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<sst xmlns="http://schemas.openxmlformats.org/spreadsheetml/2006/main" count="67" uniqueCount="28">
  <si>
    <t>S/M</t>
  </si>
  <si>
    <t>розовый</t>
  </si>
  <si>
    <t>Описание</t>
  </si>
  <si>
    <t>Фамилия:</t>
  </si>
  <si>
    <t>Выберите Ваш прайс ниже:</t>
  </si>
  <si>
    <t>Сумма заказа:</t>
  </si>
  <si>
    <t>Ваш прайс:</t>
  </si>
  <si>
    <t>Модель</t>
  </si>
  <si>
    <t>Размер</t>
  </si>
  <si>
    <t>цвет</t>
  </si>
  <si>
    <t>Цена</t>
  </si>
  <si>
    <t>Заказ</t>
  </si>
  <si>
    <t>Первый</t>
  </si>
  <si>
    <t>Сумма</t>
  </si>
  <si>
    <t>Базовый</t>
  </si>
  <si>
    <t>Бронзовый</t>
  </si>
  <si>
    <t>Серебрянный</t>
  </si>
  <si>
    <t>Золотой</t>
  </si>
  <si>
    <t>Платиновый</t>
  </si>
  <si>
    <t>S</t>
  </si>
  <si>
    <t>бежевый</t>
  </si>
  <si>
    <t>M</t>
  </si>
  <si>
    <t>L</t>
  </si>
  <si>
    <t>Сорочка из искусственного принтованного атласа с однотонной отделкой. Под грудью однотонная отделка, декорирована рядом из трех обтянутых контрастным атласом пуговиц, создающих имитацию застежки. Бретели широкие выполнены из однотонного атласа. Отделка на груди и бретели декорированы тонким мягким контрастным кружевом.
Состав: 100% полиэстер</t>
  </si>
  <si>
    <t>Сорочка из искусственного принтованного атласа с однотонной отделкой. Лиф на груди по верхнему срезу отделан полосой однотонного атласа и тонким контрасным кружевом. Низ изделия также отделан полосой однотонного атласа и тонким контрасным кружевом. Бретели и середина сорочки украшены маленькими бантиками в цвет кружеву.
Состав: 100% полиэстер</t>
  </si>
  <si>
    <t>Запашной халат из искусственного принтованного атласа с однотонной отделкой. Борт халата и рукава отделаны полосой однотонного атласа и тонким контрасным кружевом.
Состав: 100% полиэстер</t>
  </si>
  <si>
    <t>Классическая сорочка без подрезов из искусственного принтованного атласа с однотонной отделкой. Верх лифа и низ сорочки отделаны мягким черным кружевом. На спинке эффектный вырез с регулируемой шнуровкой. Бретели и середина сорочки украшены маленькими бантиками в цвет кружеву.
Состав: 100% полиэстер</t>
  </si>
  <si>
    <t>Розмари, полиэстер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</si>
</sst>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4" fontId="22" fillId="0" borderId="11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Border="1" applyAlignment="1">
      <alignment vertical="center"/>
    </xf>
    <xf numFmtId="0" fontId="23" fillId="25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24" borderId="17" xfId="0" applyFill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24" borderId="18" xfId="0" applyFill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21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0</xdr:col>
      <xdr:colOff>3352800</xdr:colOff>
      <xdr:row>24</xdr:row>
      <xdr:rowOff>800100</xdr:rowOff>
    </xdr:to>
    <xdr:pic>
      <xdr:nvPicPr>
        <xdr:cNvPr id="1" name="Рисунок 6" descr="style5_400_600.JPG"/>
        <xdr:cNvPicPr preferRelativeResize="1">
          <a:picLocks noChangeAspect="1"/>
        </xdr:cNvPicPr>
      </xdr:nvPicPr>
      <xdr:blipFill>
        <a:blip r:embed="rId1"/>
        <a:srcRect l="12359" t="12359"/>
        <a:stretch>
          <a:fillRect/>
        </a:stretch>
      </xdr:blipFill>
      <xdr:spPr>
        <a:xfrm>
          <a:off x="0" y="16221075"/>
          <a:ext cx="335280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3352800</xdr:colOff>
      <xdr:row>8</xdr:row>
      <xdr:rowOff>809625</xdr:rowOff>
    </xdr:to>
    <xdr:pic>
      <xdr:nvPicPr>
        <xdr:cNvPr id="2" name="Рисунок 7" descr="style8_400_6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335280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3352800</xdr:colOff>
      <xdr:row>18</xdr:row>
      <xdr:rowOff>1257300</xdr:rowOff>
    </xdr:to>
    <xdr:pic>
      <xdr:nvPicPr>
        <xdr:cNvPr id="3" name="Рисунок 4" descr="1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115675"/>
          <a:ext cx="335280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3352800</xdr:colOff>
      <xdr:row>14</xdr:row>
      <xdr:rowOff>800100</xdr:rowOff>
    </xdr:to>
    <xdr:pic>
      <xdr:nvPicPr>
        <xdr:cNvPr id="4" name="Picture 18" descr="606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972175"/>
          <a:ext cx="335280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3;&#1103;%20&#1086;&#1090;&#1087;&#1088;&#1072;&#1074;&#1082;&#1080;%20&#1082;&#1083;&#1102;&#1095;&#1077;&#1074;&#1099;&#1084;%20&#1082;&#1083;&#1080;&#1077;&#1085;&#1090;&#1072;&#1084;\o&#1078;&#1080;&#1076;&#1072;&#1077;&#1084;&#1086;&#1077;\&#1084;&#1072;&#1082;&#1077;&#1090;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0.421875" style="0" customWidth="1"/>
    <col min="2" max="2" width="10.8515625" style="0" customWidth="1"/>
    <col min="3" max="3" width="9.8515625" style="0" customWidth="1"/>
    <col min="4" max="6" width="16.00390625" style="0" customWidth="1"/>
    <col min="7" max="7" width="16.00390625" style="0" hidden="1" customWidth="1"/>
    <col min="9" max="9" width="41.421875" style="0" customWidth="1"/>
    <col min="10" max="10" width="9.28125" style="0" customWidth="1"/>
    <col min="11" max="11" width="13.8515625" style="14" hidden="1" customWidth="1"/>
    <col min="12" max="12" width="8.00390625" style="0" hidden="1" customWidth="1"/>
  </cols>
  <sheetData>
    <row r="1" spans="1:12" ht="15">
      <c r="A1" s="36" t="s">
        <v>3</v>
      </c>
      <c r="B1" s="37"/>
      <c r="C1" s="37"/>
      <c r="D1" s="37"/>
      <c r="E1" s="38" t="s">
        <v>4</v>
      </c>
      <c r="F1" s="38"/>
      <c r="G1" s="38"/>
      <c r="H1" s="38"/>
      <c r="I1" s="2" t="s">
        <v>5</v>
      </c>
      <c r="K1" s="3" t="s">
        <v>6</v>
      </c>
      <c r="L1" s="4">
        <f>INDEX(L:L,K10)</f>
        <v>0.77378</v>
      </c>
    </row>
    <row r="2" spans="1:12" ht="33.75" customHeight="1" thickBot="1">
      <c r="A2" s="39"/>
      <c r="B2" s="40"/>
      <c r="C2" s="40"/>
      <c r="D2" s="40"/>
      <c r="E2" s="5"/>
      <c r="F2" s="6"/>
      <c r="G2" s="7"/>
      <c r="H2" s="8"/>
      <c r="I2" s="9">
        <f>SUM(H:H)</f>
        <v>0</v>
      </c>
      <c r="K2" s="3"/>
      <c r="L2" s="4"/>
    </row>
    <row r="3" spans="1:13" ht="16.5" thickBot="1">
      <c r="A3" s="10" t="s">
        <v>27</v>
      </c>
      <c r="B3" s="11" t="s">
        <v>7</v>
      </c>
      <c r="C3" s="11" t="s">
        <v>8</v>
      </c>
      <c r="D3" s="11" t="s">
        <v>9</v>
      </c>
      <c r="E3" s="12" t="s">
        <v>10</v>
      </c>
      <c r="F3" s="11" t="s">
        <v>11</v>
      </c>
      <c r="G3" s="11" t="s">
        <v>12</v>
      </c>
      <c r="H3" s="11" t="s">
        <v>13</v>
      </c>
      <c r="I3" s="13" t="s">
        <v>2</v>
      </c>
      <c r="J3" s="14"/>
      <c r="K3" s="3" t="s">
        <v>12</v>
      </c>
      <c r="L3" s="3">
        <v>1</v>
      </c>
      <c r="M3" s="14"/>
    </row>
    <row r="4" spans="1:13" ht="67.5" customHeight="1">
      <c r="A4" s="31"/>
      <c r="B4" s="32">
        <v>9160</v>
      </c>
      <c r="C4" s="32" t="s">
        <v>19</v>
      </c>
      <c r="D4" s="32" t="s">
        <v>20</v>
      </c>
      <c r="E4" s="18">
        <f aca="true" t="shared" si="0" ref="E4:E9">ROUND(G4*$L$1,2)</f>
        <v>578.96</v>
      </c>
      <c r="F4" s="19"/>
      <c r="G4" s="18">
        <v>748.22</v>
      </c>
      <c r="H4" s="20">
        <f aca="true" t="shared" si="1" ref="H4:H9">E4*F4</f>
        <v>0</v>
      </c>
      <c r="I4" s="33" t="s">
        <v>23</v>
      </c>
      <c r="J4" s="1"/>
      <c r="K4" s="3" t="s">
        <v>14</v>
      </c>
      <c r="L4" s="4">
        <v>0.94999</v>
      </c>
      <c r="M4" s="1"/>
    </row>
    <row r="5" spans="1:12" ht="67.5" customHeight="1">
      <c r="A5" s="27"/>
      <c r="B5" s="28">
        <v>9160</v>
      </c>
      <c r="C5" s="28" t="s">
        <v>19</v>
      </c>
      <c r="D5" s="28" t="s">
        <v>1</v>
      </c>
      <c r="E5" s="21">
        <f t="shared" si="0"/>
        <v>578.96</v>
      </c>
      <c r="F5" s="22"/>
      <c r="G5" s="21">
        <v>748.22</v>
      </c>
      <c r="H5" s="23">
        <f t="shared" si="1"/>
        <v>0</v>
      </c>
      <c r="I5" s="34"/>
      <c r="K5" s="3" t="s">
        <v>15</v>
      </c>
      <c r="L5" s="15">
        <v>0.9025</v>
      </c>
    </row>
    <row r="6" spans="1:12" ht="67.5" customHeight="1">
      <c r="A6" s="27"/>
      <c r="B6" s="28">
        <v>9160</v>
      </c>
      <c r="C6" s="28" t="s">
        <v>21</v>
      </c>
      <c r="D6" s="28" t="s">
        <v>20</v>
      </c>
      <c r="E6" s="21">
        <f t="shared" si="0"/>
        <v>578.96</v>
      </c>
      <c r="F6" s="22"/>
      <c r="G6" s="21">
        <v>748.22</v>
      </c>
      <c r="H6" s="23">
        <f t="shared" si="1"/>
        <v>0</v>
      </c>
      <c r="I6" s="34"/>
      <c r="K6" s="3" t="s">
        <v>16</v>
      </c>
      <c r="L6" s="4">
        <v>0.85734</v>
      </c>
    </row>
    <row r="7" spans="1:12" ht="67.5" customHeight="1">
      <c r="A7" s="27"/>
      <c r="B7" s="28">
        <v>9160</v>
      </c>
      <c r="C7" s="28" t="s">
        <v>21</v>
      </c>
      <c r="D7" s="28" t="s">
        <v>1</v>
      </c>
      <c r="E7" s="21">
        <f t="shared" si="0"/>
        <v>578.96</v>
      </c>
      <c r="F7" s="22"/>
      <c r="G7" s="21">
        <v>748.22</v>
      </c>
      <c r="H7" s="23">
        <f t="shared" si="1"/>
        <v>0</v>
      </c>
      <c r="I7" s="34"/>
      <c r="K7" s="3" t="s">
        <v>17</v>
      </c>
      <c r="L7" s="4">
        <v>0.8145</v>
      </c>
    </row>
    <row r="8" spans="1:12" ht="67.5" customHeight="1">
      <c r="A8" s="27"/>
      <c r="B8" s="28">
        <v>9160</v>
      </c>
      <c r="C8" s="28" t="s">
        <v>22</v>
      </c>
      <c r="D8" s="28" t="s">
        <v>20</v>
      </c>
      <c r="E8" s="21">
        <f t="shared" si="0"/>
        <v>578.96</v>
      </c>
      <c r="F8" s="22"/>
      <c r="G8" s="21">
        <v>748.22</v>
      </c>
      <c r="H8" s="23">
        <f t="shared" si="1"/>
        <v>0</v>
      </c>
      <c r="I8" s="34"/>
      <c r="K8" s="3" t="s">
        <v>18</v>
      </c>
      <c r="L8" s="4">
        <v>0.77378</v>
      </c>
    </row>
    <row r="9" spans="1:13" ht="67.5" customHeight="1" thickBot="1">
      <c r="A9" s="29"/>
      <c r="B9" s="30">
        <v>9160</v>
      </c>
      <c r="C9" s="30" t="s">
        <v>22</v>
      </c>
      <c r="D9" s="30" t="s">
        <v>1</v>
      </c>
      <c r="E9" s="24">
        <f t="shared" si="0"/>
        <v>578.96</v>
      </c>
      <c r="F9" s="25"/>
      <c r="G9" s="24">
        <v>748.22</v>
      </c>
      <c r="H9" s="26">
        <f t="shared" si="1"/>
        <v>0</v>
      </c>
      <c r="I9" s="35"/>
      <c r="K9" s="16">
        <v>3</v>
      </c>
      <c r="L9" s="4"/>
      <c r="M9" s="17"/>
    </row>
    <row r="10" spans="1:13" ht="67.5" customHeight="1">
      <c r="A10" s="31"/>
      <c r="B10" s="32">
        <v>9161</v>
      </c>
      <c r="C10" s="32" t="s">
        <v>19</v>
      </c>
      <c r="D10" s="32" t="s">
        <v>20</v>
      </c>
      <c r="E10" s="18">
        <f aca="true" t="shared" si="2" ref="E10:E25">ROUND(G10*$L$1,2)</f>
        <v>515.79</v>
      </c>
      <c r="F10" s="19"/>
      <c r="G10" s="18">
        <v>666.58</v>
      </c>
      <c r="H10" s="20">
        <f aca="true" t="shared" si="3" ref="H10:H25">E10*F10</f>
        <v>0</v>
      </c>
      <c r="I10" s="33" t="s">
        <v>24</v>
      </c>
      <c r="K10" s="3">
        <f>K9+5</f>
        <v>8</v>
      </c>
      <c r="L10" s="4"/>
      <c r="M10" s="17"/>
    </row>
    <row r="11" spans="1:13" ht="67.5" customHeight="1">
      <c r="A11" s="27"/>
      <c r="B11" s="28">
        <v>9161</v>
      </c>
      <c r="C11" s="28" t="s">
        <v>19</v>
      </c>
      <c r="D11" s="28" t="s">
        <v>1</v>
      </c>
      <c r="E11" s="21">
        <f t="shared" si="2"/>
        <v>515.79</v>
      </c>
      <c r="F11" s="22"/>
      <c r="G11" s="21">
        <v>666.58</v>
      </c>
      <c r="H11" s="23">
        <f t="shared" si="3"/>
        <v>0</v>
      </c>
      <c r="I11" s="34"/>
      <c r="M11" s="17"/>
    </row>
    <row r="12" spans="1:13" ht="67.5" customHeight="1">
      <c r="A12" s="27"/>
      <c r="B12" s="28">
        <v>9161</v>
      </c>
      <c r="C12" s="28" t="s">
        <v>21</v>
      </c>
      <c r="D12" s="28" t="s">
        <v>20</v>
      </c>
      <c r="E12" s="21">
        <f t="shared" si="2"/>
        <v>515.79</v>
      </c>
      <c r="F12" s="22"/>
      <c r="G12" s="21">
        <v>666.58</v>
      </c>
      <c r="H12" s="23">
        <f t="shared" si="3"/>
        <v>0</v>
      </c>
      <c r="I12" s="34"/>
      <c r="M12" s="17"/>
    </row>
    <row r="13" spans="1:9" ht="67.5" customHeight="1">
      <c r="A13" s="27"/>
      <c r="B13" s="28">
        <v>9161</v>
      </c>
      <c r="C13" s="28" t="s">
        <v>21</v>
      </c>
      <c r="D13" s="28" t="s">
        <v>1</v>
      </c>
      <c r="E13" s="21">
        <f t="shared" si="2"/>
        <v>515.79</v>
      </c>
      <c r="F13" s="22"/>
      <c r="G13" s="21">
        <v>666.58</v>
      </c>
      <c r="H13" s="23">
        <f t="shared" si="3"/>
        <v>0</v>
      </c>
      <c r="I13" s="34"/>
    </row>
    <row r="14" spans="1:9" ht="67.5" customHeight="1">
      <c r="A14" s="27"/>
      <c r="B14" s="28">
        <v>9161</v>
      </c>
      <c r="C14" s="28" t="s">
        <v>22</v>
      </c>
      <c r="D14" s="28" t="s">
        <v>20</v>
      </c>
      <c r="E14" s="21">
        <f t="shared" si="2"/>
        <v>515.79</v>
      </c>
      <c r="F14" s="22"/>
      <c r="G14" s="21">
        <v>666.58</v>
      </c>
      <c r="H14" s="23">
        <f t="shared" si="3"/>
        <v>0</v>
      </c>
      <c r="I14" s="34"/>
    </row>
    <row r="15" spans="1:9" ht="67.5" customHeight="1" thickBot="1">
      <c r="A15" s="29"/>
      <c r="B15" s="30">
        <v>9161</v>
      </c>
      <c r="C15" s="30" t="s">
        <v>22</v>
      </c>
      <c r="D15" s="30" t="s">
        <v>1</v>
      </c>
      <c r="E15" s="24">
        <f t="shared" si="2"/>
        <v>515.79</v>
      </c>
      <c r="F15" s="25"/>
      <c r="G15" s="24">
        <v>666.58</v>
      </c>
      <c r="H15" s="26">
        <f t="shared" si="3"/>
        <v>0</v>
      </c>
      <c r="I15" s="35"/>
    </row>
    <row r="16" spans="1:9" ht="100.5" customHeight="1">
      <c r="A16" s="31"/>
      <c r="B16" s="32">
        <v>9163</v>
      </c>
      <c r="C16" s="32" t="s">
        <v>0</v>
      </c>
      <c r="D16" s="32" t="s">
        <v>20</v>
      </c>
      <c r="E16" s="18">
        <f t="shared" si="2"/>
        <v>831.59</v>
      </c>
      <c r="F16" s="19"/>
      <c r="G16" s="18">
        <v>1074.71</v>
      </c>
      <c r="H16" s="20">
        <f t="shared" si="3"/>
        <v>0</v>
      </c>
      <c r="I16" s="33" t="s">
        <v>25</v>
      </c>
    </row>
    <row r="17" spans="1:9" ht="100.5" customHeight="1">
      <c r="A17" s="27"/>
      <c r="B17" s="28">
        <v>9163</v>
      </c>
      <c r="C17" s="28" t="s">
        <v>0</v>
      </c>
      <c r="D17" s="28" t="s">
        <v>1</v>
      </c>
      <c r="E17" s="21">
        <f t="shared" si="2"/>
        <v>831.59</v>
      </c>
      <c r="F17" s="22"/>
      <c r="G17" s="21">
        <v>1074.71</v>
      </c>
      <c r="H17" s="23">
        <f t="shared" si="3"/>
        <v>0</v>
      </c>
      <c r="I17" s="34"/>
    </row>
    <row r="18" spans="1:9" ht="100.5" customHeight="1">
      <c r="A18" s="27"/>
      <c r="B18" s="28">
        <v>9163</v>
      </c>
      <c r="C18" s="28" t="s">
        <v>22</v>
      </c>
      <c r="D18" s="28" t="s">
        <v>20</v>
      </c>
      <c r="E18" s="21">
        <f t="shared" si="2"/>
        <v>831.59</v>
      </c>
      <c r="F18" s="22"/>
      <c r="G18" s="21">
        <v>1074.71</v>
      </c>
      <c r="H18" s="23">
        <f t="shared" si="3"/>
        <v>0</v>
      </c>
      <c r="I18" s="34"/>
    </row>
    <row r="19" spans="1:9" ht="100.5" customHeight="1" thickBot="1">
      <c r="A19" s="29"/>
      <c r="B19" s="30">
        <v>9163</v>
      </c>
      <c r="C19" s="30" t="s">
        <v>22</v>
      </c>
      <c r="D19" s="30" t="s">
        <v>1</v>
      </c>
      <c r="E19" s="24">
        <f t="shared" si="2"/>
        <v>831.59</v>
      </c>
      <c r="F19" s="25"/>
      <c r="G19" s="24">
        <v>1074.71</v>
      </c>
      <c r="H19" s="26">
        <f t="shared" si="3"/>
        <v>0</v>
      </c>
      <c r="I19" s="35"/>
    </row>
    <row r="20" spans="1:9" ht="67.5" customHeight="1">
      <c r="A20" s="31"/>
      <c r="B20" s="32">
        <v>9164</v>
      </c>
      <c r="C20" s="32" t="s">
        <v>19</v>
      </c>
      <c r="D20" s="32" t="s">
        <v>20</v>
      </c>
      <c r="E20" s="18">
        <f t="shared" si="2"/>
        <v>515.79</v>
      </c>
      <c r="F20" s="19"/>
      <c r="G20" s="18">
        <v>666.58</v>
      </c>
      <c r="H20" s="20">
        <f t="shared" si="3"/>
        <v>0</v>
      </c>
      <c r="I20" s="33" t="s">
        <v>26</v>
      </c>
    </row>
    <row r="21" spans="1:9" ht="67.5" customHeight="1">
      <c r="A21" s="27"/>
      <c r="B21" s="28">
        <v>9164</v>
      </c>
      <c r="C21" s="28" t="s">
        <v>19</v>
      </c>
      <c r="D21" s="28" t="s">
        <v>1</v>
      </c>
      <c r="E21" s="21">
        <f t="shared" si="2"/>
        <v>515.79</v>
      </c>
      <c r="F21" s="22"/>
      <c r="G21" s="21">
        <v>666.58</v>
      </c>
      <c r="H21" s="23">
        <f t="shared" si="3"/>
        <v>0</v>
      </c>
      <c r="I21" s="34"/>
    </row>
    <row r="22" spans="1:9" ht="67.5" customHeight="1">
      <c r="A22" s="27"/>
      <c r="B22" s="28">
        <v>9164</v>
      </c>
      <c r="C22" s="28" t="s">
        <v>21</v>
      </c>
      <c r="D22" s="28" t="s">
        <v>20</v>
      </c>
      <c r="E22" s="21">
        <f t="shared" si="2"/>
        <v>515.79</v>
      </c>
      <c r="F22" s="22"/>
      <c r="G22" s="21">
        <v>666.58</v>
      </c>
      <c r="H22" s="23">
        <f t="shared" si="3"/>
        <v>0</v>
      </c>
      <c r="I22" s="34"/>
    </row>
    <row r="23" spans="1:9" ht="67.5" customHeight="1">
      <c r="A23" s="27"/>
      <c r="B23" s="28">
        <v>9164</v>
      </c>
      <c r="C23" s="28" t="s">
        <v>21</v>
      </c>
      <c r="D23" s="28" t="s">
        <v>1</v>
      </c>
      <c r="E23" s="21">
        <f t="shared" si="2"/>
        <v>515.79</v>
      </c>
      <c r="F23" s="22"/>
      <c r="G23" s="21">
        <v>666.58</v>
      </c>
      <c r="H23" s="23">
        <f t="shared" si="3"/>
        <v>0</v>
      </c>
      <c r="I23" s="34"/>
    </row>
    <row r="24" spans="1:9" ht="67.5" customHeight="1">
      <c r="A24" s="27"/>
      <c r="B24" s="28">
        <v>9164</v>
      </c>
      <c r="C24" s="28" t="s">
        <v>22</v>
      </c>
      <c r="D24" s="28" t="s">
        <v>20</v>
      </c>
      <c r="E24" s="21">
        <f t="shared" si="2"/>
        <v>515.79</v>
      </c>
      <c r="F24" s="22"/>
      <c r="G24" s="21">
        <v>666.58</v>
      </c>
      <c r="H24" s="23">
        <f t="shared" si="3"/>
        <v>0</v>
      </c>
      <c r="I24" s="34"/>
    </row>
    <row r="25" spans="1:9" ht="67.5" customHeight="1" thickBot="1">
      <c r="A25" s="29"/>
      <c r="B25" s="30">
        <v>9164</v>
      </c>
      <c r="C25" s="30" t="s">
        <v>22</v>
      </c>
      <c r="D25" s="30" t="s">
        <v>1</v>
      </c>
      <c r="E25" s="24">
        <f t="shared" si="2"/>
        <v>515.79</v>
      </c>
      <c r="F25" s="25"/>
      <c r="G25" s="24">
        <v>666.58</v>
      </c>
      <c r="H25" s="26">
        <f t="shared" si="3"/>
        <v>0</v>
      </c>
      <c r="I25" s="35"/>
    </row>
  </sheetData>
  <sheetProtection/>
  <mergeCells count="7">
    <mergeCell ref="I10:I15"/>
    <mergeCell ref="I16:I19"/>
    <mergeCell ref="I20:I25"/>
    <mergeCell ref="A1:D1"/>
    <mergeCell ref="E1:H1"/>
    <mergeCell ref="A2:D2"/>
    <mergeCell ref="I4:I9"/>
  </mergeCells>
  <dataValidations count="1">
    <dataValidation type="list" showInputMessage="1" showErrorMessage="1" prompt="&lt;- Выберите из списка необходимый Вам прайс" errorTitle="Место для ввода названия прайса" error="Нужный Вам прайс Вы можете выбрать нажав на стрелочку с выпадающим списком." sqref="E2:F2">
      <formula1>$K$1:$K$8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6.00390625" style="0" bestFit="1" customWidth="1"/>
    <col min="3" max="3" width="12.8515625" style="0" bestFit="1" customWidth="1"/>
    <col min="4" max="4" width="2.8515625" style="0" bestFit="1" customWidth="1"/>
  </cols>
  <sheetData>
    <row r="1" spans="1:4" ht="18.75" thickBot="1">
      <c r="A1" s="41">
        <f>Лист1!A2</f>
        <v>0</v>
      </c>
      <c r="B1" s="42"/>
      <c r="C1" s="42"/>
      <c r="D1" s="43"/>
    </row>
    <row r="2" spans="1:4" ht="18.75" thickBot="1">
      <c r="A2" s="44">
        <f>Лист1!B4</f>
        <v>9160</v>
      </c>
      <c r="B2" s="45" t="str">
        <f>Лист1!C4</f>
        <v>S</v>
      </c>
      <c r="C2" s="45" t="str">
        <f>Лист1!D4</f>
        <v>бежевый</v>
      </c>
      <c r="D2" s="46">
        <f>Лист1!F4</f>
        <v>0</v>
      </c>
    </row>
    <row r="3" spans="1:4" ht="18.75" thickBot="1">
      <c r="A3" s="44">
        <f>Лист1!B5</f>
        <v>9160</v>
      </c>
      <c r="B3" s="45" t="str">
        <f>Лист1!C5</f>
        <v>S</v>
      </c>
      <c r="C3" s="45" t="str">
        <f>Лист1!D5</f>
        <v>розовый</v>
      </c>
      <c r="D3" s="46">
        <f>Лист1!F5</f>
        <v>0</v>
      </c>
    </row>
    <row r="4" spans="1:4" ht="18.75" thickBot="1">
      <c r="A4" s="44">
        <f>Лист1!B6</f>
        <v>9160</v>
      </c>
      <c r="B4" s="45" t="str">
        <f>Лист1!C6</f>
        <v>M</v>
      </c>
      <c r="C4" s="45" t="str">
        <f>Лист1!D6</f>
        <v>бежевый</v>
      </c>
      <c r="D4" s="46">
        <f>Лист1!F6</f>
        <v>0</v>
      </c>
    </row>
    <row r="5" spans="1:4" ht="18.75" thickBot="1">
      <c r="A5" s="44">
        <f>Лист1!B7</f>
        <v>9160</v>
      </c>
      <c r="B5" s="45" t="str">
        <f>Лист1!C7</f>
        <v>M</v>
      </c>
      <c r="C5" s="45" t="str">
        <f>Лист1!D7</f>
        <v>розовый</v>
      </c>
      <c r="D5" s="46">
        <f>Лист1!F7</f>
        <v>0</v>
      </c>
    </row>
    <row r="6" spans="1:4" ht="18.75" thickBot="1">
      <c r="A6" s="44">
        <f>Лист1!B8</f>
        <v>9160</v>
      </c>
      <c r="B6" s="45" t="str">
        <f>Лист1!C8</f>
        <v>L</v>
      </c>
      <c r="C6" s="45" t="str">
        <f>Лист1!D8</f>
        <v>бежевый</v>
      </c>
      <c r="D6" s="46">
        <f>Лист1!F8</f>
        <v>0</v>
      </c>
    </row>
    <row r="7" spans="1:4" ht="18.75" thickBot="1">
      <c r="A7" s="44">
        <f>Лист1!B9</f>
        <v>9160</v>
      </c>
      <c r="B7" s="45" t="str">
        <f>Лист1!C9</f>
        <v>L</v>
      </c>
      <c r="C7" s="45" t="str">
        <f>Лист1!D9</f>
        <v>розовый</v>
      </c>
      <c r="D7" s="46">
        <f>Лист1!F9</f>
        <v>0</v>
      </c>
    </row>
    <row r="8" spans="1:4" ht="18.75" thickBot="1">
      <c r="A8" s="44">
        <f>Лист1!B10</f>
        <v>9161</v>
      </c>
      <c r="B8" s="45" t="str">
        <f>Лист1!C10</f>
        <v>S</v>
      </c>
      <c r="C8" s="45" t="str">
        <f>Лист1!D10</f>
        <v>бежевый</v>
      </c>
      <c r="D8" s="46">
        <f>Лист1!F10</f>
        <v>0</v>
      </c>
    </row>
    <row r="9" spans="1:4" ht="18.75" thickBot="1">
      <c r="A9" s="44">
        <f>Лист1!B11</f>
        <v>9161</v>
      </c>
      <c r="B9" s="45" t="str">
        <f>Лист1!C11</f>
        <v>S</v>
      </c>
      <c r="C9" s="45" t="str">
        <f>Лист1!D11</f>
        <v>розовый</v>
      </c>
      <c r="D9" s="46">
        <f>Лист1!F11</f>
        <v>0</v>
      </c>
    </row>
    <row r="10" spans="1:4" ht="18.75" thickBot="1">
      <c r="A10" s="44">
        <f>Лист1!B12</f>
        <v>9161</v>
      </c>
      <c r="B10" s="45" t="str">
        <f>Лист1!C12</f>
        <v>M</v>
      </c>
      <c r="C10" s="45" t="str">
        <f>Лист1!D12</f>
        <v>бежевый</v>
      </c>
      <c r="D10" s="46">
        <f>Лист1!F12</f>
        <v>0</v>
      </c>
    </row>
    <row r="11" spans="1:4" ht="18.75" thickBot="1">
      <c r="A11" s="44">
        <f>Лист1!B13</f>
        <v>9161</v>
      </c>
      <c r="B11" s="45" t="str">
        <f>Лист1!C13</f>
        <v>M</v>
      </c>
      <c r="C11" s="45" t="str">
        <f>Лист1!D13</f>
        <v>розовый</v>
      </c>
      <c r="D11" s="46">
        <f>Лист1!F13</f>
        <v>0</v>
      </c>
    </row>
    <row r="12" spans="1:4" ht="18.75" thickBot="1">
      <c r="A12" s="44">
        <f>Лист1!B14</f>
        <v>9161</v>
      </c>
      <c r="B12" s="45" t="str">
        <f>Лист1!C14</f>
        <v>L</v>
      </c>
      <c r="C12" s="45" t="str">
        <f>Лист1!D14</f>
        <v>бежевый</v>
      </c>
      <c r="D12" s="46">
        <f>Лист1!F14</f>
        <v>0</v>
      </c>
    </row>
    <row r="13" spans="1:4" ht="18.75" thickBot="1">
      <c r="A13" s="44">
        <f>Лист1!B15</f>
        <v>9161</v>
      </c>
      <c r="B13" s="45" t="str">
        <f>Лист1!C15</f>
        <v>L</v>
      </c>
      <c r="C13" s="45" t="str">
        <f>Лист1!D15</f>
        <v>розовый</v>
      </c>
      <c r="D13" s="46">
        <f>Лист1!F15</f>
        <v>0</v>
      </c>
    </row>
    <row r="14" spans="1:4" ht="18.75" thickBot="1">
      <c r="A14" s="44">
        <f>Лист1!B16</f>
        <v>9163</v>
      </c>
      <c r="B14" s="45" t="str">
        <f>Лист1!C16</f>
        <v>S/M</v>
      </c>
      <c r="C14" s="45" t="str">
        <f>Лист1!D16</f>
        <v>бежевый</v>
      </c>
      <c r="D14" s="46">
        <f>Лист1!F16</f>
        <v>0</v>
      </c>
    </row>
    <row r="15" spans="1:4" ht="18.75" thickBot="1">
      <c r="A15" s="44">
        <f>Лист1!B17</f>
        <v>9163</v>
      </c>
      <c r="B15" s="45" t="str">
        <f>Лист1!C17</f>
        <v>S/M</v>
      </c>
      <c r="C15" s="45" t="str">
        <f>Лист1!D17</f>
        <v>розовый</v>
      </c>
      <c r="D15" s="46">
        <f>Лист1!F17</f>
        <v>0</v>
      </c>
    </row>
    <row r="16" spans="1:4" ht="18.75" thickBot="1">
      <c r="A16" s="44">
        <f>Лист1!B18</f>
        <v>9163</v>
      </c>
      <c r="B16" s="45" t="str">
        <f>Лист1!C18</f>
        <v>L</v>
      </c>
      <c r="C16" s="45" t="str">
        <f>Лист1!D18</f>
        <v>бежевый</v>
      </c>
      <c r="D16" s="46">
        <f>Лист1!F18</f>
        <v>0</v>
      </c>
    </row>
    <row r="17" spans="1:4" ht="18.75" thickBot="1">
      <c r="A17" s="44">
        <f>Лист1!B19</f>
        <v>9163</v>
      </c>
      <c r="B17" s="45" t="str">
        <f>Лист1!C19</f>
        <v>L</v>
      </c>
      <c r="C17" s="45" t="str">
        <f>Лист1!D19</f>
        <v>розовый</v>
      </c>
      <c r="D17" s="46">
        <f>Лист1!F19</f>
        <v>0</v>
      </c>
    </row>
    <row r="18" spans="1:4" ht="18.75" thickBot="1">
      <c r="A18" s="44">
        <f>Лист1!B20</f>
        <v>9164</v>
      </c>
      <c r="B18" s="45" t="str">
        <f>Лист1!C20</f>
        <v>S</v>
      </c>
      <c r="C18" s="45" t="str">
        <f>Лист1!D20</f>
        <v>бежевый</v>
      </c>
      <c r="D18" s="46">
        <f>Лист1!F20</f>
        <v>0</v>
      </c>
    </row>
    <row r="19" spans="1:4" ht="18.75" thickBot="1">
      <c r="A19" s="44">
        <f>Лист1!B21</f>
        <v>9164</v>
      </c>
      <c r="B19" s="45" t="str">
        <f>Лист1!C21</f>
        <v>S</v>
      </c>
      <c r="C19" s="45" t="str">
        <f>Лист1!D21</f>
        <v>розовый</v>
      </c>
      <c r="D19" s="46">
        <f>Лист1!F21</f>
        <v>0</v>
      </c>
    </row>
    <row r="20" spans="1:4" ht="18.75" thickBot="1">
      <c r="A20" s="44">
        <f>Лист1!B22</f>
        <v>9164</v>
      </c>
      <c r="B20" s="45" t="str">
        <f>Лист1!C22</f>
        <v>M</v>
      </c>
      <c r="C20" s="45" t="str">
        <f>Лист1!D22</f>
        <v>бежевый</v>
      </c>
      <c r="D20" s="46">
        <f>Лист1!F22</f>
        <v>0</v>
      </c>
    </row>
    <row r="21" spans="1:4" ht="18.75" thickBot="1">
      <c r="A21" s="44">
        <f>Лист1!B23</f>
        <v>9164</v>
      </c>
      <c r="B21" s="45" t="str">
        <f>Лист1!C23</f>
        <v>M</v>
      </c>
      <c r="C21" s="45" t="str">
        <f>Лист1!D23</f>
        <v>розовый</v>
      </c>
      <c r="D21" s="46">
        <f>Лист1!F23</f>
        <v>0</v>
      </c>
    </row>
    <row r="22" spans="1:4" ht="18.75" thickBot="1">
      <c r="A22" s="44">
        <f>Лист1!B24</f>
        <v>9164</v>
      </c>
      <c r="B22" s="45" t="str">
        <f>Лист1!C24</f>
        <v>L</v>
      </c>
      <c r="C22" s="45" t="str">
        <f>Лист1!D24</f>
        <v>бежевый</v>
      </c>
      <c r="D22" s="46">
        <f>Лист1!F24</f>
        <v>0</v>
      </c>
    </row>
    <row r="23" spans="1:4" ht="18">
      <c r="A23" s="44">
        <f>Лист1!B25</f>
        <v>9164</v>
      </c>
      <c r="B23" s="45" t="str">
        <f>Лист1!C25</f>
        <v>L</v>
      </c>
      <c r="C23" s="45" t="str">
        <f>Лист1!D25</f>
        <v>розовый</v>
      </c>
      <c r="D23" s="46">
        <f>Лист1!F25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dcterms:created xsi:type="dcterms:W3CDTF">1996-10-08T23:32:33Z</dcterms:created>
  <dcterms:modified xsi:type="dcterms:W3CDTF">2013-11-21T12:20:21Z</dcterms:modified>
  <cp:category/>
  <cp:version/>
  <cp:contentType/>
  <cp:contentStatus/>
</cp:coreProperties>
</file>