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9440" windowHeight="1252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<sst xmlns="http://schemas.openxmlformats.org/spreadsheetml/2006/main" count="39" uniqueCount="26">
  <si>
    <t>Модель</t>
  </si>
  <si>
    <t>Размер</t>
  </si>
  <si>
    <t>цвет</t>
  </si>
  <si>
    <t>S/M</t>
  </si>
  <si>
    <t>розовый</t>
  </si>
  <si>
    <t>L/XL</t>
  </si>
  <si>
    <t>XXL/XXXL</t>
  </si>
  <si>
    <t>Заказ</t>
  </si>
  <si>
    <t>Описание</t>
  </si>
  <si>
    <t>Цена</t>
  </si>
  <si>
    <t>Короткий халат из принтованного флиса с капюшоном на молнии. Рукав длиной  до локтя. Карманы расположены в боковом шве. Края  капюшона, бортов и низ рукавов окантованы однотонным атласом. По линии талии проходит кулиса. Пояс также выполнен из однотонного атласа. По низу в боковых швах обработаны небольшие разрезы.
Состав: Полиэстер 100%</t>
  </si>
  <si>
    <t>Короткий халат на пуговицах из принтованного флиса с накладными карманами. Рукав  длиной  до локтя. Халат имеет не большое расклешение к низу. Воротник - шалька. Края воротника, бортов и низ рукавов окантованы однотонным атласом, а верх карманов обработаны узким кружевом.
Состав: Полиэстер 100%</t>
  </si>
  <si>
    <t>Короткий халат из принтованного флиса с накладными карманами. Рукав  длиной  до локтя. Воротник - шалька с фигурным краем. Края воротника, бортов, верх карманов и низ рукавов окантованы однотонным атласом.
Состав: Полиэстер 100%</t>
  </si>
  <si>
    <t>Классический длинный халат кимоно из принтованного флиса с рукавом  ¾ и накладными карманами. Вставки из атласа и кружева украшают борта халата, низ рукавов и верх карманов.
Состав: Полиэстер 100%</t>
  </si>
  <si>
    <t>Ваш прайс:</t>
  </si>
  <si>
    <t>Первый</t>
  </si>
  <si>
    <t>Базовый</t>
  </si>
  <si>
    <t>Бронзовый</t>
  </si>
  <si>
    <t>Серебрянный</t>
  </si>
  <si>
    <t>Золотой</t>
  </si>
  <si>
    <t>Платиновый</t>
  </si>
  <si>
    <t>Фамилия:</t>
  </si>
  <si>
    <t>Выберите Ваш прайс ниже:</t>
  </si>
  <si>
    <t>Сумма заказа:</t>
  </si>
  <si>
    <t>Сумма</t>
  </si>
  <si>
    <t>Миранда, флис, 13 сентября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</si>
</sst>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Arial"/>
      <family val="2"/>
    </font>
    <font>
      <b/>
      <i/>
      <sz val="18"/>
      <name val="Arial"/>
      <family val="2"/>
    </font>
    <font>
      <b/>
      <i/>
      <sz val="12"/>
      <color indexed="10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sz val="14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/>
      <protection locked="0"/>
    </xf>
    <xf numFmtId="0" fontId="20" fillId="24" borderId="11" xfId="0" applyFont="1" applyFill="1" applyBorder="1" applyAlignment="1">
      <alignment horizontal="center" vertical="center"/>
    </xf>
    <xf numFmtId="2" fontId="2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2" xfId="0" applyFont="1" applyFill="1" applyBorder="1" applyAlignment="1" applyProtection="1">
      <alignment horizontal="center" vertical="center" wrapText="1"/>
      <protection locked="0"/>
    </xf>
    <xf numFmtId="0" fontId="20" fillId="0" borderId="12" xfId="0" applyFont="1" applyBorder="1" applyAlignment="1" applyProtection="1">
      <alignment horizontal="center" vertical="center"/>
      <protection locked="0"/>
    </xf>
    <xf numFmtId="4" fontId="22" fillId="0" borderId="12" xfId="0" applyNumberFormat="1" applyFont="1" applyFill="1" applyBorder="1" applyAlignment="1" applyProtection="1">
      <alignment vertical="center"/>
      <protection locked="0"/>
    </xf>
    <xf numFmtId="4" fontId="21" fillId="0" borderId="13" xfId="0" applyNumberFormat="1" applyFont="1" applyBorder="1" applyAlignment="1">
      <alignment vertical="center"/>
    </xf>
    <xf numFmtId="0" fontId="23" fillId="25" borderId="14" xfId="0" applyFont="1" applyFill="1" applyBorder="1" applyAlignment="1">
      <alignment horizontal="center" vertical="center"/>
    </xf>
    <xf numFmtId="0" fontId="23" fillId="25" borderId="15" xfId="0" applyFont="1" applyFill="1" applyBorder="1" applyAlignment="1">
      <alignment horizontal="center" vertical="center"/>
    </xf>
    <xf numFmtId="2" fontId="23" fillId="25" borderId="15" xfId="0" applyNumberFormat="1" applyFont="1" applyFill="1" applyBorder="1" applyAlignment="1">
      <alignment horizontal="center" vertical="center"/>
    </xf>
    <xf numFmtId="0" fontId="23" fillId="25" borderId="16" xfId="0" applyFont="1" applyFill="1" applyBorder="1" applyAlignment="1">
      <alignment horizontal="center" vertical="center" wrapText="1"/>
    </xf>
    <xf numFmtId="2" fontId="0" fillId="0" borderId="17" xfId="0" applyNumberFormat="1" applyBorder="1" applyAlignment="1">
      <alignment horizontal="center" vertical="center"/>
    </xf>
    <xf numFmtId="0" fontId="0" fillId="24" borderId="17" xfId="0" applyFill="1" applyBorder="1" applyAlignment="1" applyProtection="1">
      <alignment horizontal="center" vertical="center"/>
      <protection locked="0"/>
    </xf>
    <xf numFmtId="2" fontId="0" fillId="0" borderId="10" xfId="0" applyNumberFormat="1" applyBorder="1" applyAlignment="1">
      <alignment horizontal="center" vertical="center"/>
    </xf>
    <xf numFmtId="0" fontId="0" fillId="24" borderId="10" xfId="0" applyFill="1" applyBorder="1" applyAlignment="1" applyProtection="1">
      <alignment horizontal="center" vertical="center"/>
      <protection locked="0"/>
    </xf>
    <xf numFmtId="0" fontId="20" fillId="24" borderId="18" xfId="0" applyFont="1" applyFill="1" applyBorder="1" applyAlignment="1">
      <alignment horizontal="center" vertical="center"/>
    </xf>
    <xf numFmtId="0" fontId="20" fillId="24" borderId="19" xfId="0" applyFont="1" applyFill="1" applyBorder="1" applyAlignment="1">
      <alignment horizontal="center" vertical="center"/>
    </xf>
    <xf numFmtId="0" fontId="20" fillId="24" borderId="19" xfId="0" applyFont="1" applyFill="1" applyBorder="1" applyAlignment="1">
      <alignment horizontal="center" vertical="center" wrapText="1"/>
    </xf>
    <xf numFmtId="0" fontId="21" fillId="0" borderId="20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172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2" fontId="25" fillId="0" borderId="0" xfId="0" applyNumberFormat="1" applyFont="1" applyAlignment="1">
      <alignment/>
    </xf>
    <xf numFmtId="0" fontId="25" fillId="0" borderId="18" xfId="0" applyFont="1" applyBorder="1" applyAlignment="1">
      <alignment/>
    </xf>
    <xf numFmtId="0" fontId="25" fillId="0" borderId="19" xfId="0" applyFont="1" applyBorder="1" applyAlignment="1">
      <alignment/>
    </xf>
    <xf numFmtId="0" fontId="25" fillId="0" borderId="11" xfId="0" applyFont="1" applyBorder="1" applyAlignment="1">
      <alignment/>
    </xf>
    <xf numFmtId="0" fontId="25" fillId="0" borderId="21" xfId="0" applyFont="1" applyBorder="1" applyAlignment="1">
      <alignment/>
    </xf>
    <xf numFmtId="0" fontId="25" fillId="0" borderId="22" xfId="0" applyFont="1" applyBorder="1" applyAlignment="1">
      <alignment/>
    </xf>
    <xf numFmtId="0" fontId="25" fillId="0" borderId="23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pic>
      <xdr:nvPicPr>
        <xdr:cNvPr id="1" name="Рисунок 5" descr="3023_400_6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0625"/>
          <a:ext cx="4114800" cy="540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1</xdr:col>
      <xdr:colOff>0</xdr:colOff>
      <xdr:row>6</xdr:row>
      <xdr:rowOff>2838450</xdr:rowOff>
    </xdr:to>
    <xdr:pic>
      <xdr:nvPicPr>
        <xdr:cNvPr id="2" name="Рисунок 6" descr="3025_400_600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591300"/>
          <a:ext cx="4114800" cy="539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0</xdr:colOff>
      <xdr:row>8</xdr:row>
      <xdr:rowOff>2847975</xdr:rowOff>
    </xdr:to>
    <xdr:pic>
      <xdr:nvPicPr>
        <xdr:cNvPr id="3" name="Рисунок 7" descr="3027_400_600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2020550"/>
          <a:ext cx="4114800" cy="540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1</xdr:col>
      <xdr:colOff>0</xdr:colOff>
      <xdr:row>11</xdr:row>
      <xdr:rowOff>200025</xdr:rowOff>
    </xdr:to>
    <xdr:pic>
      <xdr:nvPicPr>
        <xdr:cNvPr id="4" name="Рисунок 8" descr="3029_400_600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7430750"/>
          <a:ext cx="4114800" cy="540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3;&#1103;%20&#1086;&#1090;&#1087;&#1088;&#1072;&#1074;&#1082;&#1080;%20&#1082;&#1083;&#1102;&#1095;&#1077;&#1074;&#1099;&#1084;%20&#1082;&#1083;&#1080;&#1077;&#1085;&#1090;&#1072;&#1084;\Archive\5890%20&#1056;&#1080;&#1074;&#1100;&#1077;&#1088;&#1072;%2025%20&#1072;&#1074;&#1075;&#1091;&#1089;&#1090;&#1072;\riviera_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F4" sqref="F4"/>
    </sheetView>
  </sheetViews>
  <sheetFormatPr defaultColWidth="9.125" defaultRowHeight="213" customHeight="1"/>
  <cols>
    <col min="1" max="1" width="54.00390625" style="1" customWidth="1"/>
    <col min="2" max="2" width="10.125" style="1" bestFit="1" customWidth="1"/>
    <col min="3" max="3" width="8.625" style="1" bestFit="1" customWidth="1"/>
    <col min="4" max="4" width="9.125" style="1" customWidth="1"/>
    <col min="5" max="5" width="14.125" style="1" bestFit="1" customWidth="1"/>
    <col min="6" max="6" width="14.125" style="1" customWidth="1"/>
    <col min="7" max="7" width="10.625" style="1" hidden="1" customWidth="1"/>
    <col min="8" max="8" width="12.875" style="0" customWidth="1"/>
    <col min="9" max="9" width="37.25390625" style="3" customWidth="1"/>
    <col min="10" max="10" width="9.25390625" style="0" customWidth="1"/>
    <col min="11" max="11" width="12.625" style="6" hidden="1" customWidth="1"/>
    <col min="12" max="12" width="8.00390625" style="0" hidden="1" customWidth="1"/>
    <col min="14" max="16384" width="9.125" style="1" customWidth="1"/>
  </cols>
  <sheetData>
    <row r="1" spans="1:12" ht="15" customHeight="1">
      <c r="A1" s="24" t="s">
        <v>21</v>
      </c>
      <c r="B1" s="25"/>
      <c r="C1" s="25"/>
      <c r="D1" s="25"/>
      <c r="E1" s="26" t="s">
        <v>22</v>
      </c>
      <c r="F1" s="26"/>
      <c r="G1" s="26"/>
      <c r="H1" s="26"/>
      <c r="I1" s="10" t="s">
        <v>23</v>
      </c>
      <c r="K1" s="4" t="s">
        <v>14</v>
      </c>
      <c r="L1" s="5">
        <f>INDEX(L:L,K10)</f>
        <v>0.77378</v>
      </c>
    </row>
    <row r="2" spans="1:12" ht="62.25" customHeight="1" thickBot="1">
      <c r="A2" s="27"/>
      <c r="B2" s="28"/>
      <c r="C2" s="28"/>
      <c r="D2" s="28"/>
      <c r="E2" s="11"/>
      <c r="F2" s="12"/>
      <c r="G2" s="13"/>
      <c r="H2" s="14"/>
      <c r="I2" s="15">
        <f>SUM(H:H)</f>
        <v>0</v>
      </c>
      <c r="K2" s="4"/>
      <c r="L2" s="5"/>
    </row>
    <row r="3" spans="1:13" ht="16.5" thickBot="1">
      <c r="A3" s="16" t="s">
        <v>25</v>
      </c>
      <c r="B3" s="17" t="s">
        <v>0</v>
      </c>
      <c r="C3" s="17" t="s">
        <v>1</v>
      </c>
      <c r="D3" s="17" t="s">
        <v>2</v>
      </c>
      <c r="E3" s="18" t="s">
        <v>9</v>
      </c>
      <c r="F3" s="17" t="s">
        <v>7</v>
      </c>
      <c r="G3" s="17" t="s">
        <v>15</v>
      </c>
      <c r="H3" s="17" t="s">
        <v>24</v>
      </c>
      <c r="I3" s="19" t="s">
        <v>8</v>
      </c>
      <c r="J3" s="6"/>
      <c r="K3" s="4" t="s">
        <v>15</v>
      </c>
      <c r="L3" s="4">
        <v>1</v>
      </c>
      <c r="M3" s="6"/>
    </row>
    <row r="4" spans="1:13" ht="201" customHeight="1">
      <c r="A4" s="30"/>
      <c r="B4" s="2">
        <v>3023</v>
      </c>
      <c r="C4" s="2" t="s">
        <v>3</v>
      </c>
      <c r="D4" s="2" t="s">
        <v>4</v>
      </c>
      <c r="E4" s="20">
        <f>ROUND(G4*$L$1,2)</f>
        <v>968.42</v>
      </c>
      <c r="F4" s="21"/>
      <c r="G4" s="20">
        <v>1251.55</v>
      </c>
      <c r="H4" s="20">
        <f>E4*F4</f>
        <v>0</v>
      </c>
      <c r="I4" s="29" t="s">
        <v>10</v>
      </c>
      <c r="J4" s="7"/>
      <c r="K4" s="4" t="s">
        <v>16</v>
      </c>
      <c r="L4" s="5">
        <v>0.94999</v>
      </c>
      <c r="M4" s="7"/>
    </row>
    <row r="5" spans="1:12" ht="224.25" customHeight="1">
      <c r="A5" s="30"/>
      <c r="B5" s="2">
        <v>3023</v>
      </c>
      <c r="C5" s="2" t="s">
        <v>5</v>
      </c>
      <c r="D5" s="2" t="s">
        <v>4</v>
      </c>
      <c r="E5" s="22">
        <f aca="true" t="shared" si="0" ref="E5:E11">ROUND(G5*$L$1,2)</f>
        <v>968.42</v>
      </c>
      <c r="F5" s="23"/>
      <c r="G5" s="20">
        <v>1251.55</v>
      </c>
      <c r="H5" s="22">
        <f aca="true" t="shared" si="1" ref="H5:H11">E5*F5</f>
        <v>0</v>
      </c>
      <c r="I5" s="29"/>
      <c r="K5" s="4" t="s">
        <v>17</v>
      </c>
      <c r="L5" s="8">
        <v>0.9025</v>
      </c>
    </row>
    <row r="6" spans="1:12" ht="201" customHeight="1">
      <c r="A6" s="30"/>
      <c r="B6" s="2">
        <v>3025</v>
      </c>
      <c r="C6" s="2" t="s">
        <v>3</v>
      </c>
      <c r="D6" s="2" t="s">
        <v>4</v>
      </c>
      <c r="E6" s="22">
        <f t="shared" si="0"/>
        <v>894.75</v>
      </c>
      <c r="F6" s="23"/>
      <c r="G6" s="22">
        <v>1156.33</v>
      </c>
      <c r="H6" s="22">
        <f t="shared" si="1"/>
        <v>0</v>
      </c>
      <c r="I6" s="29" t="s">
        <v>11</v>
      </c>
      <c r="K6" s="4" t="s">
        <v>18</v>
      </c>
      <c r="L6" s="5">
        <v>0.85734</v>
      </c>
    </row>
    <row r="7" spans="1:12" ht="226.5" customHeight="1">
      <c r="A7" s="30"/>
      <c r="B7" s="2">
        <v>3025</v>
      </c>
      <c r="C7" s="2" t="s">
        <v>5</v>
      </c>
      <c r="D7" s="2" t="s">
        <v>4</v>
      </c>
      <c r="E7" s="22">
        <f t="shared" si="0"/>
        <v>894.75</v>
      </c>
      <c r="F7" s="23"/>
      <c r="G7" s="22">
        <v>1156.33</v>
      </c>
      <c r="H7" s="22">
        <f t="shared" si="1"/>
        <v>0</v>
      </c>
      <c r="I7" s="29"/>
      <c r="K7" s="4" t="s">
        <v>19</v>
      </c>
      <c r="L7" s="5">
        <v>0.8145</v>
      </c>
    </row>
    <row r="8" spans="1:12" ht="201" customHeight="1">
      <c r="A8" s="30"/>
      <c r="B8" s="2">
        <v>3027</v>
      </c>
      <c r="C8" s="2" t="s">
        <v>3</v>
      </c>
      <c r="D8" s="2" t="s">
        <v>4</v>
      </c>
      <c r="E8" s="22">
        <f t="shared" si="0"/>
        <v>968.42</v>
      </c>
      <c r="F8" s="23"/>
      <c r="G8" s="22">
        <v>1251.55</v>
      </c>
      <c r="H8" s="22">
        <f t="shared" si="1"/>
        <v>0</v>
      </c>
      <c r="I8" s="29" t="s">
        <v>12</v>
      </c>
      <c r="K8" s="4" t="s">
        <v>20</v>
      </c>
      <c r="L8" s="5">
        <v>0.77378</v>
      </c>
    </row>
    <row r="9" spans="1:12" ht="225" customHeight="1">
      <c r="A9" s="30"/>
      <c r="B9" s="2">
        <v>3027</v>
      </c>
      <c r="C9" s="2" t="s">
        <v>5</v>
      </c>
      <c r="D9" s="2" t="s">
        <v>4</v>
      </c>
      <c r="E9" s="22">
        <f t="shared" si="0"/>
        <v>968.42</v>
      </c>
      <c r="F9" s="23"/>
      <c r="G9" s="22">
        <v>1251.55</v>
      </c>
      <c r="H9" s="22">
        <f t="shared" si="1"/>
        <v>0</v>
      </c>
      <c r="I9" s="29"/>
      <c r="K9" s="9">
        <v>6</v>
      </c>
      <c r="L9" s="5"/>
    </row>
    <row r="10" spans="1:12" ht="409.5" customHeight="1">
      <c r="A10" s="30"/>
      <c r="B10" s="2">
        <v>3029</v>
      </c>
      <c r="C10" s="2" t="s">
        <v>5</v>
      </c>
      <c r="D10" s="2" t="s">
        <v>4</v>
      </c>
      <c r="E10" s="22">
        <f t="shared" si="0"/>
        <v>1000.01</v>
      </c>
      <c r="F10" s="23"/>
      <c r="G10" s="22">
        <v>1292.37</v>
      </c>
      <c r="H10" s="22">
        <f t="shared" si="1"/>
        <v>0</v>
      </c>
      <c r="I10" s="29" t="s">
        <v>13</v>
      </c>
      <c r="K10" s="4">
        <f>K9+2</f>
        <v>8</v>
      </c>
      <c r="L10" s="5"/>
    </row>
    <row r="11" spans="1:9" ht="225" customHeight="1" hidden="1">
      <c r="A11" s="30"/>
      <c r="B11" s="2">
        <v>3029</v>
      </c>
      <c r="C11" s="2" t="s">
        <v>6</v>
      </c>
      <c r="D11" s="2" t="s">
        <v>4</v>
      </c>
      <c r="E11" s="22">
        <f t="shared" si="0"/>
        <v>1000.01</v>
      </c>
      <c r="F11" s="23"/>
      <c r="G11" s="22">
        <v>1292.37</v>
      </c>
      <c r="H11" s="22">
        <f t="shared" si="1"/>
        <v>0</v>
      </c>
      <c r="I11" s="29"/>
    </row>
  </sheetData>
  <sheetProtection/>
  <mergeCells count="11">
    <mergeCell ref="I6:I7"/>
    <mergeCell ref="I8:I9"/>
    <mergeCell ref="I10:I11"/>
    <mergeCell ref="A4:A5"/>
    <mergeCell ref="A6:A7"/>
    <mergeCell ref="A8:A9"/>
    <mergeCell ref="A10:A11"/>
    <mergeCell ref="A1:D1"/>
    <mergeCell ref="E1:H1"/>
    <mergeCell ref="A2:D2"/>
    <mergeCell ref="I4:I5"/>
  </mergeCells>
  <dataValidations count="1">
    <dataValidation type="list" showInputMessage="1" showErrorMessage="1" prompt="&lt;- Выберите из списка необходимый Вам прайс" errorTitle="Место для ввода названия прайса" error="Нужный Вам прайс Вы можете выбрать нажав на стрелочку с выпадающим списком." sqref="E2:F2">
      <formula1>$K$1:$K$8</formula1>
    </dataValidation>
  </dataValidations>
  <printOptions/>
  <pageMargins left="0.1968503937007874" right="0.1968503937007874" top="0.1968503937007874" bottom="0.1968503937007874" header="0.5118110236220472" footer="0.5118110236220472"/>
  <pageSetup horizontalDpi="360" verticalDpi="360" orientation="portrait" paperSize="9" scale="63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showZeros="0" zoomScalePageLayoutView="0" workbookViewId="0" topLeftCell="A1">
      <selection activeCell="D2" sqref="D2"/>
    </sheetView>
  </sheetViews>
  <sheetFormatPr defaultColWidth="9.00390625" defaultRowHeight="12.75"/>
  <cols>
    <col min="1" max="1" width="7.625" style="0" bestFit="1" customWidth="1"/>
    <col min="2" max="2" width="14.625" style="0" bestFit="1" customWidth="1"/>
    <col min="3" max="3" width="12.125" style="0" bestFit="1" customWidth="1"/>
  </cols>
  <sheetData>
    <row r="1" spans="1:4" ht="18.75" thickBot="1">
      <c r="A1" s="31">
        <f>Лист1!A2</f>
        <v>0</v>
      </c>
      <c r="B1" s="32"/>
      <c r="C1" s="32"/>
      <c r="D1" s="33"/>
    </row>
    <row r="2" spans="1:4" ht="18">
      <c r="A2" s="34">
        <f>Лист1!B4</f>
        <v>3023</v>
      </c>
      <c r="B2" s="35" t="str">
        <f>Лист1!C4</f>
        <v>S/M</v>
      </c>
      <c r="C2" s="35" t="str">
        <f>Лист1!D4</f>
        <v>розовый</v>
      </c>
      <c r="D2" s="36">
        <f>Лист1!F4</f>
        <v>0</v>
      </c>
    </row>
    <row r="3" spans="1:4" ht="18.75" thickBot="1">
      <c r="A3" s="37">
        <f>Лист1!B5</f>
        <v>3023</v>
      </c>
      <c r="B3" s="38" t="str">
        <f>Лист1!C5</f>
        <v>L/XL</v>
      </c>
      <c r="C3" s="38" t="str">
        <f>Лист1!D5</f>
        <v>розовый</v>
      </c>
      <c r="D3" s="39">
        <f>Лист1!F5</f>
        <v>0</v>
      </c>
    </row>
    <row r="4" spans="1:4" ht="18">
      <c r="A4" s="34">
        <f>Лист1!B6</f>
        <v>3025</v>
      </c>
      <c r="B4" s="35" t="str">
        <f>Лист1!C6</f>
        <v>S/M</v>
      </c>
      <c r="C4" s="35" t="str">
        <f>Лист1!D6</f>
        <v>розовый</v>
      </c>
      <c r="D4" s="36">
        <f>Лист1!F6</f>
        <v>0</v>
      </c>
    </row>
    <row r="5" spans="1:4" ht="18.75" thickBot="1">
      <c r="A5" s="37">
        <f>Лист1!B7</f>
        <v>3025</v>
      </c>
      <c r="B5" s="38" t="str">
        <f>Лист1!C7</f>
        <v>L/XL</v>
      </c>
      <c r="C5" s="38" t="str">
        <f>Лист1!D7</f>
        <v>розовый</v>
      </c>
      <c r="D5" s="39">
        <f>Лист1!F7</f>
        <v>0</v>
      </c>
    </row>
    <row r="6" spans="1:4" ht="18">
      <c r="A6" s="34">
        <f>Лист1!B8</f>
        <v>3027</v>
      </c>
      <c r="B6" s="35" t="str">
        <f>Лист1!C8</f>
        <v>S/M</v>
      </c>
      <c r="C6" s="35" t="str">
        <f>Лист1!D8</f>
        <v>розовый</v>
      </c>
      <c r="D6" s="36">
        <f>Лист1!F8</f>
        <v>0</v>
      </c>
    </row>
    <row r="7" spans="1:4" ht="18.75" thickBot="1">
      <c r="A7" s="37">
        <f>Лист1!B9</f>
        <v>3027</v>
      </c>
      <c r="B7" s="38" t="str">
        <f>Лист1!C9</f>
        <v>L/XL</v>
      </c>
      <c r="C7" s="38" t="str">
        <f>Лист1!D9</f>
        <v>розовый</v>
      </c>
      <c r="D7" s="39">
        <f>Лист1!F9</f>
        <v>0</v>
      </c>
    </row>
    <row r="8" spans="1:4" ht="18">
      <c r="A8" s="34">
        <f>Лист1!B10</f>
        <v>3029</v>
      </c>
      <c r="B8" s="35" t="str">
        <f>Лист1!C10</f>
        <v>L/XL</v>
      </c>
      <c r="C8" s="35" t="str">
        <f>Лист1!D10</f>
        <v>розовый</v>
      </c>
      <c r="D8" s="36">
        <f>Лист1!F10</f>
        <v>0</v>
      </c>
    </row>
    <row r="9" spans="1:4" ht="18.75" thickBot="1">
      <c r="A9" s="37">
        <f>Лист1!B11</f>
        <v>3029</v>
      </c>
      <c r="B9" s="38" t="str">
        <f>Лист1!C11</f>
        <v>XXL/XXXL</v>
      </c>
      <c r="C9" s="38" t="str">
        <f>Лист1!D11</f>
        <v>розовый</v>
      </c>
      <c r="D9" s="39">
        <f>Лист1!F11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miamia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</dc:creator>
  <cp:keywords/>
  <dc:description/>
  <cp:lastModifiedBy>Vit</cp:lastModifiedBy>
  <cp:lastPrinted>2013-06-27T06:22:52Z</cp:lastPrinted>
  <dcterms:created xsi:type="dcterms:W3CDTF">2013-06-25T12:20:03Z</dcterms:created>
  <dcterms:modified xsi:type="dcterms:W3CDTF">2013-09-17T07:27:34Z</dcterms:modified>
  <cp:category/>
  <cp:version/>
  <cp:contentType/>
  <cp:contentStatus/>
</cp:coreProperties>
</file>