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480" windowHeight="8190" tabRatio="717"/>
  </bookViews>
  <sheets>
    <sheet name="ПРАЙС_ОКТЯБРЬ 2017" sheetId="19" r:id="rId1"/>
    <sheet name="БЛАНК ЗАКАЗА" sheetId="20" r:id="rId2"/>
  </sheets>
  <calcPr calcId="145621" refMode="R1C1"/>
</workbook>
</file>

<file path=xl/calcChain.xml><?xml version="1.0" encoding="utf-8"?>
<calcChain xmlns="http://schemas.openxmlformats.org/spreadsheetml/2006/main">
  <c r="A41" i="20" l="1"/>
  <c r="A31" i="20"/>
  <c r="A32" i="20" s="1"/>
  <c r="A33" i="20" s="1"/>
  <c r="A34" i="20" s="1"/>
  <c r="A35" i="20" s="1"/>
  <c r="A36" i="20" s="1"/>
  <c r="A37" i="20" s="1"/>
  <c r="A38" i="20" s="1"/>
  <c r="A39" i="19"/>
  <c r="A29" i="19"/>
  <c r="A30" i="19" s="1"/>
  <c r="A31" i="19" s="1"/>
  <c r="A32" i="19" s="1"/>
  <c r="A33" i="19" s="1"/>
  <c r="A34" i="19" s="1"/>
  <c r="A35" i="19" s="1"/>
  <c r="A36" i="19" s="1"/>
  <c r="F25" i="20" l="1"/>
  <c r="F31" i="20"/>
  <c r="G31" i="20"/>
  <c r="I31" i="20" s="1"/>
  <c r="K31" i="20" l="1"/>
  <c r="G30" i="20" l="1"/>
  <c r="I30" i="20" s="1"/>
  <c r="G32" i="20"/>
  <c r="I32" i="20" s="1"/>
  <c r="G33" i="20"/>
  <c r="K33" i="20" s="1"/>
  <c r="G34" i="20"/>
  <c r="I34" i="20" s="1"/>
  <c r="G35" i="20"/>
  <c r="K35" i="20" s="1"/>
  <c r="G36" i="20"/>
  <c r="K36" i="20" s="1"/>
  <c r="G37" i="20"/>
  <c r="I37" i="20" s="1"/>
  <c r="G38" i="20"/>
  <c r="K38" i="20" s="1"/>
  <c r="I38" i="20" l="1"/>
  <c r="K34" i="20"/>
  <c r="I36" i="20"/>
  <c r="K32" i="20"/>
  <c r="I33" i="20"/>
  <c r="K30" i="20"/>
  <c r="K37" i="20"/>
  <c r="I35" i="20"/>
  <c r="F30" i="20"/>
  <c r="F32" i="20"/>
  <c r="F33" i="20"/>
  <c r="F34" i="20"/>
  <c r="F35" i="20"/>
  <c r="F36" i="20"/>
  <c r="F37" i="20"/>
  <c r="F38" i="20"/>
  <c r="G28" i="20"/>
  <c r="G27" i="20"/>
  <c r="G26" i="20"/>
  <c r="I28" i="20" l="1"/>
  <c r="K28" i="20"/>
  <c r="K27" i="20"/>
  <c r="I27" i="20"/>
  <c r="I26" i="20"/>
  <c r="K26" i="20"/>
  <c r="A25" i="20"/>
  <c r="A26" i="20" s="1"/>
  <c r="A28" i="20"/>
  <c r="F26" i="20"/>
  <c r="F27" i="20"/>
  <c r="F28" i="20"/>
  <c r="G66" i="20" l="1"/>
  <c r="F66" i="20"/>
  <c r="G65" i="20"/>
  <c r="K65" i="20" s="1"/>
  <c r="F65" i="20"/>
  <c r="G64" i="20"/>
  <c r="I64" i="20" s="1"/>
  <c r="F64" i="20"/>
  <c r="G63" i="20"/>
  <c r="K63" i="20" s="1"/>
  <c r="F63" i="20"/>
  <c r="A63" i="20"/>
  <c r="A64" i="20" s="1"/>
  <c r="A65" i="20" s="1"/>
  <c r="A66" i="20" s="1"/>
  <c r="G62" i="20"/>
  <c r="F62" i="20"/>
  <c r="G60" i="20"/>
  <c r="F60" i="20"/>
  <c r="G59" i="20"/>
  <c r="I59" i="20" s="1"/>
  <c r="F59" i="20"/>
  <c r="G58" i="20"/>
  <c r="I58" i="20" s="1"/>
  <c r="F58" i="20"/>
  <c r="G57" i="20"/>
  <c r="K57" i="20" s="1"/>
  <c r="F57" i="20"/>
  <c r="G56" i="20"/>
  <c r="F56" i="20"/>
  <c r="G55" i="20"/>
  <c r="I55" i="20" s="1"/>
  <c r="F55" i="20"/>
  <c r="G54" i="20"/>
  <c r="I54" i="20" s="1"/>
  <c r="F54" i="20"/>
  <c r="G53" i="20"/>
  <c r="K53" i="20" s="1"/>
  <c r="F53" i="20"/>
  <c r="G52" i="20"/>
  <c r="F52" i="20"/>
  <c r="G51" i="20"/>
  <c r="K51" i="20" s="1"/>
  <c r="F51" i="20"/>
  <c r="G50" i="20"/>
  <c r="I50" i="20" s="1"/>
  <c r="F50" i="20"/>
  <c r="G49" i="20"/>
  <c r="F49" i="20"/>
  <c r="G48" i="20"/>
  <c r="I48" i="20" s="1"/>
  <c r="F48" i="20"/>
  <c r="G47" i="20"/>
  <c r="K47" i="20" s="1"/>
  <c r="F47" i="20"/>
  <c r="G46" i="20"/>
  <c r="F46" i="20"/>
  <c r="G45" i="20"/>
  <c r="I45" i="20" s="1"/>
  <c r="F45" i="20"/>
  <c r="G44" i="20"/>
  <c r="I44" i="20" s="1"/>
  <c r="F44" i="20"/>
  <c r="G43" i="20"/>
  <c r="K43" i="20" s="1"/>
  <c r="F43" i="20"/>
  <c r="G42" i="20"/>
  <c r="F42" i="20"/>
  <c r="G41" i="20"/>
  <c r="I41" i="20" s="1"/>
  <c r="F41" i="20"/>
  <c r="A42" i="20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G40" i="20"/>
  <c r="F40" i="20"/>
  <c r="G25" i="20"/>
  <c r="K25" i="20" s="1"/>
  <c r="G24" i="20"/>
  <c r="F24" i="20"/>
  <c r="G23" i="20"/>
  <c r="I23" i="20" s="1"/>
  <c r="F23" i="20"/>
  <c r="G22" i="20"/>
  <c r="I22" i="20" s="1"/>
  <c r="F22" i="20"/>
  <c r="A22" i="20"/>
  <c r="A23" i="20" s="1"/>
  <c r="G21" i="20"/>
  <c r="K21" i="20" s="1"/>
  <c r="F21" i="20"/>
  <c r="G19" i="20"/>
  <c r="K19" i="20" s="1"/>
  <c r="F19" i="20"/>
  <c r="G18" i="20"/>
  <c r="F18" i="20"/>
  <c r="G17" i="20"/>
  <c r="K17" i="20" s="1"/>
  <c r="F17" i="20"/>
  <c r="G16" i="20"/>
  <c r="I16" i="20" s="1"/>
  <c r="F16" i="20"/>
  <c r="G15" i="20"/>
  <c r="K15" i="20" s="1"/>
  <c r="F15" i="20"/>
  <c r="G14" i="20"/>
  <c r="F14" i="20"/>
  <c r="G13" i="20"/>
  <c r="K13" i="20" s="1"/>
  <c r="F13" i="20"/>
  <c r="G12" i="20"/>
  <c r="I12" i="20" s="1"/>
  <c r="F12" i="20"/>
  <c r="G11" i="20"/>
  <c r="K11" i="20" s="1"/>
  <c r="F11" i="20"/>
  <c r="G10" i="20"/>
  <c r="F10" i="20"/>
  <c r="G9" i="20"/>
  <c r="I9" i="20" s="1"/>
  <c r="F9" i="20"/>
  <c r="A9" i="20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G8" i="20"/>
  <c r="I8" i="20" s="1"/>
  <c r="F8" i="20"/>
  <c r="F2" i="20" l="1"/>
  <c r="K9" i="20"/>
  <c r="K8" i="20"/>
  <c r="K12" i="20"/>
  <c r="K22" i="20"/>
  <c r="K45" i="20"/>
  <c r="K55" i="20"/>
  <c r="K23" i="20"/>
  <c r="K54" i="20"/>
  <c r="I51" i="20"/>
  <c r="K41" i="20"/>
  <c r="K59" i="20"/>
  <c r="K44" i="20"/>
  <c r="K58" i="20"/>
  <c r="I17" i="20"/>
  <c r="K50" i="20"/>
  <c r="I65" i="20"/>
  <c r="I13" i="20"/>
  <c r="K16" i="20"/>
  <c r="K48" i="20"/>
  <c r="K64" i="20"/>
  <c r="I42" i="20"/>
  <c r="K42" i="20"/>
  <c r="K49" i="20"/>
  <c r="I49" i="20"/>
  <c r="K56" i="20"/>
  <c r="I56" i="20"/>
  <c r="K10" i="20"/>
  <c r="I10" i="20"/>
  <c r="K14" i="20"/>
  <c r="I14" i="20"/>
  <c r="K18" i="20"/>
  <c r="I18" i="20"/>
  <c r="K40" i="20"/>
  <c r="I40" i="20"/>
  <c r="I66" i="20"/>
  <c r="K66" i="20"/>
  <c r="K24" i="20"/>
  <c r="I24" i="20"/>
  <c r="I46" i="20"/>
  <c r="K46" i="20"/>
  <c r="K52" i="20"/>
  <c r="I52" i="20"/>
  <c r="K60" i="20"/>
  <c r="I60" i="20"/>
  <c r="I62" i="20"/>
  <c r="K62" i="20"/>
  <c r="I11" i="20"/>
  <c r="I15" i="20"/>
  <c r="I19" i="20"/>
  <c r="I21" i="20"/>
  <c r="I25" i="20"/>
  <c r="I43" i="20"/>
  <c r="I47" i="20"/>
  <c r="I53" i="20"/>
  <c r="I57" i="20"/>
  <c r="I63" i="20"/>
  <c r="A7" i="19" l="1"/>
  <c r="A8" i="19" s="1"/>
  <c r="A9" i="19" s="1"/>
  <c r="A10" i="19" s="1"/>
  <c r="A11" i="19" s="1"/>
  <c r="A12" i="19" s="1"/>
  <c r="A13" i="19" s="1"/>
  <c r="A14" i="19" s="1"/>
  <c r="A15" i="19" s="1"/>
  <c r="A16" i="19" s="1"/>
  <c r="A17" i="19" s="1"/>
  <c r="A40" i="19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A57" i="19" s="1"/>
  <c r="A58" i="19" s="1"/>
  <c r="A60" i="19" s="1"/>
  <c r="A61" i="19" s="1"/>
  <c r="A62" i="19" s="1"/>
  <c r="A63" i="19" s="1"/>
  <c r="A64" i="19" s="1"/>
  <c r="A20" i="19"/>
  <c r="A21" i="19" s="1"/>
  <c r="A22" i="19" s="1"/>
  <c r="A23" i="19" s="1"/>
</calcChain>
</file>

<file path=xl/sharedStrings.xml><?xml version="1.0" encoding="utf-8"?>
<sst xmlns="http://schemas.openxmlformats.org/spreadsheetml/2006/main" count="252" uniqueCount="92">
  <si>
    <t>Наименование</t>
  </si>
  <si>
    <t>№ пп</t>
  </si>
  <si>
    <t>Доп.информация</t>
  </si>
  <si>
    <t>Кол-во в 1 скл.уп.</t>
  </si>
  <si>
    <t xml:space="preserve">Рекомендуемая минимальная  розничная цена </t>
  </si>
  <si>
    <t>Условия хранения</t>
  </si>
  <si>
    <t>Зубная паста «Кедр Алтайский» 75 гр.  «Зеленый Алтай»</t>
  </si>
  <si>
    <t>Зубная паста «Шалфей» 75 гр.  «Зеленый Алтай»</t>
  </si>
  <si>
    <t xml:space="preserve">Зубная паста "Зелёный Алтай" с коллоидным серебром 75 гр.                                                                     </t>
  </si>
  <si>
    <t xml:space="preserve">Ополаскиватель для полости рта "Кедр Алтайский"   250 мл                                     </t>
  </si>
  <si>
    <t xml:space="preserve">Ополаскиватель для полости рта с коллоидным серебром   250 мл                                     </t>
  </si>
  <si>
    <t>Крем для суставов «с согревающим эффектом»    100 мл.  «Зеленый Алтай»</t>
  </si>
  <si>
    <t>Крем д/лица "Питание и увлажнение" "Зеленый Алтай" 75 мл.</t>
  </si>
  <si>
    <t>Крем д/лица "Ночной Восстанавливающий" "Зеленый Алтай"  75 мл.</t>
  </si>
  <si>
    <t>Фито-гель д/душа "Энергия утра" "Зеленый Алтай"    250 мл.</t>
  </si>
  <si>
    <t>Фито-гель д/душа "Магия вечера" "Зеленый Алтай"    250 мл.</t>
  </si>
  <si>
    <t>Крем д/ног "Зеленый Алтай" 80 мл.</t>
  </si>
  <si>
    <t>Крем д/рук для сухой кожи "Зеленый Алтай" 75 мл.</t>
  </si>
  <si>
    <t>Крем для рук «против старения кожи» 75 мл.  «Зеленый Алтай»</t>
  </si>
  <si>
    <t>Гель «Азурит» универсальный 75 мл.</t>
  </si>
  <si>
    <t xml:space="preserve">Гель для умывания с коллоидным серебром      250 мл.                                                                     </t>
  </si>
  <si>
    <t xml:space="preserve">Молочко для тела 250 мл                 </t>
  </si>
  <si>
    <t>Крем для похудения антицеллюлитный, термоактивный 200мл. «Зеленый Алтай»</t>
  </si>
  <si>
    <t xml:space="preserve">Скраб сахарный для тела "Клубничный"   270 гр.                                    </t>
  </si>
  <si>
    <t xml:space="preserve">Скраб сахарный для тела "Облепиховый"   270 гр.                                                                                            </t>
  </si>
  <si>
    <t xml:space="preserve">Скраб сахарный для тела "Апельсиновый"   270 гр.                                                                    </t>
  </si>
  <si>
    <t xml:space="preserve">Скраб сахарный для тела "Капучино"   270 гр.                                                                         </t>
  </si>
  <si>
    <t xml:space="preserve">Скраб солевой для тела "Здравница Алтая"   350 гр.                                                                                </t>
  </si>
  <si>
    <t>Фито-шампунь «Ромашковый» 400 мл.  «Зеленый Алтай»</t>
  </si>
  <si>
    <t>Фито-шампунь «Хмелевой» 400 мл.  «Зеленый Алтай»</t>
  </si>
  <si>
    <t>Фито-шампунь «Репейный» 400 мл.  «Зеленый Алтай»</t>
  </si>
  <si>
    <t>Фито-шампунь «Пантовый» (2 в 1) 400 мл.  «Зеленый Алтай»</t>
  </si>
  <si>
    <t>Био-шампунь «Пантовый» (2 в 1) 250 мл.  «Зеленый Алтай»</t>
  </si>
  <si>
    <t>Фито-шампунь «Ромашковый» 250 мл.  «Зеленый Алтай»</t>
  </si>
  <si>
    <t>Фито-шампунь «Хмелевой» 250 мл.  «Зеленый Алтай»</t>
  </si>
  <si>
    <t>Фито-шампунь «Репейный» 250 мл.  «Зеленый Алтай»</t>
  </si>
  <si>
    <t xml:space="preserve">Био-шампунь «Против перхоти» 250 мл.                                    </t>
  </si>
  <si>
    <t>Бальзам-кондиционер «Ромашковый»250 мл.  «Зеленый Алтай»</t>
  </si>
  <si>
    <t>Бальзам-кондиционер «Хмелевой»250 мл.  «Зеленый Алтай»</t>
  </si>
  <si>
    <t>Фито-мыло твердое  «Азурит», туалетное марка «Экстра»</t>
  </si>
  <si>
    <t>Фито-мыло твердое  «Грейпфрут», туалетное марка «Экстра»</t>
  </si>
  <si>
    <t>Фито-мыло твердое  «Зеленый Алтай», туалетное марка «Экстра»</t>
  </si>
  <si>
    <t>Фито-мыло твердое  «Кофе», туалетное марка «Экстра»</t>
  </si>
  <si>
    <t xml:space="preserve">Жидкое мыло "Бирюзовая катунь" 250 мл                                           </t>
  </si>
  <si>
    <t>Маска д/сухих и поврежденных волос 220 мл</t>
  </si>
  <si>
    <t xml:space="preserve">Шампунь детский, 250 мл                              </t>
  </si>
  <si>
    <t>Детская серия</t>
  </si>
  <si>
    <t xml:space="preserve">Пена для купания, детская, 400 мл                                                                                                    </t>
  </si>
  <si>
    <t xml:space="preserve">Мыло детское                                                     </t>
  </si>
  <si>
    <t xml:space="preserve">Молочко детское для тела,   250 мл                          </t>
  </si>
  <si>
    <t>Рекомендуемая отпускная оптовая цена</t>
  </si>
  <si>
    <t>Средства для ухода за полостью рта</t>
  </si>
  <si>
    <t>Средства для ухода за телом</t>
  </si>
  <si>
    <t>Средства для ухода за волосами</t>
  </si>
  <si>
    <t xml:space="preserve">Срок годности </t>
  </si>
  <si>
    <t>24 месяца</t>
  </si>
  <si>
    <t>18 месяцев</t>
  </si>
  <si>
    <t>12 месяцев</t>
  </si>
  <si>
    <t xml:space="preserve">Общая сумма заказа </t>
  </si>
  <si>
    <t>Количество мест</t>
  </si>
  <si>
    <t>Цена за ед</t>
  </si>
  <si>
    <t>Заказ (шт)</t>
  </si>
  <si>
    <t>Сумма заказа (руб)</t>
  </si>
  <si>
    <t>Вес коробки (кг)</t>
  </si>
  <si>
    <t>Общий вес,кг</t>
  </si>
  <si>
    <t>Объём коробки (куб.метр)</t>
  </si>
  <si>
    <t>Общий объём  (куб.метр)</t>
  </si>
  <si>
    <t xml:space="preserve">СРЕДСТВА ДЛЯ УХОДА ЗА ВОЛОСАМИ </t>
  </si>
  <si>
    <t>СРЕДСТВА ДЛЯ УХОДА ЗА ПОЛОСТЬЮ РТА</t>
  </si>
  <si>
    <t>СРЕДСТВА ДЛЯ УХОДА ЗА ТЕЛОМ</t>
  </si>
  <si>
    <t>ДЕТСКАЯ СЕРИЯ</t>
  </si>
  <si>
    <t>СРЕДСТВА ДЛЯ УХОДА ЗА ЛИЦОМ</t>
  </si>
  <si>
    <t>Средства для ухода за лицом</t>
  </si>
  <si>
    <t>Маска д/сухих и поврежденных волос 220 мл.</t>
  </si>
  <si>
    <t>25 месяца</t>
  </si>
  <si>
    <r>
      <rPr>
        <b/>
        <sz val="11"/>
        <rFont val="Calibri"/>
        <family val="2"/>
        <charset val="204"/>
        <scheme val="minor"/>
      </rPr>
      <t>Маска альгинатная  Увлажняющая "Алое", 30 гр.</t>
    </r>
    <r>
      <rPr>
        <sz val="11"/>
        <rFont val="Calibri"/>
        <family val="2"/>
        <charset val="204"/>
        <scheme val="minor"/>
      </rPr>
      <t xml:space="preserve"> НОВИНКА!</t>
    </r>
  </si>
  <si>
    <r>
      <rPr>
        <b/>
        <sz val="11"/>
        <rFont val="Calibri"/>
        <family val="2"/>
        <charset val="204"/>
        <scheme val="minor"/>
      </rPr>
      <t>Маска альгинатная Лифтинг-Эффект "Пептиды", 30 гр.</t>
    </r>
    <r>
      <rPr>
        <sz val="11"/>
        <rFont val="Calibri"/>
        <family val="2"/>
        <charset val="204"/>
        <scheme val="minor"/>
      </rPr>
      <t xml:space="preserve"> </t>
    </r>
    <r>
      <rPr>
        <b/>
        <sz val="11"/>
        <color rgb="FFFF0000"/>
        <rFont val="Calibri"/>
        <family val="2"/>
        <charset val="204"/>
        <scheme val="minor"/>
      </rPr>
      <t>НОВИНКА!</t>
    </r>
  </si>
  <si>
    <r>
      <rPr>
        <b/>
        <sz val="11"/>
        <rFont val="Calibri"/>
        <family val="2"/>
        <charset val="204"/>
        <scheme val="minor"/>
      </rPr>
      <t>Маска альгинатная Антивозрастная "Коллаген", 30 гр.</t>
    </r>
    <r>
      <rPr>
        <b/>
        <sz val="11"/>
        <color rgb="FFFF0000"/>
        <rFont val="Calibri"/>
        <family val="2"/>
        <charset val="204"/>
        <scheme val="minor"/>
      </rPr>
      <t xml:space="preserve"> НОВИНКА!</t>
    </r>
  </si>
  <si>
    <r>
      <rPr>
        <b/>
        <sz val="11"/>
        <rFont val="Calibri"/>
        <family val="2"/>
        <charset val="204"/>
        <scheme val="minor"/>
      </rPr>
      <t>Маска альгинатная Тонизирующая  "Зеленый чай", 30 гр.</t>
    </r>
    <r>
      <rPr>
        <sz val="11"/>
        <rFont val="Calibri"/>
        <family val="2"/>
        <charset val="204"/>
        <scheme val="minor"/>
      </rPr>
      <t xml:space="preserve"> </t>
    </r>
    <r>
      <rPr>
        <b/>
        <sz val="11"/>
        <color rgb="FFFF0000"/>
        <rFont val="Calibri"/>
        <family val="2"/>
        <charset val="204"/>
        <scheme val="minor"/>
      </rPr>
      <t>НОВИНКА!</t>
    </r>
  </si>
  <si>
    <r>
      <t xml:space="preserve">Маска альгинатная  Освежающая "Жемчужная пудра", 30 гр. </t>
    </r>
    <r>
      <rPr>
        <b/>
        <sz val="11"/>
        <color rgb="FFFF0000"/>
        <rFont val="Calibri"/>
        <family val="2"/>
        <charset val="204"/>
        <scheme val="minor"/>
      </rPr>
      <t>НОВИНКА!</t>
    </r>
  </si>
  <si>
    <r>
      <t xml:space="preserve">Крем д/лица "Сияние кожи "40+" 75 мл. </t>
    </r>
    <r>
      <rPr>
        <b/>
        <sz val="11"/>
        <color rgb="FFFF0000"/>
        <rFont val="Calibri"/>
        <family val="2"/>
        <charset val="204"/>
        <scheme val="minor"/>
      </rPr>
      <t>НОВИНКА!</t>
    </r>
  </si>
  <si>
    <r>
      <t xml:space="preserve">Крем для лица и рук защитный   75 мл. </t>
    </r>
    <r>
      <rPr>
        <b/>
        <sz val="11"/>
        <color rgb="FFFF0000"/>
        <rFont val="Calibri"/>
        <family val="2"/>
        <charset val="204"/>
        <scheme val="minor"/>
      </rPr>
      <t>СПЕЦЦЕНА!</t>
    </r>
  </si>
  <si>
    <r>
      <t xml:space="preserve">Крем для рук и ног с согревающим эффектом  75 мл.  </t>
    </r>
    <r>
      <rPr>
        <b/>
        <sz val="11"/>
        <color rgb="FFFF0000"/>
        <rFont val="Calibri"/>
        <family val="2"/>
        <charset val="204"/>
        <scheme val="minor"/>
      </rPr>
      <t>СПЕЦЦЕНА!</t>
    </r>
  </si>
  <si>
    <t>ОПТОВЫЙ ПРАЙС-ЛИСТ НА ОКТЯБРЬ 2017</t>
  </si>
  <si>
    <t xml:space="preserve">Прополисный спрей с экстрактом шалфея, 50 мл., в инд. уп. </t>
  </si>
  <si>
    <t>Прополисный спрей с экстрактом эвкалипта, 50 мл., в инд. уп.</t>
  </si>
  <si>
    <t xml:space="preserve">Прополисный спрей с коллоидным серебром, 50 мл., в инд. уп. </t>
  </si>
  <si>
    <t xml:space="preserve">Прополисный спрей с экстрактом эвкалипта, 50 мл., в инд. уп. </t>
  </si>
  <si>
    <t>Бланк заказа ОКТЯБРЬ 2017</t>
  </si>
  <si>
    <r>
      <t>до +25 С</t>
    </r>
    <r>
      <rPr>
        <vertAlign val="superscript"/>
        <sz val="11"/>
        <rFont val="Calibri"/>
        <family val="2"/>
        <charset val="204"/>
        <scheme val="minor"/>
      </rPr>
      <t>о</t>
    </r>
  </si>
  <si>
    <r>
      <t xml:space="preserve">Крем детский,  80 мл  </t>
    </r>
    <r>
      <rPr>
        <b/>
        <sz val="11"/>
        <color rgb="FFFF0000"/>
        <rFont val="Calibri"/>
        <family val="2"/>
        <charset val="204"/>
        <scheme val="minor"/>
      </rPr>
      <t>СПЕЦЦЕНА!</t>
    </r>
    <r>
      <rPr>
        <b/>
        <sz val="11"/>
        <rFont val="Calibri"/>
        <family val="2"/>
        <charset val="204"/>
        <scheme val="minor"/>
      </rPr>
      <t xml:space="preserve">                                 </t>
    </r>
  </si>
  <si>
    <r>
      <t xml:space="preserve">Крем детский,  80 мл </t>
    </r>
    <r>
      <rPr>
        <b/>
        <sz val="11"/>
        <color rgb="FFFF0000"/>
        <rFont val="Calibri"/>
        <family val="2"/>
        <charset val="204"/>
        <scheme val="minor"/>
      </rPr>
      <t>СПЕЦЦЕНА!</t>
    </r>
    <r>
      <rPr>
        <b/>
        <sz val="11"/>
        <rFont val="Calibri"/>
        <family val="2"/>
        <charset val="204"/>
        <scheme val="minor"/>
      </rPr>
      <t xml:space="preserve">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</si>
</sst>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&quot;р.&quot;"/>
    <numFmt numFmtId="165" formatCode="#,##0&quot;р.&quot;"/>
    <numFmt numFmtId="166" formatCode="#,##0.0\ &quot;р.&quot;"/>
    <numFmt numFmtId="167" formatCode="0.000000"/>
    <numFmt numFmtId="168" formatCode="0.00;[Red]0.00"/>
    <numFmt numFmtId="169" formatCode="0.000;[Red]0.000"/>
  </numFmts>
  <fonts count="21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i/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4"/>
      <name val="Arial Cyr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0"/>
      <name val="Tahoma"/>
      <family val="2"/>
      <charset val="204"/>
    </font>
    <font>
      <sz val="12"/>
      <name val="Tahoma"/>
      <family val="2"/>
      <charset val="204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name val="Tahoma"/>
      <family val="2"/>
      <charset val="204"/>
    </font>
    <font>
      <b/>
      <sz val="20"/>
      <name val="Calibri"/>
      <family val="2"/>
      <charset val="204"/>
      <scheme val="minor"/>
    </font>
    <font>
      <vertAlign val="superscript"/>
      <sz val="1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8">
    <xf numFmtId="0" fontId="0" fillId="0" borderId="0" xfId="0"/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Border="1"/>
    <xf numFmtId="0" fontId="5" fillId="0" borderId="0" xfId="0" applyFont="1"/>
    <xf numFmtId="0" fontId="7" fillId="0" borderId="0" xfId="0" applyFont="1"/>
    <xf numFmtId="0" fontId="6" fillId="0" borderId="0" xfId="0" applyFont="1"/>
    <xf numFmtId="0" fontId="2" fillId="0" borderId="1" xfId="0" applyFont="1" applyBorder="1" applyAlignment="1">
      <alignment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166" fontId="5" fillId="0" borderId="0" xfId="0" applyNumberFormat="1" applyFont="1"/>
    <xf numFmtId="0" fontId="3" fillId="0" borderId="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14" fillId="3" borderId="2" xfId="0" applyFont="1" applyFill="1" applyBorder="1" applyAlignment="1">
      <alignment vertical="center" wrapText="1"/>
    </xf>
    <xf numFmtId="0" fontId="2" fillId="3" borderId="2" xfId="0" applyFont="1" applyFill="1" applyBorder="1"/>
    <xf numFmtId="164" fontId="2" fillId="0" borderId="6" xfId="0" applyNumberFormat="1" applyFont="1" applyFill="1" applyBorder="1" applyAlignment="1">
      <alignment horizontal="center" vertical="center" wrapText="1"/>
    </xf>
    <xf numFmtId="0" fontId="2" fillId="8" borderId="6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/>
    </xf>
    <xf numFmtId="168" fontId="2" fillId="9" borderId="6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/>
    </xf>
    <xf numFmtId="169" fontId="2" fillId="9" borderId="6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8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168" fontId="2" fillId="9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169" fontId="2" fillId="9" borderId="1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8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168" fontId="2" fillId="9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169" fontId="2" fillId="9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68" fontId="16" fillId="9" borderId="6" xfId="0" applyNumberFormat="1" applyFont="1" applyFill="1" applyBorder="1" applyAlignment="1">
      <alignment horizontal="center" vertical="center" wrapText="1"/>
    </xf>
    <xf numFmtId="169" fontId="16" fillId="9" borderId="6" xfId="0" applyNumberFormat="1" applyFont="1" applyFill="1" applyBorder="1" applyAlignment="1">
      <alignment horizontal="center" vertical="center"/>
    </xf>
    <xf numFmtId="168" fontId="16" fillId="9" borderId="1" xfId="0" applyNumberFormat="1" applyFont="1" applyFill="1" applyBorder="1" applyAlignment="1">
      <alignment horizontal="center" vertical="center" wrapText="1"/>
    </xf>
    <xf numFmtId="169" fontId="16" fillId="9" borderId="1" xfId="0" applyNumberFormat="1" applyFont="1" applyFill="1" applyBorder="1" applyAlignment="1">
      <alignment horizontal="center" vertical="center"/>
    </xf>
    <xf numFmtId="168" fontId="16" fillId="9" borderId="2" xfId="0" applyNumberFormat="1" applyFont="1" applyFill="1" applyBorder="1" applyAlignment="1">
      <alignment horizontal="center" vertical="center" wrapText="1"/>
    </xf>
    <xf numFmtId="169" fontId="16" fillId="9" borderId="2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7" fillId="0" borderId="0" xfId="0" applyNumberFormat="1" applyFont="1"/>
    <xf numFmtId="0" fontId="14" fillId="0" borderId="1" xfId="0" applyFont="1" applyFill="1" applyBorder="1" applyAlignment="1">
      <alignment vertical="center"/>
    </xf>
    <xf numFmtId="0" fontId="15" fillId="7" borderId="12" xfId="0" applyFont="1" applyFill="1" applyBorder="1" applyAlignment="1">
      <alignment vertical="center" wrapText="1"/>
    </xf>
    <xf numFmtId="0" fontId="15" fillId="7" borderId="13" xfId="0" applyFont="1" applyFill="1" applyBorder="1" applyAlignment="1">
      <alignment vertical="center" wrapText="1"/>
    </xf>
    <xf numFmtId="0" fontId="15" fillId="3" borderId="12" xfId="0" applyFont="1" applyFill="1" applyBorder="1" applyAlignment="1">
      <alignment vertical="center" wrapText="1"/>
    </xf>
    <xf numFmtId="0" fontId="15" fillId="3" borderId="13" xfId="0" applyFont="1" applyFill="1" applyBorder="1" applyAlignment="1">
      <alignment vertical="center" wrapText="1"/>
    </xf>
    <xf numFmtId="0" fontId="15" fillId="7" borderId="14" xfId="0" applyFont="1" applyFill="1" applyBorder="1" applyAlignment="1">
      <alignment vertical="center" wrapText="1"/>
    </xf>
    <xf numFmtId="0" fontId="15" fillId="7" borderId="15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2" fontId="16" fillId="9" borderId="1" xfId="0" applyNumberFormat="1" applyFont="1" applyFill="1" applyBorder="1" applyAlignment="1">
      <alignment horizontal="center" vertical="center" wrapText="1"/>
    </xf>
    <xf numFmtId="2" fontId="2" fillId="9" borderId="1" xfId="0" applyNumberFormat="1" applyFont="1" applyFill="1" applyBorder="1" applyAlignment="1">
      <alignment horizontal="center" vertical="center" wrapText="1"/>
    </xf>
    <xf numFmtId="2" fontId="2" fillId="7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4" fillId="5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5" fontId="2" fillId="6" borderId="1" xfId="0" applyNumberFormat="1" applyFont="1" applyFill="1" applyBorder="1" applyAlignment="1">
      <alignment horizontal="center" vertical="center" wrapText="1"/>
    </xf>
    <xf numFmtId="1" fontId="2" fillId="5" borderId="1" xfId="0" applyNumberFormat="1" applyFont="1" applyFill="1" applyBorder="1" applyAlignment="1">
      <alignment horizontal="center" vertical="center" wrapText="1"/>
    </xf>
    <xf numFmtId="1" fontId="2" fillId="5" borderId="6" xfId="0" applyNumberFormat="1" applyFont="1" applyFill="1" applyBorder="1" applyAlignment="1">
      <alignment horizontal="center" vertical="center" wrapText="1"/>
    </xf>
    <xf numFmtId="1" fontId="2" fillId="5" borderId="2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165" fontId="2" fillId="6" borderId="6" xfId="0" applyNumberFormat="1" applyFont="1" applyFill="1" applyBorder="1" applyAlignment="1">
      <alignment horizontal="center" vertical="center" wrapText="1"/>
    </xf>
    <xf numFmtId="165" fontId="2" fillId="6" borderId="2" xfId="0" applyNumberFormat="1" applyFont="1" applyFill="1" applyBorder="1" applyAlignment="1">
      <alignment horizontal="center" vertical="center" wrapText="1"/>
    </xf>
    <xf numFmtId="0" fontId="14" fillId="0" borderId="0" xfId="0" applyFont="1" applyBorder="1"/>
    <xf numFmtId="0" fontId="14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64" fontId="19" fillId="3" borderId="1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7" fillId="8" borderId="3" xfId="0" applyFont="1" applyFill="1" applyBorder="1" applyAlignment="1">
      <alignment horizontal="left" vertical="center" wrapText="1"/>
    </xf>
    <xf numFmtId="0" fontId="17" fillId="8" borderId="4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left" vertical="center" wrapText="1"/>
    </xf>
    <xf numFmtId="0" fontId="20" fillId="8" borderId="1" xfId="0" applyFont="1" applyFill="1" applyBorder="1" applyAlignment="1">
      <alignment horizontal="center" vertical="center" wrapText="1"/>
    </xf>
    <xf numFmtId="167" fontId="12" fillId="0" borderId="0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2" fillId="3" borderId="7" xfId="0" applyNumberFormat="1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2" fontId="14" fillId="3" borderId="1" xfId="0" applyNumberFormat="1" applyFont="1" applyFill="1" applyBorder="1" applyAlignment="1">
      <alignment horizontal="center" vertical="center" wrapText="1"/>
    </xf>
    <xf numFmtId="2" fontId="14" fillId="3" borderId="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 wrapText="1"/>
    </xf>
    <xf numFmtId="167" fontId="14" fillId="3" borderId="1" xfId="0" applyNumberFormat="1" applyFont="1" applyFill="1" applyBorder="1" applyAlignment="1">
      <alignment horizontal="center" vertical="center" wrapText="1"/>
    </xf>
    <xf numFmtId="167" fontId="14" fillId="3" borderId="2" xfId="0" applyNumberFormat="1" applyFont="1" applyFill="1" applyBorder="1" applyAlignment="1">
      <alignment horizontal="center" vertical="center" wrapText="1"/>
    </xf>
    <xf numFmtId="0" fontId="15" fillId="7" borderId="11" xfId="0" applyFont="1" applyFill="1" applyBorder="1" applyAlignment="1">
      <alignment horizontal="center" vertical="center" wrapText="1"/>
    </xf>
    <xf numFmtId="0" fontId="15" fillId="7" borderId="12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5" fillId="7" borderId="16" xfId="0" applyFont="1" applyFill="1" applyBorder="1" applyAlignment="1">
      <alignment horizontal="center" vertical="center" wrapText="1"/>
    </xf>
    <xf numFmtId="0" fontId="15" fillId="7" borderId="17" xfId="0" applyFont="1" applyFill="1" applyBorder="1" applyAlignment="1">
      <alignment horizontal="center" vertical="center" wrapText="1"/>
    </xf>
    <xf numFmtId="0" fontId="15" fillId="7" borderId="18" xfId="0" applyFont="1" applyFill="1" applyBorder="1" applyAlignment="1">
      <alignment horizontal="center" vertical="center" wrapText="1"/>
    </xf>
    <xf numFmtId="0" fontId="15" fillId="7" borderId="19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5" xfId="1"/>
    <cellStyle name="Обычный 8" xfId="2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64"/>
  <sheetViews>
    <sheetView tabSelected="1" zoomScale="80" zoomScaleNormal="80" workbookViewId="0">
      <selection activeCell="E54" sqref="E54"/>
    </sheetView>
  </sheetViews>
  <sheetFormatPr defaultRowHeight="15" x14ac:dyDescent="0.25"/>
  <cols>
    <col min="1" max="1" width="5.85546875" style="76" customWidth="1"/>
    <col min="2" max="2" width="82.5703125" style="4" customWidth="1"/>
    <col min="3" max="3" width="12" style="5" customWidth="1"/>
    <col min="4" max="4" width="19.85546875" style="75" customWidth="1"/>
    <col min="5" max="5" width="20.42578125" style="76" customWidth="1"/>
    <col min="6" max="6" width="17.7109375" style="76" customWidth="1"/>
    <col min="7" max="7" width="20.28515625" style="76" bestFit="1" customWidth="1"/>
    <col min="8" max="16384" width="9.140625" style="3"/>
  </cols>
  <sheetData>
    <row r="1" spans="1:9" s="2" customFormat="1" ht="24" customHeight="1" x14ac:dyDescent="0.2">
      <c r="A1" s="85" t="s">
        <v>83</v>
      </c>
      <c r="B1" s="86"/>
      <c r="C1" s="1"/>
      <c r="D1" s="72"/>
      <c r="E1" s="72"/>
      <c r="F1" s="72"/>
      <c r="G1" s="72"/>
    </row>
    <row r="2" spans="1:9" ht="12.75" customHeight="1" x14ac:dyDescent="0.2">
      <c r="A2" s="89" t="s">
        <v>1</v>
      </c>
      <c r="B2" s="90" t="s">
        <v>0</v>
      </c>
      <c r="C2" s="89" t="s">
        <v>3</v>
      </c>
      <c r="D2" s="89" t="s">
        <v>50</v>
      </c>
      <c r="E2" s="87" t="s">
        <v>4</v>
      </c>
      <c r="F2" s="81" t="s">
        <v>2</v>
      </c>
      <c r="G2" s="82"/>
    </row>
    <row r="3" spans="1:9" ht="12.75" customHeight="1" x14ac:dyDescent="0.2">
      <c r="A3" s="89"/>
      <c r="B3" s="90"/>
      <c r="C3" s="89"/>
      <c r="D3" s="89"/>
      <c r="E3" s="88"/>
      <c r="F3" s="83"/>
      <c r="G3" s="84"/>
    </row>
    <row r="4" spans="1:9" ht="30" customHeight="1" x14ac:dyDescent="0.2">
      <c r="A4" s="87"/>
      <c r="B4" s="91"/>
      <c r="C4" s="87"/>
      <c r="D4" s="87"/>
      <c r="E4" s="88"/>
      <c r="F4" s="66" t="s">
        <v>5</v>
      </c>
      <c r="G4" s="66" t="s">
        <v>54</v>
      </c>
    </row>
    <row r="5" spans="1:9" ht="30" customHeight="1" x14ac:dyDescent="0.2">
      <c r="A5" s="92" t="s">
        <v>53</v>
      </c>
      <c r="B5" s="93"/>
      <c r="C5" s="93"/>
      <c r="D5" s="93"/>
      <c r="E5" s="93"/>
      <c r="F5" s="93"/>
      <c r="G5" s="93"/>
    </row>
    <row r="6" spans="1:9" ht="18" customHeight="1" x14ac:dyDescent="0.2">
      <c r="A6" s="77">
        <v>1</v>
      </c>
      <c r="B6" s="6" t="s">
        <v>28</v>
      </c>
      <c r="C6" s="7">
        <v>20</v>
      </c>
      <c r="D6" s="27">
        <v>121</v>
      </c>
      <c r="E6" s="67">
        <v>169.4</v>
      </c>
      <c r="F6" s="68" t="s">
        <v>89</v>
      </c>
      <c r="G6" s="7" t="s">
        <v>55</v>
      </c>
      <c r="H6" s="16"/>
      <c r="I6" s="16"/>
    </row>
    <row r="7" spans="1:9" ht="19.5" customHeight="1" x14ac:dyDescent="0.2">
      <c r="A7" s="77">
        <f>A6+1</f>
        <v>2</v>
      </c>
      <c r="B7" s="6" t="s">
        <v>29</v>
      </c>
      <c r="C7" s="7">
        <v>20</v>
      </c>
      <c r="D7" s="27">
        <v>121</v>
      </c>
      <c r="E7" s="67">
        <v>169.4</v>
      </c>
      <c r="F7" s="68" t="s">
        <v>89</v>
      </c>
      <c r="G7" s="7" t="s">
        <v>55</v>
      </c>
    </row>
    <row r="8" spans="1:9" ht="16.5" customHeight="1" x14ac:dyDescent="0.2">
      <c r="A8" s="77">
        <f t="shared" ref="A8:A17" si="0">A7+1</f>
        <v>3</v>
      </c>
      <c r="B8" s="6" t="s">
        <v>30</v>
      </c>
      <c r="C8" s="7">
        <v>20</v>
      </c>
      <c r="D8" s="27">
        <v>121</v>
      </c>
      <c r="E8" s="67">
        <v>169.4</v>
      </c>
      <c r="F8" s="68" t="s">
        <v>89</v>
      </c>
      <c r="G8" s="7" t="s">
        <v>55</v>
      </c>
    </row>
    <row r="9" spans="1:9" ht="18.75" customHeight="1" x14ac:dyDescent="0.2">
      <c r="A9" s="77">
        <f t="shared" si="0"/>
        <v>4</v>
      </c>
      <c r="B9" s="6" t="s">
        <v>31</v>
      </c>
      <c r="C9" s="7">
        <v>20</v>
      </c>
      <c r="D9" s="27">
        <v>136</v>
      </c>
      <c r="E9" s="67">
        <v>190.4</v>
      </c>
      <c r="F9" s="68" t="s">
        <v>89</v>
      </c>
      <c r="G9" s="7" t="s">
        <v>55</v>
      </c>
    </row>
    <row r="10" spans="1:9" ht="18" customHeight="1" x14ac:dyDescent="0.2">
      <c r="A10" s="77">
        <f t="shared" si="0"/>
        <v>5</v>
      </c>
      <c r="B10" s="6" t="s">
        <v>32</v>
      </c>
      <c r="C10" s="7">
        <v>20</v>
      </c>
      <c r="D10" s="27">
        <v>113</v>
      </c>
      <c r="E10" s="67">
        <v>158.19999999999999</v>
      </c>
      <c r="F10" s="68" t="s">
        <v>89</v>
      </c>
      <c r="G10" s="7" t="s">
        <v>55</v>
      </c>
    </row>
    <row r="11" spans="1:9" ht="17.25" customHeight="1" x14ac:dyDescent="0.2">
      <c r="A11" s="77">
        <f t="shared" si="0"/>
        <v>6</v>
      </c>
      <c r="B11" s="6" t="s">
        <v>33</v>
      </c>
      <c r="C11" s="7">
        <v>20</v>
      </c>
      <c r="D11" s="27">
        <v>104</v>
      </c>
      <c r="E11" s="67">
        <v>145.6</v>
      </c>
      <c r="F11" s="68" t="s">
        <v>89</v>
      </c>
      <c r="G11" s="7" t="s">
        <v>55</v>
      </c>
    </row>
    <row r="12" spans="1:9" ht="17.25" customHeight="1" x14ac:dyDescent="0.2">
      <c r="A12" s="77">
        <f t="shared" si="0"/>
        <v>7</v>
      </c>
      <c r="B12" s="6" t="s">
        <v>34</v>
      </c>
      <c r="C12" s="7">
        <v>20</v>
      </c>
      <c r="D12" s="27">
        <v>104</v>
      </c>
      <c r="E12" s="67">
        <v>145.6</v>
      </c>
      <c r="F12" s="68" t="s">
        <v>89</v>
      </c>
      <c r="G12" s="7" t="s">
        <v>55</v>
      </c>
    </row>
    <row r="13" spans="1:9" ht="17.25" customHeight="1" x14ac:dyDescent="0.2">
      <c r="A13" s="77">
        <f t="shared" si="0"/>
        <v>8</v>
      </c>
      <c r="B13" s="6" t="s">
        <v>35</v>
      </c>
      <c r="C13" s="7">
        <v>20</v>
      </c>
      <c r="D13" s="27">
        <v>104</v>
      </c>
      <c r="E13" s="67">
        <v>145.6</v>
      </c>
      <c r="F13" s="68" t="s">
        <v>89</v>
      </c>
      <c r="G13" s="7" t="s">
        <v>55</v>
      </c>
    </row>
    <row r="14" spans="1:9" ht="16.5" customHeight="1" x14ac:dyDescent="0.2">
      <c r="A14" s="77">
        <f t="shared" si="0"/>
        <v>9</v>
      </c>
      <c r="B14" s="6" t="s">
        <v>36</v>
      </c>
      <c r="C14" s="7">
        <v>20</v>
      </c>
      <c r="D14" s="27">
        <v>136</v>
      </c>
      <c r="E14" s="67">
        <v>190.4</v>
      </c>
      <c r="F14" s="68" t="s">
        <v>89</v>
      </c>
      <c r="G14" s="7" t="s">
        <v>55</v>
      </c>
    </row>
    <row r="15" spans="1:9" ht="18.75" customHeight="1" x14ac:dyDescent="0.2">
      <c r="A15" s="77">
        <f t="shared" si="0"/>
        <v>10</v>
      </c>
      <c r="B15" s="6" t="s">
        <v>37</v>
      </c>
      <c r="C15" s="7">
        <v>20</v>
      </c>
      <c r="D15" s="27">
        <v>115</v>
      </c>
      <c r="E15" s="67">
        <v>161</v>
      </c>
      <c r="F15" s="68" t="s">
        <v>89</v>
      </c>
      <c r="G15" s="7" t="s">
        <v>55</v>
      </c>
    </row>
    <row r="16" spans="1:9" ht="18.75" customHeight="1" x14ac:dyDescent="0.2">
      <c r="A16" s="77">
        <f t="shared" si="0"/>
        <v>11</v>
      </c>
      <c r="B16" s="6" t="s">
        <v>38</v>
      </c>
      <c r="C16" s="7">
        <v>20</v>
      </c>
      <c r="D16" s="27">
        <v>115</v>
      </c>
      <c r="E16" s="67">
        <v>161</v>
      </c>
      <c r="F16" s="68" t="s">
        <v>89</v>
      </c>
      <c r="G16" s="7" t="s">
        <v>55</v>
      </c>
    </row>
    <row r="17" spans="1:9" ht="19.5" customHeight="1" x14ac:dyDescent="0.2">
      <c r="A17" s="77">
        <f t="shared" si="0"/>
        <v>12</v>
      </c>
      <c r="B17" s="6" t="s">
        <v>73</v>
      </c>
      <c r="C17" s="7">
        <v>20</v>
      </c>
      <c r="D17" s="27">
        <v>175</v>
      </c>
      <c r="E17" s="67">
        <v>245</v>
      </c>
      <c r="F17" s="68" t="s">
        <v>89</v>
      </c>
      <c r="G17" s="7" t="s">
        <v>55</v>
      </c>
    </row>
    <row r="18" spans="1:9" ht="23.25" customHeight="1" x14ac:dyDescent="0.2">
      <c r="A18" s="92" t="s">
        <v>51</v>
      </c>
      <c r="B18" s="94"/>
      <c r="C18" s="94"/>
      <c r="D18" s="94"/>
      <c r="E18" s="94"/>
      <c r="F18" s="94"/>
      <c r="G18" s="94"/>
    </row>
    <row r="19" spans="1:9" ht="17.25" x14ac:dyDescent="0.2">
      <c r="A19" s="78">
        <v>13</v>
      </c>
      <c r="B19" s="13" t="s">
        <v>6</v>
      </c>
      <c r="C19" s="12">
        <v>50</v>
      </c>
      <c r="D19" s="21">
        <v>77</v>
      </c>
      <c r="E19" s="73">
        <v>107.8</v>
      </c>
      <c r="F19" s="69" t="s">
        <v>89</v>
      </c>
      <c r="G19" s="12" t="s">
        <v>55</v>
      </c>
    </row>
    <row r="20" spans="1:9" ht="17.25" x14ac:dyDescent="0.2">
      <c r="A20" s="77">
        <f>A19+1</f>
        <v>14</v>
      </c>
      <c r="B20" s="6" t="s">
        <v>7</v>
      </c>
      <c r="C20" s="7">
        <v>50</v>
      </c>
      <c r="D20" s="27">
        <v>77</v>
      </c>
      <c r="E20" s="67">
        <v>107.8</v>
      </c>
      <c r="F20" s="68" t="s">
        <v>89</v>
      </c>
      <c r="G20" s="7" t="s">
        <v>55</v>
      </c>
    </row>
    <row r="21" spans="1:9" ht="17.25" x14ac:dyDescent="0.2">
      <c r="A21" s="77">
        <f t="shared" ref="A21:A23" si="1">A20+1</f>
        <v>15</v>
      </c>
      <c r="B21" s="6" t="s">
        <v>8</v>
      </c>
      <c r="C21" s="7">
        <v>50</v>
      </c>
      <c r="D21" s="27">
        <v>84</v>
      </c>
      <c r="E21" s="67">
        <v>117.6</v>
      </c>
      <c r="F21" s="68" t="s">
        <v>89</v>
      </c>
      <c r="G21" s="7" t="s">
        <v>55</v>
      </c>
    </row>
    <row r="22" spans="1:9" ht="17.25" x14ac:dyDescent="0.2">
      <c r="A22" s="77">
        <f>A21+1</f>
        <v>16</v>
      </c>
      <c r="B22" s="6" t="s">
        <v>9</v>
      </c>
      <c r="C22" s="7">
        <v>20</v>
      </c>
      <c r="D22" s="27">
        <v>83</v>
      </c>
      <c r="E22" s="67">
        <v>116.2</v>
      </c>
      <c r="F22" s="68" t="s">
        <v>89</v>
      </c>
      <c r="G22" s="7" t="s">
        <v>56</v>
      </c>
    </row>
    <row r="23" spans="1:9" ht="17.25" x14ac:dyDescent="0.2">
      <c r="A23" s="77">
        <f t="shared" si="1"/>
        <v>17</v>
      </c>
      <c r="B23" s="9" t="s">
        <v>10</v>
      </c>
      <c r="C23" s="10">
        <v>20</v>
      </c>
      <c r="D23" s="33">
        <v>83</v>
      </c>
      <c r="E23" s="74">
        <v>116.2</v>
      </c>
      <c r="F23" s="70" t="s">
        <v>89</v>
      </c>
      <c r="G23" s="10" t="s">
        <v>56</v>
      </c>
    </row>
    <row r="24" spans="1:9" ht="17.25" x14ac:dyDescent="0.25">
      <c r="A24" s="77">
        <v>18</v>
      </c>
      <c r="B24" s="15" t="s">
        <v>84</v>
      </c>
      <c r="C24" s="10">
        <v>20</v>
      </c>
      <c r="D24" s="33">
        <v>85</v>
      </c>
      <c r="E24" s="74">
        <v>120</v>
      </c>
      <c r="F24" s="71" t="s">
        <v>89</v>
      </c>
      <c r="G24" s="14" t="s">
        <v>55</v>
      </c>
    </row>
    <row r="25" spans="1:9" ht="17.25" x14ac:dyDescent="0.25">
      <c r="A25" s="77">
        <v>19</v>
      </c>
      <c r="B25" s="15" t="s">
        <v>85</v>
      </c>
      <c r="C25" s="10">
        <v>20</v>
      </c>
      <c r="D25" s="33">
        <v>85</v>
      </c>
      <c r="E25" s="74">
        <v>120</v>
      </c>
      <c r="F25" s="71" t="s">
        <v>89</v>
      </c>
      <c r="G25" s="14" t="s">
        <v>55</v>
      </c>
    </row>
    <row r="26" spans="1:9" ht="17.25" x14ac:dyDescent="0.25">
      <c r="A26" s="77">
        <v>20</v>
      </c>
      <c r="B26" s="15" t="s">
        <v>86</v>
      </c>
      <c r="C26" s="10">
        <v>20</v>
      </c>
      <c r="D26" s="33">
        <v>85</v>
      </c>
      <c r="E26" s="74">
        <v>120</v>
      </c>
      <c r="F26" s="71" t="s">
        <v>89</v>
      </c>
      <c r="G26" s="14" t="s">
        <v>55</v>
      </c>
    </row>
    <row r="27" spans="1:9" ht="18.75" customHeight="1" x14ac:dyDescent="0.2">
      <c r="A27" s="92" t="s">
        <v>72</v>
      </c>
      <c r="B27" s="92"/>
      <c r="C27" s="92"/>
      <c r="D27" s="92"/>
      <c r="E27" s="92"/>
      <c r="F27" s="92"/>
      <c r="G27" s="92"/>
      <c r="H27" s="60"/>
      <c r="I27" s="60"/>
    </row>
    <row r="28" spans="1:9" ht="15.75" customHeight="1" x14ac:dyDescent="0.2">
      <c r="A28" s="77">
        <v>21</v>
      </c>
      <c r="B28" s="39" t="s">
        <v>20</v>
      </c>
      <c r="C28" s="7">
        <v>20</v>
      </c>
      <c r="D28" s="27">
        <v>133</v>
      </c>
      <c r="E28" s="67">
        <v>186.2</v>
      </c>
      <c r="F28" s="68" t="s">
        <v>89</v>
      </c>
      <c r="G28" s="7" t="s">
        <v>55</v>
      </c>
      <c r="H28" s="2"/>
      <c r="I28" s="2"/>
    </row>
    <row r="29" spans="1:9" ht="15.75" customHeight="1" x14ac:dyDescent="0.2">
      <c r="A29" s="77">
        <f>A28+1</f>
        <v>22</v>
      </c>
      <c r="B29" s="53" t="s">
        <v>80</v>
      </c>
      <c r="C29" s="65">
        <v>30</v>
      </c>
      <c r="D29" s="27">
        <v>110.71</v>
      </c>
      <c r="E29" s="67">
        <v>155</v>
      </c>
      <c r="F29" s="68" t="s">
        <v>89</v>
      </c>
      <c r="G29" s="7" t="s">
        <v>74</v>
      </c>
      <c r="H29" s="2"/>
      <c r="I29" s="2"/>
    </row>
    <row r="30" spans="1:9" ht="15.75" customHeight="1" x14ac:dyDescent="0.2">
      <c r="A30" s="77">
        <f t="shared" ref="A30:A36" si="2">A29+1</f>
        <v>23</v>
      </c>
      <c r="B30" s="39" t="s">
        <v>12</v>
      </c>
      <c r="C30" s="7">
        <v>40</v>
      </c>
      <c r="D30" s="27">
        <v>101</v>
      </c>
      <c r="E30" s="67">
        <v>141.4</v>
      </c>
      <c r="F30" s="68" t="s">
        <v>89</v>
      </c>
      <c r="G30" s="7" t="s">
        <v>55</v>
      </c>
    </row>
    <row r="31" spans="1:9" ht="15.75" customHeight="1" x14ac:dyDescent="0.2">
      <c r="A31" s="77">
        <f t="shared" si="2"/>
        <v>24</v>
      </c>
      <c r="B31" s="13" t="s">
        <v>13</v>
      </c>
      <c r="C31" s="12">
        <v>40</v>
      </c>
      <c r="D31" s="21">
        <v>101</v>
      </c>
      <c r="E31" s="73">
        <v>141.4</v>
      </c>
      <c r="F31" s="69" t="s">
        <v>89</v>
      </c>
      <c r="G31" s="12" t="s">
        <v>55</v>
      </c>
    </row>
    <row r="32" spans="1:9" ht="15.75" customHeight="1" x14ac:dyDescent="0.2">
      <c r="A32" s="77">
        <f t="shared" si="2"/>
        <v>25</v>
      </c>
      <c r="B32" s="39" t="s">
        <v>75</v>
      </c>
      <c r="C32" s="7">
        <v>30</v>
      </c>
      <c r="D32" s="27">
        <v>129.7709923664122</v>
      </c>
      <c r="E32" s="67">
        <v>170</v>
      </c>
      <c r="F32" s="68" t="s">
        <v>89</v>
      </c>
      <c r="G32" s="7" t="s">
        <v>55</v>
      </c>
    </row>
    <row r="33" spans="1:7" ht="15.75" customHeight="1" x14ac:dyDescent="0.2">
      <c r="A33" s="77">
        <f t="shared" si="2"/>
        <v>26</v>
      </c>
      <c r="B33" s="53" t="s">
        <v>79</v>
      </c>
      <c r="C33" s="7">
        <v>30</v>
      </c>
      <c r="D33" s="27">
        <v>129.770992366412</v>
      </c>
      <c r="E33" s="67">
        <v>170</v>
      </c>
      <c r="F33" s="68" t="s">
        <v>89</v>
      </c>
      <c r="G33" s="7" t="s">
        <v>55</v>
      </c>
    </row>
    <row r="34" spans="1:7" ht="15.75" customHeight="1" x14ac:dyDescent="0.2">
      <c r="A34" s="77">
        <f t="shared" si="2"/>
        <v>27</v>
      </c>
      <c r="B34" s="39" t="s">
        <v>78</v>
      </c>
      <c r="C34" s="7">
        <v>30</v>
      </c>
      <c r="D34" s="27">
        <v>129.7709923664122</v>
      </c>
      <c r="E34" s="67">
        <v>170</v>
      </c>
      <c r="F34" s="68" t="s">
        <v>89</v>
      </c>
      <c r="G34" s="7" t="s">
        <v>55</v>
      </c>
    </row>
    <row r="35" spans="1:7" ht="15.75" customHeight="1" x14ac:dyDescent="0.2">
      <c r="A35" s="77">
        <f t="shared" si="2"/>
        <v>28</v>
      </c>
      <c r="B35" s="53" t="s">
        <v>77</v>
      </c>
      <c r="C35" s="7">
        <v>30</v>
      </c>
      <c r="D35" s="27">
        <v>129.7709923664122</v>
      </c>
      <c r="E35" s="67">
        <v>170</v>
      </c>
      <c r="F35" s="68" t="s">
        <v>89</v>
      </c>
      <c r="G35" s="7" t="s">
        <v>55</v>
      </c>
    </row>
    <row r="36" spans="1:7" ht="15.75" customHeight="1" x14ac:dyDescent="0.2">
      <c r="A36" s="77">
        <f t="shared" si="2"/>
        <v>29</v>
      </c>
      <c r="B36" s="39" t="s">
        <v>76</v>
      </c>
      <c r="C36" s="7">
        <v>30</v>
      </c>
      <c r="D36" s="27">
        <v>129.7709923664122</v>
      </c>
      <c r="E36" s="67">
        <v>170</v>
      </c>
      <c r="F36" s="68" t="s">
        <v>89</v>
      </c>
      <c r="G36" s="7" t="s">
        <v>55</v>
      </c>
    </row>
    <row r="37" spans="1:7" ht="22.5" customHeight="1" x14ac:dyDescent="0.2">
      <c r="A37" s="92" t="s">
        <v>52</v>
      </c>
      <c r="B37" s="93"/>
      <c r="C37" s="93"/>
      <c r="D37" s="93"/>
      <c r="E37" s="93"/>
      <c r="F37" s="93"/>
      <c r="G37" s="93"/>
    </row>
    <row r="38" spans="1:7" ht="17.25" x14ac:dyDescent="0.2">
      <c r="A38" s="78">
        <v>30</v>
      </c>
      <c r="B38" s="11" t="s">
        <v>11</v>
      </c>
      <c r="C38" s="12">
        <v>30</v>
      </c>
      <c r="D38" s="21">
        <v>121</v>
      </c>
      <c r="E38" s="73">
        <v>169.4</v>
      </c>
      <c r="F38" s="69" t="s">
        <v>89</v>
      </c>
      <c r="G38" s="12" t="s">
        <v>55</v>
      </c>
    </row>
    <row r="39" spans="1:7" ht="15.75" customHeight="1" x14ac:dyDescent="0.2">
      <c r="A39" s="78">
        <f>A38+1</f>
        <v>31</v>
      </c>
      <c r="B39" s="6" t="s">
        <v>14</v>
      </c>
      <c r="C39" s="7">
        <v>20</v>
      </c>
      <c r="D39" s="27">
        <v>110</v>
      </c>
      <c r="E39" s="67">
        <v>154</v>
      </c>
      <c r="F39" s="68" t="s">
        <v>89</v>
      </c>
      <c r="G39" s="7" t="s">
        <v>55</v>
      </c>
    </row>
    <row r="40" spans="1:7" ht="17.25" x14ac:dyDescent="0.2">
      <c r="A40" s="78">
        <f t="shared" ref="A40:A58" si="3">A39+1</f>
        <v>32</v>
      </c>
      <c r="B40" s="6" t="s">
        <v>15</v>
      </c>
      <c r="C40" s="7">
        <v>20</v>
      </c>
      <c r="D40" s="27">
        <v>110</v>
      </c>
      <c r="E40" s="67">
        <v>154</v>
      </c>
      <c r="F40" s="69" t="s">
        <v>89</v>
      </c>
      <c r="G40" s="12" t="s">
        <v>55</v>
      </c>
    </row>
    <row r="41" spans="1:7" ht="17.25" x14ac:dyDescent="0.2">
      <c r="A41" s="78">
        <f t="shared" si="3"/>
        <v>33</v>
      </c>
      <c r="B41" s="6" t="s">
        <v>16</v>
      </c>
      <c r="C41" s="7">
        <v>40</v>
      </c>
      <c r="D41" s="27">
        <v>110</v>
      </c>
      <c r="E41" s="67">
        <v>154</v>
      </c>
      <c r="F41" s="68" t="s">
        <v>89</v>
      </c>
      <c r="G41" s="7" t="s">
        <v>55</v>
      </c>
    </row>
    <row r="42" spans="1:7" ht="17.25" x14ac:dyDescent="0.2">
      <c r="A42" s="78">
        <f t="shared" si="3"/>
        <v>34</v>
      </c>
      <c r="B42" s="6" t="s">
        <v>17</v>
      </c>
      <c r="C42" s="7">
        <v>40</v>
      </c>
      <c r="D42" s="27">
        <v>91</v>
      </c>
      <c r="E42" s="67">
        <v>127.4</v>
      </c>
      <c r="F42" s="69" t="s">
        <v>89</v>
      </c>
      <c r="G42" s="12" t="s">
        <v>55</v>
      </c>
    </row>
    <row r="43" spans="1:7" ht="17.25" x14ac:dyDescent="0.2">
      <c r="A43" s="78">
        <f t="shared" si="3"/>
        <v>35</v>
      </c>
      <c r="B43" s="6" t="s">
        <v>18</v>
      </c>
      <c r="C43" s="7">
        <v>40</v>
      </c>
      <c r="D43" s="27">
        <v>62</v>
      </c>
      <c r="E43" s="67">
        <v>86.8</v>
      </c>
      <c r="F43" s="68" t="s">
        <v>89</v>
      </c>
      <c r="G43" s="7" t="s">
        <v>56</v>
      </c>
    </row>
    <row r="44" spans="1:7" ht="17.25" x14ac:dyDescent="0.2">
      <c r="A44" s="78">
        <f t="shared" si="3"/>
        <v>36</v>
      </c>
      <c r="B44" s="64" t="s">
        <v>81</v>
      </c>
      <c r="C44" s="7">
        <v>40</v>
      </c>
      <c r="D44" s="27">
        <v>118</v>
      </c>
      <c r="E44" s="67">
        <v>165.2</v>
      </c>
      <c r="F44" s="69" t="s">
        <v>89</v>
      </c>
      <c r="G44" s="7" t="s">
        <v>55</v>
      </c>
    </row>
    <row r="45" spans="1:7" ht="17.25" x14ac:dyDescent="0.2">
      <c r="A45" s="78">
        <f t="shared" si="3"/>
        <v>37</v>
      </c>
      <c r="B45" s="64" t="s">
        <v>82</v>
      </c>
      <c r="C45" s="7">
        <v>40</v>
      </c>
      <c r="D45" s="27">
        <v>118</v>
      </c>
      <c r="E45" s="67">
        <v>165.2</v>
      </c>
      <c r="F45" s="68" t="s">
        <v>89</v>
      </c>
      <c r="G45" s="7" t="s">
        <v>55</v>
      </c>
    </row>
    <row r="46" spans="1:7" ht="17.25" x14ac:dyDescent="0.2">
      <c r="A46" s="78">
        <f t="shared" si="3"/>
        <v>38</v>
      </c>
      <c r="B46" s="6" t="s">
        <v>19</v>
      </c>
      <c r="C46" s="7">
        <v>50</v>
      </c>
      <c r="D46" s="27">
        <v>136</v>
      </c>
      <c r="E46" s="67">
        <v>190.4</v>
      </c>
      <c r="F46" s="69" t="s">
        <v>89</v>
      </c>
      <c r="G46" s="7" t="s">
        <v>56</v>
      </c>
    </row>
    <row r="47" spans="1:7" ht="17.25" x14ac:dyDescent="0.2">
      <c r="A47" s="78">
        <f t="shared" si="3"/>
        <v>39</v>
      </c>
      <c r="B47" s="6" t="s">
        <v>21</v>
      </c>
      <c r="C47" s="7">
        <v>20</v>
      </c>
      <c r="D47" s="27">
        <v>148</v>
      </c>
      <c r="E47" s="67">
        <v>207.2</v>
      </c>
      <c r="F47" s="69" t="s">
        <v>89</v>
      </c>
      <c r="G47" s="7" t="s">
        <v>55</v>
      </c>
    </row>
    <row r="48" spans="1:7" ht="17.25" x14ac:dyDescent="0.2">
      <c r="A48" s="78">
        <f t="shared" si="3"/>
        <v>40</v>
      </c>
      <c r="B48" s="6" t="s">
        <v>22</v>
      </c>
      <c r="C48" s="7">
        <v>20</v>
      </c>
      <c r="D48" s="27">
        <v>221.43</v>
      </c>
      <c r="E48" s="67">
        <v>310</v>
      </c>
      <c r="F48" s="69" t="s">
        <v>89</v>
      </c>
      <c r="G48" s="7" t="s">
        <v>56</v>
      </c>
    </row>
    <row r="49" spans="1:7" ht="17.25" x14ac:dyDescent="0.2">
      <c r="A49" s="78">
        <f t="shared" si="3"/>
        <v>41</v>
      </c>
      <c r="B49" s="6" t="s">
        <v>23</v>
      </c>
      <c r="C49" s="7">
        <v>15</v>
      </c>
      <c r="D49" s="27">
        <v>188</v>
      </c>
      <c r="E49" s="67">
        <v>263.2</v>
      </c>
      <c r="F49" s="68" t="s">
        <v>89</v>
      </c>
      <c r="G49" s="7" t="s">
        <v>57</v>
      </c>
    </row>
    <row r="50" spans="1:7" ht="17.25" x14ac:dyDescent="0.2">
      <c r="A50" s="78">
        <f t="shared" si="3"/>
        <v>42</v>
      </c>
      <c r="B50" s="6" t="s">
        <v>24</v>
      </c>
      <c r="C50" s="7">
        <v>15</v>
      </c>
      <c r="D50" s="27">
        <v>188</v>
      </c>
      <c r="E50" s="67">
        <v>263.2</v>
      </c>
      <c r="F50" s="69" t="s">
        <v>89</v>
      </c>
      <c r="G50" s="7" t="s">
        <v>57</v>
      </c>
    </row>
    <row r="51" spans="1:7" ht="17.25" x14ac:dyDescent="0.2">
      <c r="A51" s="78">
        <f t="shared" si="3"/>
        <v>43</v>
      </c>
      <c r="B51" s="6" t="s">
        <v>25</v>
      </c>
      <c r="C51" s="7">
        <v>15</v>
      </c>
      <c r="D51" s="27">
        <v>188</v>
      </c>
      <c r="E51" s="67">
        <v>263.2</v>
      </c>
      <c r="F51" s="68" t="s">
        <v>89</v>
      </c>
      <c r="G51" s="7" t="s">
        <v>57</v>
      </c>
    </row>
    <row r="52" spans="1:7" ht="17.25" x14ac:dyDescent="0.2">
      <c r="A52" s="78">
        <f t="shared" si="3"/>
        <v>44</v>
      </c>
      <c r="B52" s="6" t="s">
        <v>26</v>
      </c>
      <c r="C52" s="7">
        <v>15</v>
      </c>
      <c r="D52" s="27">
        <v>188</v>
      </c>
      <c r="E52" s="67">
        <v>263.2</v>
      </c>
      <c r="F52" s="69" t="s">
        <v>89</v>
      </c>
      <c r="G52" s="7" t="s">
        <v>57</v>
      </c>
    </row>
    <row r="53" spans="1:7" ht="17.25" x14ac:dyDescent="0.2">
      <c r="A53" s="78">
        <f t="shared" si="3"/>
        <v>45</v>
      </c>
      <c r="B53" s="6" t="s">
        <v>27</v>
      </c>
      <c r="C53" s="7">
        <v>10</v>
      </c>
      <c r="D53" s="27">
        <v>188</v>
      </c>
      <c r="E53" s="67">
        <v>263.2</v>
      </c>
      <c r="F53" s="68" t="s">
        <v>89</v>
      </c>
      <c r="G53" s="7" t="s">
        <v>57</v>
      </c>
    </row>
    <row r="54" spans="1:7" ht="17.25" x14ac:dyDescent="0.2">
      <c r="A54" s="78">
        <f t="shared" si="3"/>
        <v>46</v>
      </c>
      <c r="B54" s="6" t="s">
        <v>39</v>
      </c>
      <c r="C54" s="7">
        <v>50</v>
      </c>
      <c r="D54" s="27">
        <v>98</v>
      </c>
      <c r="E54" s="67">
        <v>137.19999999999999</v>
      </c>
      <c r="F54" s="69" t="s">
        <v>89</v>
      </c>
      <c r="G54" s="7" t="s">
        <v>55</v>
      </c>
    </row>
    <row r="55" spans="1:7" ht="17.25" x14ac:dyDescent="0.2">
      <c r="A55" s="78">
        <f t="shared" si="3"/>
        <v>47</v>
      </c>
      <c r="B55" s="6" t="s">
        <v>40</v>
      </c>
      <c r="C55" s="7">
        <v>50</v>
      </c>
      <c r="D55" s="27">
        <v>98</v>
      </c>
      <c r="E55" s="67">
        <v>137.19999999999999</v>
      </c>
      <c r="F55" s="68" t="s">
        <v>89</v>
      </c>
      <c r="G55" s="7" t="s">
        <v>55</v>
      </c>
    </row>
    <row r="56" spans="1:7" ht="17.25" x14ac:dyDescent="0.2">
      <c r="A56" s="78">
        <f t="shared" si="3"/>
        <v>48</v>
      </c>
      <c r="B56" s="6" t="s">
        <v>41</v>
      </c>
      <c r="C56" s="7">
        <v>50</v>
      </c>
      <c r="D56" s="27">
        <v>98</v>
      </c>
      <c r="E56" s="67">
        <v>137.19999999999999</v>
      </c>
      <c r="F56" s="69" t="s">
        <v>89</v>
      </c>
      <c r="G56" s="7" t="s">
        <v>55</v>
      </c>
    </row>
    <row r="57" spans="1:7" ht="17.25" x14ac:dyDescent="0.2">
      <c r="A57" s="78">
        <f t="shared" si="3"/>
        <v>49</v>
      </c>
      <c r="B57" s="6" t="s">
        <v>42</v>
      </c>
      <c r="C57" s="7">
        <v>50</v>
      </c>
      <c r="D57" s="27">
        <v>98</v>
      </c>
      <c r="E57" s="67">
        <v>137.19999999999999</v>
      </c>
      <c r="F57" s="68" t="s">
        <v>89</v>
      </c>
      <c r="G57" s="7" t="s">
        <v>55</v>
      </c>
    </row>
    <row r="58" spans="1:7" ht="17.25" x14ac:dyDescent="0.2">
      <c r="A58" s="78">
        <f t="shared" si="3"/>
        <v>50</v>
      </c>
      <c r="B58" s="6" t="s">
        <v>43</v>
      </c>
      <c r="C58" s="7">
        <v>20</v>
      </c>
      <c r="D58" s="27">
        <v>94</v>
      </c>
      <c r="E58" s="67">
        <v>131.6</v>
      </c>
      <c r="F58" s="69" t="s">
        <v>89</v>
      </c>
      <c r="G58" s="7" t="s">
        <v>55</v>
      </c>
    </row>
    <row r="59" spans="1:7" ht="22.5" customHeight="1" x14ac:dyDescent="0.2">
      <c r="A59" s="92" t="s">
        <v>46</v>
      </c>
      <c r="B59" s="93"/>
      <c r="C59" s="93"/>
      <c r="D59" s="93"/>
      <c r="E59" s="93"/>
      <c r="F59" s="93"/>
      <c r="G59" s="93"/>
    </row>
    <row r="60" spans="1:7" ht="17.25" x14ac:dyDescent="0.2">
      <c r="A60" s="77">
        <f>A58+1</f>
        <v>51</v>
      </c>
      <c r="B60" s="6" t="s">
        <v>45</v>
      </c>
      <c r="C60" s="7">
        <v>20</v>
      </c>
      <c r="D60" s="27">
        <v>104</v>
      </c>
      <c r="E60" s="67">
        <v>145.6</v>
      </c>
      <c r="F60" s="68" t="s">
        <v>89</v>
      </c>
      <c r="G60" s="7" t="s">
        <v>55</v>
      </c>
    </row>
    <row r="61" spans="1:7" ht="17.25" x14ac:dyDescent="0.2">
      <c r="A61" s="77">
        <f>A60+1</f>
        <v>52</v>
      </c>
      <c r="B61" s="6" t="s">
        <v>47</v>
      </c>
      <c r="C61" s="7">
        <v>20</v>
      </c>
      <c r="D61" s="27">
        <v>136</v>
      </c>
      <c r="E61" s="67">
        <v>190.4</v>
      </c>
      <c r="F61" s="68" t="s">
        <v>89</v>
      </c>
      <c r="G61" s="7" t="s">
        <v>55</v>
      </c>
    </row>
    <row r="62" spans="1:7" ht="17.25" x14ac:dyDescent="0.2">
      <c r="A62" s="77">
        <f t="shared" ref="A62:A64" si="4">A61+1</f>
        <v>53</v>
      </c>
      <c r="B62" s="6" t="s">
        <v>48</v>
      </c>
      <c r="C62" s="7">
        <v>20</v>
      </c>
      <c r="D62" s="27">
        <v>98</v>
      </c>
      <c r="E62" s="67">
        <v>137.19999999999999</v>
      </c>
      <c r="F62" s="68" t="s">
        <v>89</v>
      </c>
      <c r="G62" s="7" t="s">
        <v>55</v>
      </c>
    </row>
    <row r="63" spans="1:7" ht="17.25" x14ac:dyDescent="0.2">
      <c r="A63" s="77">
        <f t="shared" si="4"/>
        <v>54</v>
      </c>
      <c r="B63" s="64" t="s">
        <v>90</v>
      </c>
      <c r="C63" s="7">
        <v>40</v>
      </c>
      <c r="D63" s="27">
        <v>78</v>
      </c>
      <c r="E63" s="67">
        <v>109.2</v>
      </c>
      <c r="F63" s="68" t="s">
        <v>89</v>
      </c>
      <c r="G63" s="7" t="s">
        <v>55</v>
      </c>
    </row>
    <row r="64" spans="1:7" ht="17.25" x14ac:dyDescent="0.2">
      <c r="A64" s="77">
        <f t="shared" si="4"/>
        <v>55</v>
      </c>
      <c r="B64" s="6" t="s">
        <v>49</v>
      </c>
      <c r="C64" s="8">
        <v>20</v>
      </c>
      <c r="D64" s="27">
        <v>148</v>
      </c>
      <c r="E64" s="67">
        <v>207.2</v>
      </c>
      <c r="F64" s="68" t="s">
        <v>89</v>
      </c>
      <c r="G64" s="7" t="s">
        <v>56</v>
      </c>
    </row>
  </sheetData>
  <mergeCells count="12">
    <mergeCell ref="A37:G37"/>
    <mergeCell ref="A18:G18"/>
    <mergeCell ref="A5:G5"/>
    <mergeCell ref="A59:G59"/>
    <mergeCell ref="A27:G27"/>
    <mergeCell ref="F2:G3"/>
    <mergeCell ref="A1:B1"/>
    <mergeCell ref="E2:E4"/>
    <mergeCell ref="A2:A4"/>
    <mergeCell ref="B2:B4"/>
    <mergeCell ref="C2:C4"/>
    <mergeCell ref="D2:D4"/>
  </mergeCells>
  <pageMargins left="0" right="0" top="0" bottom="0" header="0.31496062992125984" footer="0.31496062992125984"/>
  <pageSetup paperSize="9" scale="50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6"/>
  <sheetViews>
    <sheetView zoomScale="84" zoomScaleNormal="84" workbookViewId="0">
      <selection activeCell="B3" sqref="B3:B5"/>
    </sheetView>
  </sheetViews>
  <sheetFormatPr defaultRowHeight="15" outlineLevelCol="1" x14ac:dyDescent="0.25"/>
  <cols>
    <col min="1" max="1" width="9.140625" style="52"/>
    <col min="2" max="2" width="74.42578125" style="4" customWidth="1"/>
    <col min="3" max="3" width="16.85546875" style="76" customWidth="1"/>
    <col min="4" max="4" width="15.5703125" style="76" customWidth="1"/>
    <col min="5" max="5" width="15.28515625" style="76" customWidth="1"/>
    <col min="6" max="6" width="21.140625" style="76" customWidth="1"/>
    <col min="7" max="7" width="11" style="3" hidden="1" customWidth="1" outlineLevel="1"/>
    <col min="8" max="8" width="11.85546875" style="3" hidden="1" customWidth="1" outlineLevel="1"/>
    <col min="9" max="9" width="10.42578125" style="3" hidden="1" customWidth="1" outlineLevel="1"/>
    <col min="10" max="10" width="12.42578125" style="3" hidden="1" customWidth="1" outlineLevel="1"/>
    <col min="11" max="11" width="12.140625" style="3" hidden="1" customWidth="1" outlineLevel="1"/>
    <col min="12" max="12" width="9.140625" style="3" collapsed="1"/>
    <col min="13" max="14" width="9.140625" style="3"/>
    <col min="15" max="15" width="10.140625" style="3" bestFit="1" customWidth="1"/>
    <col min="16" max="16384" width="9.140625" style="3"/>
  </cols>
  <sheetData>
    <row r="1" spans="1:15" s="2" customFormat="1" ht="21" customHeight="1" x14ac:dyDescent="0.2">
      <c r="A1" s="95" t="s">
        <v>88</v>
      </c>
      <c r="B1" s="95"/>
      <c r="C1" s="95"/>
      <c r="D1" s="79"/>
      <c r="E1" s="79"/>
      <c r="F1" s="17"/>
    </row>
    <row r="2" spans="1:15" s="2" customFormat="1" ht="22.5" customHeight="1" x14ac:dyDescent="0.2">
      <c r="A2" s="104"/>
      <c r="B2" s="104"/>
      <c r="C2" s="105"/>
      <c r="D2" s="96" t="s">
        <v>58</v>
      </c>
      <c r="E2" s="96"/>
      <c r="F2" s="80">
        <f>SUM(F8:F66)</f>
        <v>0</v>
      </c>
      <c r="L2" s="97"/>
      <c r="M2" s="97"/>
      <c r="N2" s="97"/>
      <c r="O2" s="46"/>
    </row>
    <row r="3" spans="1:15" ht="18.75" customHeight="1" x14ac:dyDescent="0.2">
      <c r="A3" s="98" t="s">
        <v>1</v>
      </c>
      <c r="B3" s="87" t="s">
        <v>0</v>
      </c>
      <c r="C3" s="87" t="s">
        <v>3</v>
      </c>
      <c r="D3" s="87" t="s">
        <v>60</v>
      </c>
      <c r="E3" s="100" t="s">
        <v>61</v>
      </c>
      <c r="F3" s="89" t="s">
        <v>62</v>
      </c>
      <c r="G3" s="102" t="s">
        <v>59</v>
      </c>
      <c r="H3" s="102" t="s">
        <v>63</v>
      </c>
      <c r="I3" s="106" t="s">
        <v>64</v>
      </c>
      <c r="J3" s="107" t="s">
        <v>65</v>
      </c>
      <c r="K3" s="102" t="s">
        <v>66</v>
      </c>
      <c r="L3" s="97"/>
      <c r="M3" s="97"/>
      <c r="N3" s="97"/>
      <c r="O3" s="47"/>
    </row>
    <row r="4" spans="1:15" ht="18.75" customHeight="1" x14ac:dyDescent="0.2">
      <c r="A4" s="99"/>
      <c r="B4" s="88"/>
      <c r="C4" s="88"/>
      <c r="D4" s="88"/>
      <c r="E4" s="101"/>
      <c r="F4" s="89"/>
      <c r="G4" s="102"/>
      <c r="H4" s="102"/>
      <c r="I4" s="106"/>
      <c r="J4" s="107"/>
      <c r="K4" s="102"/>
      <c r="L4" s="97"/>
      <c r="M4" s="97"/>
      <c r="N4" s="97"/>
      <c r="O4" s="47"/>
    </row>
    <row r="5" spans="1:15" ht="12.75" customHeight="1" x14ac:dyDescent="0.2">
      <c r="A5" s="99"/>
      <c r="B5" s="88"/>
      <c r="C5" s="88"/>
      <c r="D5" s="88"/>
      <c r="E5" s="101"/>
      <c r="F5" s="87"/>
      <c r="G5" s="103"/>
      <c r="H5" s="103"/>
      <c r="I5" s="100"/>
      <c r="J5" s="108"/>
      <c r="K5" s="102"/>
    </row>
    <row r="6" spans="1:15" ht="21" customHeight="1" thickBot="1" x14ac:dyDescent="0.3">
      <c r="A6" s="48"/>
      <c r="B6" s="18"/>
      <c r="C6" s="18"/>
      <c r="D6" s="18"/>
      <c r="E6" s="19"/>
      <c r="F6" s="66"/>
      <c r="G6" s="20"/>
      <c r="H6" s="20"/>
      <c r="I6" s="20"/>
      <c r="J6" s="20"/>
      <c r="K6" s="20"/>
    </row>
    <row r="7" spans="1:15" ht="18.75" customHeight="1" thickBot="1" x14ac:dyDescent="0.25">
      <c r="A7" s="109" t="s">
        <v>67</v>
      </c>
      <c r="B7" s="110"/>
      <c r="C7" s="110"/>
      <c r="D7" s="110"/>
      <c r="E7" s="110"/>
      <c r="F7" s="110"/>
      <c r="G7" s="54"/>
      <c r="H7" s="54"/>
      <c r="I7" s="54"/>
      <c r="J7" s="54"/>
      <c r="K7" s="55"/>
    </row>
    <row r="8" spans="1:15" x14ac:dyDescent="0.2">
      <c r="A8" s="49">
        <v>1</v>
      </c>
      <c r="B8" s="11" t="s">
        <v>28</v>
      </c>
      <c r="C8" s="12">
        <v>20</v>
      </c>
      <c r="D8" s="27">
        <v>121</v>
      </c>
      <c r="E8" s="22"/>
      <c r="F8" s="21">
        <f t="shared" ref="F8:F19" si="0">E8*D8</f>
        <v>0</v>
      </c>
      <c r="G8" s="23">
        <f>E8/C8</f>
        <v>0</v>
      </c>
      <c r="H8" s="24">
        <v>9.3000000000000007</v>
      </c>
      <c r="I8" s="25">
        <f>H8*G8</f>
        <v>0</v>
      </c>
      <c r="J8" s="26">
        <v>1.9E-2</v>
      </c>
      <c r="K8" s="23">
        <f>G8*J8</f>
        <v>0</v>
      </c>
    </row>
    <row r="9" spans="1:15" x14ac:dyDescent="0.2">
      <c r="A9" s="50">
        <f>A8+1</f>
        <v>2</v>
      </c>
      <c r="B9" s="6" t="s">
        <v>29</v>
      </c>
      <c r="C9" s="7">
        <v>20</v>
      </c>
      <c r="D9" s="27">
        <v>121</v>
      </c>
      <c r="E9" s="28"/>
      <c r="F9" s="27">
        <f t="shared" si="0"/>
        <v>0</v>
      </c>
      <c r="G9" s="29">
        <f t="shared" ref="G9:G66" si="1">E9/C9</f>
        <v>0</v>
      </c>
      <c r="H9" s="30">
        <v>9.3000000000000007</v>
      </c>
      <c r="I9" s="31">
        <f t="shared" ref="I9:I66" si="2">H9*G9</f>
        <v>0</v>
      </c>
      <c r="J9" s="32">
        <v>1.9E-2</v>
      </c>
      <c r="K9" s="29">
        <f t="shared" ref="K9:K66" si="3">G9*J9</f>
        <v>0</v>
      </c>
    </row>
    <row r="10" spans="1:15" x14ac:dyDescent="0.2">
      <c r="A10" s="50">
        <f t="shared" ref="A10:A19" si="4">A9+1</f>
        <v>3</v>
      </c>
      <c r="B10" s="6" t="s">
        <v>30</v>
      </c>
      <c r="C10" s="7">
        <v>20</v>
      </c>
      <c r="D10" s="27">
        <v>121</v>
      </c>
      <c r="E10" s="28"/>
      <c r="F10" s="27">
        <f t="shared" si="0"/>
        <v>0</v>
      </c>
      <c r="G10" s="29">
        <f t="shared" si="1"/>
        <v>0</v>
      </c>
      <c r="H10" s="30">
        <v>9.3000000000000007</v>
      </c>
      <c r="I10" s="31">
        <f t="shared" si="2"/>
        <v>0</v>
      </c>
      <c r="J10" s="32">
        <v>1.9E-2</v>
      </c>
      <c r="K10" s="29">
        <f t="shared" si="3"/>
        <v>0</v>
      </c>
    </row>
    <row r="11" spans="1:15" x14ac:dyDescent="0.2">
      <c r="A11" s="50">
        <f t="shared" si="4"/>
        <v>4</v>
      </c>
      <c r="B11" s="6" t="s">
        <v>31</v>
      </c>
      <c r="C11" s="7">
        <v>20</v>
      </c>
      <c r="D11" s="27">
        <v>136</v>
      </c>
      <c r="E11" s="28"/>
      <c r="F11" s="27">
        <f t="shared" si="0"/>
        <v>0</v>
      </c>
      <c r="G11" s="29">
        <f t="shared" si="1"/>
        <v>0</v>
      </c>
      <c r="H11" s="30">
        <v>9.3000000000000007</v>
      </c>
      <c r="I11" s="31">
        <f t="shared" si="2"/>
        <v>0</v>
      </c>
      <c r="J11" s="32">
        <v>1.9E-2</v>
      </c>
      <c r="K11" s="29">
        <f t="shared" si="3"/>
        <v>0</v>
      </c>
    </row>
    <row r="12" spans="1:15" x14ac:dyDescent="0.2">
      <c r="A12" s="50">
        <f t="shared" si="4"/>
        <v>5</v>
      </c>
      <c r="B12" s="6" t="s">
        <v>32</v>
      </c>
      <c r="C12" s="7">
        <v>20</v>
      </c>
      <c r="D12" s="27">
        <v>113</v>
      </c>
      <c r="E12" s="28"/>
      <c r="F12" s="27">
        <f t="shared" si="0"/>
        <v>0</v>
      </c>
      <c r="G12" s="29">
        <f t="shared" si="1"/>
        <v>0</v>
      </c>
      <c r="H12" s="30">
        <v>5.92</v>
      </c>
      <c r="I12" s="31">
        <f t="shared" si="2"/>
        <v>0</v>
      </c>
      <c r="J12" s="32">
        <v>1.4E-2</v>
      </c>
      <c r="K12" s="29">
        <f t="shared" si="3"/>
        <v>0</v>
      </c>
    </row>
    <row r="13" spans="1:15" x14ac:dyDescent="0.2">
      <c r="A13" s="50">
        <f t="shared" si="4"/>
        <v>6</v>
      </c>
      <c r="B13" s="6" t="s">
        <v>33</v>
      </c>
      <c r="C13" s="7">
        <v>20</v>
      </c>
      <c r="D13" s="27">
        <v>104</v>
      </c>
      <c r="E13" s="28"/>
      <c r="F13" s="27">
        <f t="shared" si="0"/>
        <v>0</v>
      </c>
      <c r="G13" s="29">
        <f t="shared" si="1"/>
        <v>0</v>
      </c>
      <c r="H13" s="30">
        <v>5.92</v>
      </c>
      <c r="I13" s="31">
        <f t="shared" si="2"/>
        <v>0</v>
      </c>
      <c r="J13" s="32">
        <v>1.4E-2</v>
      </c>
      <c r="K13" s="29">
        <f t="shared" si="3"/>
        <v>0</v>
      </c>
    </row>
    <row r="14" spans="1:15" x14ac:dyDescent="0.2">
      <c r="A14" s="50">
        <f t="shared" si="4"/>
        <v>7</v>
      </c>
      <c r="B14" s="6" t="s">
        <v>34</v>
      </c>
      <c r="C14" s="7">
        <v>20</v>
      </c>
      <c r="D14" s="27">
        <v>104</v>
      </c>
      <c r="E14" s="28"/>
      <c r="F14" s="27">
        <f t="shared" si="0"/>
        <v>0</v>
      </c>
      <c r="G14" s="29">
        <f t="shared" si="1"/>
        <v>0</v>
      </c>
      <c r="H14" s="30">
        <v>5.92</v>
      </c>
      <c r="I14" s="31">
        <f t="shared" si="2"/>
        <v>0</v>
      </c>
      <c r="J14" s="32">
        <v>1.4E-2</v>
      </c>
      <c r="K14" s="29">
        <f t="shared" si="3"/>
        <v>0</v>
      </c>
    </row>
    <row r="15" spans="1:15" x14ac:dyDescent="0.2">
      <c r="A15" s="50">
        <f t="shared" si="4"/>
        <v>8</v>
      </c>
      <c r="B15" s="6" t="s">
        <v>35</v>
      </c>
      <c r="C15" s="7">
        <v>20</v>
      </c>
      <c r="D15" s="27">
        <v>104</v>
      </c>
      <c r="E15" s="28"/>
      <c r="F15" s="27">
        <f t="shared" si="0"/>
        <v>0</v>
      </c>
      <c r="G15" s="29">
        <f t="shared" si="1"/>
        <v>0</v>
      </c>
      <c r="H15" s="30">
        <v>5.92</v>
      </c>
      <c r="I15" s="31">
        <f t="shared" si="2"/>
        <v>0</v>
      </c>
      <c r="J15" s="32">
        <v>1.4E-2</v>
      </c>
      <c r="K15" s="29">
        <f t="shared" si="3"/>
        <v>0</v>
      </c>
    </row>
    <row r="16" spans="1:15" x14ac:dyDescent="0.2">
      <c r="A16" s="50">
        <f t="shared" si="4"/>
        <v>9</v>
      </c>
      <c r="B16" s="6" t="s">
        <v>36</v>
      </c>
      <c r="C16" s="7">
        <v>20</v>
      </c>
      <c r="D16" s="27">
        <v>136</v>
      </c>
      <c r="E16" s="28"/>
      <c r="F16" s="27">
        <f t="shared" si="0"/>
        <v>0</v>
      </c>
      <c r="G16" s="29">
        <f t="shared" si="1"/>
        <v>0</v>
      </c>
      <c r="H16" s="30">
        <v>5.92</v>
      </c>
      <c r="I16" s="31">
        <f t="shared" si="2"/>
        <v>0</v>
      </c>
      <c r="J16" s="32">
        <v>1.4E-2</v>
      </c>
      <c r="K16" s="29">
        <f t="shared" si="3"/>
        <v>0</v>
      </c>
    </row>
    <row r="17" spans="1:11" x14ac:dyDescent="0.2">
      <c r="A17" s="50">
        <f t="shared" si="4"/>
        <v>10</v>
      </c>
      <c r="B17" s="6" t="s">
        <v>37</v>
      </c>
      <c r="C17" s="7">
        <v>20</v>
      </c>
      <c r="D17" s="27">
        <v>115</v>
      </c>
      <c r="E17" s="28"/>
      <c r="F17" s="27">
        <f t="shared" si="0"/>
        <v>0</v>
      </c>
      <c r="G17" s="29">
        <f t="shared" si="1"/>
        <v>0</v>
      </c>
      <c r="H17" s="30">
        <v>5.94</v>
      </c>
      <c r="I17" s="31">
        <f t="shared" si="2"/>
        <v>0</v>
      </c>
      <c r="J17" s="32">
        <v>1.4E-2</v>
      </c>
      <c r="K17" s="29">
        <f t="shared" si="3"/>
        <v>0</v>
      </c>
    </row>
    <row r="18" spans="1:11" x14ac:dyDescent="0.2">
      <c r="A18" s="50">
        <f t="shared" si="4"/>
        <v>11</v>
      </c>
      <c r="B18" s="6" t="s">
        <v>38</v>
      </c>
      <c r="C18" s="7">
        <v>20</v>
      </c>
      <c r="D18" s="27">
        <v>115</v>
      </c>
      <c r="E18" s="28"/>
      <c r="F18" s="27">
        <f t="shared" si="0"/>
        <v>0</v>
      </c>
      <c r="G18" s="29">
        <f t="shared" si="1"/>
        <v>0</v>
      </c>
      <c r="H18" s="30">
        <v>5.94</v>
      </c>
      <c r="I18" s="31">
        <f t="shared" si="2"/>
        <v>0</v>
      </c>
      <c r="J18" s="32">
        <v>1.4E-2</v>
      </c>
      <c r="K18" s="29">
        <f t="shared" si="3"/>
        <v>0</v>
      </c>
    </row>
    <row r="19" spans="1:11" ht="15.75" thickBot="1" x14ac:dyDescent="0.25">
      <c r="A19" s="51">
        <f t="shared" si="4"/>
        <v>12</v>
      </c>
      <c r="B19" s="9" t="s">
        <v>44</v>
      </c>
      <c r="C19" s="10">
        <v>20</v>
      </c>
      <c r="D19" s="27">
        <v>175</v>
      </c>
      <c r="E19" s="34"/>
      <c r="F19" s="33">
        <f t="shared" si="0"/>
        <v>0</v>
      </c>
      <c r="G19" s="35">
        <f t="shared" si="1"/>
        <v>0</v>
      </c>
      <c r="H19" s="36">
        <v>5.85</v>
      </c>
      <c r="I19" s="37">
        <f t="shared" si="2"/>
        <v>0</v>
      </c>
      <c r="J19" s="38">
        <v>1.9E-2</v>
      </c>
      <c r="K19" s="35">
        <f t="shared" si="3"/>
        <v>0</v>
      </c>
    </row>
    <row r="20" spans="1:11" ht="16.5" customHeight="1" thickBot="1" x14ac:dyDescent="0.25">
      <c r="A20" s="111" t="s">
        <v>68</v>
      </c>
      <c r="B20" s="112"/>
      <c r="C20" s="112"/>
      <c r="D20" s="112"/>
      <c r="E20" s="112"/>
      <c r="F20" s="112"/>
      <c r="G20" s="56"/>
      <c r="H20" s="56"/>
      <c r="I20" s="56"/>
      <c r="J20" s="56"/>
      <c r="K20" s="57"/>
    </row>
    <row r="21" spans="1:11" x14ac:dyDescent="0.2">
      <c r="A21" s="49">
        <v>13</v>
      </c>
      <c r="B21" s="13" t="s">
        <v>6</v>
      </c>
      <c r="C21" s="12">
        <v>50</v>
      </c>
      <c r="D21" s="21">
        <v>77</v>
      </c>
      <c r="E21" s="22"/>
      <c r="F21" s="21">
        <f>E21*D21</f>
        <v>0</v>
      </c>
      <c r="G21" s="23">
        <f t="shared" si="1"/>
        <v>0</v>
      </c>
      <c r="H21" s="24">
        <v>4.5199999999999996</v>
      </c>
      <c r="I21" s="25">
        <f t="shared" si="2"/>
        <v>0</v>
      </c>
      <c r="J21" s="26">
        <v>1.0999999999999999E-2</v>
      </c>
      <c r="K21" s="23">
        <f t="shared" si="3"/>
        <v>0</v>
      </c>
    </row>
    <row r="22" spans="1:11" x14ac:dyDescent="0.2">
      <c r="A22" s="50">
        <f>A21+1</f>
        <v>14</v>
      </c>
      <c r="B22" s="39" t="s">
        <v>7</v>
      </c>
      <c r="C22" s="7">
        <v>50</v>
      </c>
      <c r="D22" s="27">
        <v>77</v>
      </c>
      <c r="E22" s="28"/>
      <c r="F22" s="27">
        <f t="shared" ref="F22:F66" si="5">E22*D22</f>
        <v>0</v>
      </c>
      <c r="G22" s="29">
        <f t="shared" si="1"/>
        <v>0</v>
      </c>
      <c r="H22" s="30">
        <v>4.5199999999999996</v>
      </c>
      <c r="I22" s="31">
        <f t="shared" si="2"/>
        <v>0</v>
      </c>
      <c r="J22" s="32">
        <v>1.0999999999999999E-2</v>
      </c>
      <c r="K22" s="29">
        <f t="shared" si="3"/>
        <v>0</v>
      </c>
    </row>
    <row r="23" spans="1:11" x14ac:dyDescent="0.2">
      <c r="A23" s="50">
        <f t="shared" ref="A23:A26" si="6">A22+1</f>
        <v>15</v>
      </c>
      <c r="B23" s="39" t="s">
        <v>8</v>
      </c>
      <c r="C23" s="7">
        <v>50</v>
      </c>
      <c r="D23" s="27">
        <v>84</v>
      </c>
      <c r="E23" s="28"/>
      <c r="F23" s="27">
        <f t="shared" si="5"/>
        <v>0</v>
      </c>
      <c r="G23" s="29">
        <f t="shared" si="1"/>
        <v>0</v>
      </c>
      <c r="H23" s="30">
        <v>4.5199999999999996</v>
      </c>
      <c r="I23" s="31">
        <f t="shared" si="2"/>
        <v>0</v>
      </c>
      <c r="J23" s="32">
        <v>1.0999999999999999E-2</v>
      </c>
      <c r="K23" s="29">
        <f t="shared" si="3"/>
        <v>0</v>
      </c>
    </row>
    <row r="24" spans="1:11" x14ac:dyDescent="0.2">
      <c r="A24" s="49">
        <v>16</v>
      </c>
      <c r="B24" s="39" t="s">
        <v>9</v>
      </c>
      <c r="C24" s="7">
        <v>20</v>
      </c>
      <c r="D24" s="27">
        <v>83</v>
      </c>
      <c r="E24" s="28"/>
      <c r="F24" s="27">
        <f t="shared" si="5"/>
        <v>0</v>
      </c>
      <c r="G24" s="29">
        <f t="shared" si="1"/>
        <v>0</v>
      </c>
      <c r="H24" s="30">
        <v>6</v>
      </c>
      <c r="I24" s="31">
        <f t="shared" si="2"/>
        <v>0</v>
      </c>
      <c r="J24" s="32">
        <v>1.4E-2</v>
      </c>
      <c r="K24" s="29">
        <f t="shared" si="3"/>
        <v>0</v>
      </c>
    </row>
    <row r="25" spans="1:11" x14ac:dyDescent="0.2">
      <c r="A25" s="50">
        <f t="shared" ref="A25" si="7">A24+1</f>
        <v>17</v>
      </c>
      <c r="B25" s="39" t="s">
        <v>10</v>
      </c>
      <c r="C25" s="7">
        <v>20</v>
      </c>
      <c r="D25" s="33">
        <v>83</v>
      </c>
      <c r="E25" s="28"/>
      <c r="F25" s="27">
        <f t="shared" si="5"/>
        <v>0</v>
      </c>
      <c r="G25" s="29">
        <f t="shared" si="1"/>
        <v>0</v>
      </c>
      <c r="H25" s="30">
        <v>6</v>
      </c>
      <c r="I25" s="31">
        <f t="shared" si="2"/>
        <v>0</v>
      </c>
      <c r="J25" s="32">
        <v>1.4E-2</v>
      </c>
      <c r="K25" s="29">
        <f t="shared" si="3"/>
        <v>0</v>
      </c>
    </row>
    <row r="26" spans="1:11" x14ac:dyDescent="0.25">
      <c r="A26" s="50">
        <f t="shared" si="6"/>
        <v>18</v>
      </c>
      <c r="B26" s="15" t="s">
        <v>84</v>
      </c>
      <c r="C26" s="7">
        <v>20</v>
      </c>
      <c r="D26" s="33">
        <v>85</v>
      </c>
      <c r="E26" s="28"/>
      <c r="F26" s="27">
        <f t="shared" si="5"/>
        <v>0</v>
      </c>
      <c r="G26" s="29">
        <f t="shared" si="1"/>
        <v>0</v>
      </c>
      <c r="H26" s="61">
        <v>1.74</v>
      </c>
      <c r="I26" s="31">
        <f t="shared" si="2"/>
        <v>0</v>
      </c>
      <c r="J26" s="43">
        <v>1.4E-2</v>
      </c>
      <c r="K26" s="29">
        <f t="shared" si="3"/>
        <v>0</v>
      </c>
    </row>
    <row r="27" spans="1:11" x14ac:dyDescent="0.25">
      <c r="A27" s="49">
        <v>19</v>
      </c>
      <c r="B27" s="15" t="s">
        <v>87</v>
      </c>
      <c r="C27" s="7">
        <v>20</v>
      </c>
      <c r="D27" s="33">
        <v>85</v>
      </c>
      <c r="E27" s="28"/>
      <c r="F27" s="27">
        <f t="shared" si="5"/>
        <v>0</v>
      </c>
      <c r="G27" s="29">
        <f t="shared" si="1"/>
        <v>0</v>
      </c>
      <c r="H27" s="62">
        <v>1.74</v>
      </c>
      <c r="I27" s="31">
        <f t="shared" si="2"/>
        <v>0</v>
      </c>
      <c r="J27" s="32">
        <v>1.4E-2</v>
      </c>
      <c r="K27" s="29">
        <f t="shared" si="3"/>
        <v>0</v>
      </c>
    </row>
    <row r="28" spans="1:11" ht="15.75" customHeight="1" x14ac:dyDescent="0.25">
      <c r="A28" s="50">
        <f t="shared" ref="A28" si="8">A27+1</f>
        <v>20</v>
      </c>
      <c r="B28" s="15" t="s">
        <v>86</v>
      </c>
      <c r="C28" s="7">
        <v>20</v>
      </c>
      <c r="D28" s="33">
        <v>85</v>
      </c>
      <c r="E28" s="28"/>
      <c r="F28" s="27">
        <f t="shared" si="5"/>
        <v>0</v>
      </c>
      <c r="G28" s="29">
        <f t="shared" si="1"/>
        <v>0</v>
      </c>
      <c r="H28" s="62">
        <v>1.74</v>
      </c>
      <c r="I28" s="31">
        <f t="shared" si="2"/>
        <v>0</v>
      </c>
      <c r="J28" s="32">
        <v>1.4E-2</v>
      </c>
      <c r="K28" s="29">
        <f t="shared" si="3"/>
        <v>0</v>
      </c>
    </row>
    <row r="29" spans="1:11" ht="15" customHeight="1" thickBot="1" x14ac:dyDescent="0.25">
      <c r="A29" s="113" t="s">
        <v>71</v>
      </c>
      <c r="B29" s="113"/>
      <c r="C29" s="113"/>
      <c r="D29" s="113"/>
      <c r="E29" s="113"/>
      <c r="F29" s="113"/>
      <c r="G29" s="63"/>
      <c r="H29" s="58"/>
      <c r="I29" s="58"/>
      <c r="J29" s="58"/>
      <c r="K29" s="59"/>
    </row>
    <row r="30" spans="1:11" x14ac:dyDescent="0.2">
      <c r="A30" s="49">
        <v>21</v>
      </c>
      <c r="B30" s="39" t="s">
        <v>20</v>
      </c>
      <c r="C30" s="12">
        <v>20</v>
      </c>
      <c r="D30" s="27">
        <v>133</v>
      </c>
      <c r="E30" s="22"/>
      <c r="F30" s="21">
        <f t="shared" si="5"/>
        <v>0</v>
      </c>
      <c r="G30" s="29">
        <f t="shared" si="1"/>
        <v>0</v>
      </c>
      <c r="H30" s="61">
        <v>5.96</v>
      </c>
      <c r="I30" s="31">
        <f>H30*G30</f>
        <v>0</v>
      </c>
      <c r="J30" s="43">
        <v>1.6E-2</v>
      </c>
      <c r="K30" s="29">
        <f>G30*J30</f>
        <v>0</v>
      </c>
    </row>
    <row r="31" spans="1:11" x14ac:dyDescent="0.2">
      <c r="A31" s="49">
        <f>A30+1</f>
        <v>22</v>
      </c>
      <c r="B31" s="53" t="s">
        <v>80</v>
      </c>
      <c r="C31" s="12">
        <v>30</v>
      </c>
      <c r="D31" s="27">
        <v>110.71</v>
      </c>
      <c r="E31" s="22"/>
      <c r="F31" s="21">
        <f t="shared" si="5"/>
        <v>0</v>
      </c>
      <c r="G31" s="29">
        <f t="shared" si="1"/>
        <v>0</v>
      </c>
      <c r="H31" s="61"/>
      <c r="I31" s="31">
        <f>H31*G31</f>
        <v>0</v>
      </c>
      <c r="J31" s="43"/>
      <c r="K31" s="29">
        <f>G31*J31</f>
        <v>0</v>
      </c>
    </row>
    <row r="32" spans="1:11" x14ac:dyDescent="0.2">
      <c r="A32" s="49">
        <f t="shared" ref="A32:A38" si="9">A31+1</f>
        <v>23</v>
      </c>
      <c r="B32" s="39" t="s">
        <v>12</v>
      </c>
      <c r="C32" s="7">
        <v>40</v>
      </c>
      <c r="D32" s="27">
        <v>101</v>
      </c>
      <c r="E32" s="28"/>
      <c r="F32" s="27">
        <f t="shared" si="5"/>
        <v>0</v>
      </c>
      <c r="G32" s="29">
        <f t="shared" si="1"/>
        <v>0</v>
      </c>
      <c r="H32" s="62">
        <v>3.7</v>
      </c>
      <c r="I32" s="31">
        <f t="shared" ref="I32:I38" si="10">H32*G32</f>
        <v>0</v>
      </c>
      <c r="J32" s="32">
        <v>1.4E-2</v>
      </c>
      <c r="K32" s="29">
        <f t="shared" ref="K32:K38" si="11">G32*J32</f>
        <v>0</v>
      </c>
    </row>
    <row r="33" spans="1:11" x14ac:dyDescent="0.2">
      <c r="A33" s="49">
        <f t="shared" si="9"/>
        <v>24</v>
      </c>
      <c r="B33" s="13" t="s">
        <v>13</v>
      </c>
      <c r="C33" s="7">
        <v>40</v>
      </c>
      <c r="D33" s="21">
        <v>101</v>
      </c>
      <c r="E33" s="28"/>
      <c r="F33" s="27">
        <f t="shared" si="5"/>
        <v>0</v>
      </c>
      <c r="G33" s="29">
        <f t="shared" si="1"/>
        <v>0</v>
      </c>
      <c r="H33" s="62">
        <v>3.7</v>
      </c>
      <c r="I33" s="31">
        <f t="shared" si="10"/>
        <v>0</v>
      </c>
      <c r="J33" s="32">
        <v>1.4E-2</v>
      </c>
      <c r="K33" s="29">
        <f t="shared" si="11"/>
        <v>0</v>
      </c>
    </row>
    <row r="34" spans="1:11" x14ac:dyDescent="0.2">
      <c r="A34" s="49">
        <f t="shared" si="9"/>
        <v>25</v>
      </c>
      <c r="B34" s="39" t="s">
        <v>75</v>
      </c>
      <c r="C34" s="7">
        <v>30</v>
      </c>
      <c r="D34" s="27">
        <v>129.7709923664122</v>
      </c>
      <c r="E34" s="28"/>
      <c r="F34" s="27">
        <f t="shared" si="5"/>
        <v>0</v>
      </c>
      <c r="G34" s="29">
        <f t="shared" si="1"/>
        <v>0</v>
      </c>
      <c r="H34" s="30"/>
      <c r="I34" s="31">
        <f t="shared" si="10"/>
        <v>0</v>
      </c>
      <c r="J34" s="32"/>
      <c r="K34" s="29">
        <f t="shared" si="11"/>
        <v>0</v>
      </c>
    </row>
    <row r="35" spans="1:11" x14ac:dyDescent="0.2">
      <c r="A35" s="49">
        <f t="shared" si="9"/>
        <v>26</v>
      </c>
      <c r="B35" s="53" t="s">
        <v>79</v>
      </c>
      <c r="C35" s="7">
        <v>30</v>
      </c>
      <c r="D35" s="27">
        <v>129.770992366412</v>
      </c>
      <c r="E35" s="28"/>
      <c r="F35" s="27">
        <f t="shared" si="5"/>
        <v>0</v>
      </c>
      <c r="G35" s="29">
        <f t="shared" si="1"/>
        <v>0</v>
      </c>
      <c r="H35" s="30"/>
      <c r="I35" s="31">
        <f t="shared" si="10"/>
        <v>0</v>
      </c>
      <c r="J35" s="32"/>
      <c r="K35" s="29">
        <f t="shared" si="11"/>
        <v>0</v>
      </c>
    </row>
    <row r="36" spans="1:11" x14ac:dyDescent="0.2">
      <c r="A36" s="49">
        <f t="shared" si="9"/>
        <v>27</v>
      </c>
      <c r="B36" s="39" t="s">
        <v>78</v>
      </c>
      <c r="C36" s="7">
        <v>30</v>
      </c>
      <c r="D36" s="27">
        <v>129.7709923664122</v>
      </c>
      <c r="E36" s="28"/>
      <c r="F36" s="27">
        <f t="shared" si="5"/>
        <v>0</v>
      </c>
      <c r="G36" s="29">
        <f t="shared" si="1"/>
        <v>0</v>
      </c>
      <c r="H36" s="30"/>
      <c r="I36" s="31">
        <f t="shared" si="10"/>
        <v>0</v>
      </c>
      <c r="J36" s="32"/>
      <c r="K36" s="29">
        <f t="shared" si="11"/>
        <v>0</v>
      </c>
    </row>
    <row r="37" spans="1:11" x14ac:dyDescent="0.2">
      <c r="A37" s="49">
        <f t="shared" si="9"/>
        <v>28</v>
      </c>
      <c r="B37" s="53" t="s">
        <v>77</v>
      </c>
      <c r="C37" s="7">
        <v>30</v>
      </c>
      <c r="D37" s="27">
        <v>129.7709923664122</v>
      </c>
      <c r="E37" s="28"/>
      <c r="F37" s="27">
        <f t="shared" si="5"/>
        <v>0</v>
      </c>
      <c r="G37" s="29">
        <f t="shared" si="1"/>
        <v>0</v>
      </c>
      <c r="H37" s="30"/>
      <c r="I37" s="31">
        <f t="shared" si="10"/>
        <v>0</v>
      </c>
      <c r="J37" s="32"/>
      <c r="K37" s="29">
        <f t="shared" si="11"/>
        <v>0</v>
      </c>
    </row>
    <row r="38" spans="1:11" x14ac:dyDescent="0.2">
      <c r="A38" s="49">
        <f t="shared" si="9"/>
        <v>29</v>
      </c>
      <c r="B38" s="39" t="s">
        <v>76</v>
      </c>
      <c r="C38" s="7">
        <v>30</v>
      </c>
      <c r="D38" s="27">
        <v>129.7709923664122</v>
      </c>
      <c r="E38" s="28"/>
      <c r="F38" s="27">
        <f t="shared" si="5"/>
        <v>0</v>
      </c>
      <c r="G38" s="29">
        <f t="shared" si="1"/>
        <v>0</v>
      </c>
      <c r="H38" s="30"/>
      <c r="I38" s="31">
        <f t="shared" si="10"/>
        <v>0</v>
      </c>
      <c r="J38" s="32"/>
      <c r="K38" s="29">
        <f t="shared" si="11"/>
        <v>0</v>
      </c>
    </row>
    <row r="39" spans="1:11" ht="16.5" customHeight="1" thickBot="1" x14ac:dyDescent="0.25">
      <c r="A39" s="114" t="s">
        <v>69</v>
      </c>
      <c r="B39" s="115"/>
      <c r="C39" s="115"/>
      <c r="D39" s="115"/>
      <c r="E39" s="115"/>
      <c r="F39" s="115"/>
      <c r="G39" s="58"/>
      <c r="H39" s="58"/>
      <c r="I39" s="58"/>
      <c r="J39" s="58"/>
      <c r="K39" s="59"/>
    </row>
    <row r="40" spans="1:11" x14ac:dyDescent="0.2">
      <c r="A40" s="49">
        <v>30</v>
      </c>
      <c r="B40" s="13" t="s">
        <v>11</v>
      </c>
      <c r="C40" s="12">
        <v>30</v>
      </c>
      <c r="D40" s="21">
        <v>121</v>
      </c>
      <c r="E40" s="22"/>
      <c r="F40" s="21">
        <f t="shared" si="5"/>
        <v>0</v>
      </c>
      <c r="G40" s="23">
        <f t="shared" si="1"/>
        <v>0</v>
      </c>
      <c r="H40" s="40">
        <v>3.75</v>
      </c>
      <c r="I40" s="25">
        <f t="shared" si="2"/>
        <v>0</v>
      </c>
      <c r="J40" s="41">
        <v>1.4E-2</v>
      </c>
      <c r="K40" s="23">
        <f t="shared" si="3"/>
        <v>0</v>
      </c>
    </row>
    <row r="41" spans="1:11" x14ac:dyDescent="0.2">
      <c r="A41" s="49">
        <f>A40+1</f>
        <v>31</v>
      </c>
      <c r="B41" s="39" t="s">
        <v>14</v>
      </c>
      <c r="C41" s="7">
        <v>20</v>
      </c>
      <c r="D41" s="27">
        <v>110</v>
      </c>
      <c r="E41" s="28"/>
      <c r="F41" s="27">
        <f t="shared" si="5"/>
        <v>0</v>
      </c>
      <c r="G41" s="29">
        <f t="shared" si="1"/>
        <v>0</v>
      </c>
      <c r="H41" s="42">
        <v>5.92</v>
      </c>
      <c r="I41" s="31">
        <f t="shared" si="2"/>
        <v>0</v>
      </c>
      <c r="J41" s="43">
        <v>1.4E-2</v>
      </c>
      <c r="K41" s="29">
        <f t="shared" si="3"/>
        <v>0</v>
      </c>
    </row>
    <row r="42" spans="1:11" x14ac:dyDescent="0.2">
      <c r="A42" s="49">
        <f t="shared" ref="A42:A60" si="12">A41+1</f>
        <v>32</v>
      </c>
      <c r="B42" s="39" t="s">
        <v>15</v>
      </c>
      <c r="C42" s="7">
        <v>20</v>
      </c>
      <c r="D42" s="27">
        <v>110</v>
      </c>
      <c r="E42" s="28"/>
      <c r="F42" s="27">
        <f t="shared" si="5"/>
        <v>0</v>
      </c>
      <c r="G42" s="29">
        <f t="shared" si="1"/>
        <v>0</v>
      </c>
      <c r="H42" s="42">
        <v>5.92</v>
      </c>
      <c r="I42" s="31">
        <f t="shared" si="2"/>
        <v>0</v>
      </c>
      <c r="J42" s="43">
        <v>1.4E-2</v>
      </c>
      <c r="K42" s="29">
        <f t="shared" si="3"/>
        <v>0</v>
      </c>
    </row>
    <row r="43" spans="1:11" x14ac:dyDescent="0.2">
      <c r="A43" s="49">
        <f t="shared" si="12"/>
        <v>33</v>
      </c>
      <c r="B43" s="39" t="s">
        <v>16</v>
      </c>
      <c r="C43" s="7">
        <v>40</v>
      </c>
      <c r="D43" s="27">
        <v>110</v>
      </c>
      <c r="E43" s="28"/>
      <c r="F43" s="27">
        <f t="shared" si="5"/>
        <v>0</v>
      </c>
      <c r="G43" s="29">
        <f t="shared" si="1"/>
        <v>0</v>
      </c>
      <c r="H43" s="42">
        <v>3.9</v>
      </c>
      <c r="I43" s="31">
        <f t="shared" si="2"/>
        <v>0</v>
      </c>
      <c r="J43" s="43">
        <v>1.4E-2</v>
      </c>
      <c r="K43" s="29">
        <f t="shared" si="3"/>
        <v>0</v>
      </c>
    </row>
    <row r="44" spans="1:11" x14ac:dyDescent="0.2">
      <c r="A44" s="49">
        <f t="shared" si="12"/>
        <v>34</v>
      </c>
      <c r="B44" s="39" t="s">
        <v>17</v>
      </c>
      <c r="C44" s="7">
        <v>40</v>
      </c>
      <c r="D44" s="27">
        <v>91</v>
      </c>
      <c r="E44" s="28"/>
      <c r="F44" s="27">
        <f t="shared" si="5"/>
        <v>0</v>
      </c>
      <c r="G44" s="29">
        <f t="shared" si="1"/>
        <v>0</v>
      </c>
      <c r="H44" s="42">
        <v>3.7</v>
      </c>
      <c r="I44" s="31">
        <f t="shared" si="2"/>
        <v>0</v>
      </c>
      <c r="J44" s="43">
        <v>1.4E-2</v>
      </c>
      <c r="K44" s="29">
        <f t="shared" si="3"/>
        <v>0</v>
      </c>
    </row>
    <row r="45" spans="1:11" x14ac:dyDescent="0.2">
      <c r="A45" s="49">
        <f t="shared" si="12"/>
        <v>35</v>
      </c>
      <c r="B45" s="39" t="s">
        <v>18</v>
      </c>
      <c r="C45" s="7">
        <v>40</v>
      </c>
      <c r="D45" s="27">
        <v>62</v>
      </c>
      <c r="E45" s="28"/>
      <c r="F45" s="27">
        <f t="shared" si="5"/>
        <v>0</v>
      </c>
      <c r="G45" s="29">
        <f t="shared" si="1"/>
        <v>0</v>
      </c>
      <c r="H45" s="42">
        <v>3.7</v>
      </c>
      <c r="I45" s="31">
        <f t="shared" si="2"/>
        <v>0</v>
      </c>
      <c r="J45" s="43">
        <v>1.4E-2</v>
      </c>
      <c r="K45" s="29">
        <f t="shared" si="3"/>
        <v>0</v>
      </c>
    </row>
    <row r="46" spans="1:11" x14ac:dyDescent="0.2">
      <c r="A46" s="49">
        <f t="shared" si="12"/>
        <v>36</v>
      </c>
      <c r="B46" s="64" t="s">
        <v>81</v>
      </c>
      <c r="C46" s="7">
        <v>40</v>
      </c>
      <c r="D46" s="27">
        <v>118</v>
      </c>
      <c r="E46" s="28"/>
      <c r="F46" s="27">
        <f t="shared" si="5"/>
        <v>0</v>
      </c>
      <c r="G46" s="29">
        <f t="shared" si="1"/>
        <v>0</v>
      </c>
      <c r="H46" s="42">
        <v>3.7</v>
      </c>
      <c r="I46" s="31">
        <f t="shared" si="2"/>
        <v>0</v>
      </c>
      <c r="J46" s="43">
        <v>1.4E-2</v>
      </c>
      <c r="K46" s="29">
        <f t="shared" si="3"/>
        <v>0</v>
      </c>
    </row>
    <row r="47" spans="1:11" x14ac:dyDescent="0.2">
      <c r="A47" s="49">
        <f t="shared" si="12"/>
        <v>37</v>
      </c>
      <c r="B47" s="64" t="s">
        <v>82</v>
      </c>
      <c r="C47" s="7">
        <v>40</v>
      </c>
      <c r="D47" s="27">
        <v>118</v>
      </c>
      <c r="E47" s="28"/>
      <c r="F47" s="27">
        <f t="shared" si="5"/>
        <v>0</v>
      </c>
      <c r="G47" s="29">
        <f t="shared" si="1"/>
        <v>0</v>
      </c>
      <c r="H47" s="42">
        <v>3.7</v>
      </c>
      <c r="I47" s="31">
        <f t="shared" si="2"/>
        <v>0</v>
      </c>
      <c r="J47" s="43">
        <v>1.4E-2</v>
      </c>
      <c r="K47" s="29">
        <f t="shared" si="3"/>
        <v>0</v>
      </c>
    </row>
    <row r="48" spans="1:11" x14ac:dyDescent="0.2">
      <c r="A48" s="49">
        <f t="shared" si="12"/>
        <v>38</v>
      </c>
      <c r="B48" s="39" t="s">
        <v>19</v>
      </c>
      <c r="C48" s="7">
        <v>50</v>
      </c>
      <c r="D48" s="27">
        <v>136</v>
      </c>
      <c r="E48" s="28"/>
      <c r="F48" s="27">
        <f t="shared" si="5"/>
        <v>0</v>
      </c>
      <c r="G48" s="29">
        <f t="shared" si="1"/>
        <v>0</v>
      </c>
      <c r="H48" s="42">
        <v>4.53</v>
      </c>
      <c r="I48" s="31">
        <f t="shared" si="2"/>
        <v>0</v>
      </c>
      <c r="J48" s="43">
        <v>1.9E-2</v>
      </c>
      <c r="K48" s="29">
        <f t="shared" si="3"/>
        <v>0</v>
      </c>
    </row>
    <row r="49" spans="1:11" x14ac:dyDescent="0.2">
      <c r="A49" s="49">
        <f t="shared" si="12"/>
        <v>39</v>
      </c>
      <c r="B49" s="39" t="s">
        <v>21</v>
      </c>
      <c r="C49" s="7">
        <v>20</v>
      </c>
      <c r="D49" s="27">
        <v>148</v>
      </c>
      <c r="E49" s="28"/>
      <c r="F49" s="27">
        <f t="shared" si="5"/>
        <v>0</v>
      </c>
      <c r="G49" s="29">
        <f t="shared" si="1"/>
        <v>0</v>
      </c>
      <c r="H49" s="42">
        <v>5.96</v>
      </c>
      <c r="I49" s="31">
        <f t="shared" si="2"/>
        <v>0</v>
      </c>
      <c r="J49" s="43">
        <v>1.6E-2</v>
      </c>
      <c r="K49" s="29">
        <f t="shared" si="3"/>
        <v>0</v>
      </c>
    </row>
    <row r="50" spans="1:11" x14ac:dyDescent="0.2">
      <c r="A50" s="49">
        <f t="shared" si="12"/>
        <v>40</v>
      </c>
      <c r="B50" s="39" t="s">
        <v>22</v>
      </c>
      <c r="C50" s="7">
        <v>20</v>
      </c>
      <c r="D50" s="27">
        <v>221.43</v>
      </c>
      <c r="E50" s="28"/>
      <c r="F50" s="27">
        <f t="shared" si="5"/>
        <v>0</v>
      </c>
      <c r="G50" s="29">
        <f t="shared" si="1"/>
        <v>0</v>
      </c>
      <c r="H50" s="42">
        <v>4.74</v>
      </c>
      <c r="I50" s="31">
        <f t="shared" si="2"/>
        <v>0</v>
      </c>
      <c r="J50" s="43">
        <v>1.4E-2</v>
      </c>
      <c r="K50" s="29">
        <f t="shared" si="3"/>
        <v>0</v>
      </c>
    </row>
    <row r="51" spans="1:11" x14ac:dyDescent="0.2">
      <c r="A51" s="49">
        <f t="shared" si="12"/>
        <v>41</v>
      </c>
      <c r="B51" s="39" t="s">
        <v>23</v>
      </c>
      <c r="C51" s="7">
        <v>15</v>
      </c>
      <c r="D51" s="27">
        <v>188</v>
      </c>
      <c r="E51" s="28"/>
      <c r="F51" s="27">
        <f t="shared" si="5"/>
        <v>0</v>
      </c>
      <c r="G51" s="29">
        <f t="shared" si="1"/>
        <v>0</v>
      </c>
      <c r="H51" s="42">
        <v>4.95</v>
      </c>
      <c r="I51" s="31">
        <f t="shared" si="2"/>
        <v>0</v>
      </c>
      <c r="J51" s="43">
        <v>1.6E-2</v>
      </c>
      <c r="K51" s="29">
        <f t="shared" si="3"/>
        <v>0</v>
      </c>
    </row>
    <row r="52" spans="1:11" x14ac:dyDescent="0.2">
      <c r="A52" s="49">
        <f t="shared" si="12"/>
        <v>42</v>
      </c>
      <c r="B52" s="39" t="s">
        <v>24</v>
      </c>
      <c r="C52" s="7">
        <v>15</v>
      </c>
      <c r="D52" s="27">
        <v>188</v>
      </c>
      <c r="E52" s="28"/>
      <c r="F52" s="27">
        <f t="shared" si="5"/>
        <v>0</v>
      </c>
      <c r="G52" s="29">
        <f t="shared" si="1"/>
        <v>0</v>
      </c>
      <c r="H52" s="42">
        <v>4.95</v>
      </c>
      <c r="I52" s="31">
        <f t="shared" si="2"/>
        <v>0</v>
      </c>
      <c r="J52" s="43">
        <v>1.6E-2</v>
      </c>
      <c r="K52" s="29">
        <f t="shared" si="3"/>
        <v>0</v>
      </c>
    </row>
    <row r="53" spans="1:11" x14ac:dyDescent="0.2">
      <c r="A53" s="49">
        <f t="shared" si="12"/>
        <v>43</v>
      </c>
      <c r="B53" s="39" t="s">
        <v>25</v>
      </c>
      <c r="C53" s="7">
        <v>15</v>
      </c>
      <c r="D53" s="27">
        <v>188</v>
      </c>
      <c r="E53" s="28"/>
      <c r="F53" s="27">
        <f t="shared" si="5"/>
        <v>0</v>
      </c>
      <c r="G53" s="29">
        <f t="shared" si="1"/>
        <v>0</v>
      </c>
      <c r="H53" s="42">
        <v>4.95</v>
      </c>
      <c r="I53" s="31">
        <f t="shared" si="2"/>
        <v>0</v>
      </c>
      <c r="J53" s="43">
        <v>1.6E-2</v>
      </c>
      <c r="K53" s="29">
        <f t="shared" si="3"/>
        <v>0</v>
      </c>
    </row>
    <row r="54" spans="1:11" x14ac:dyDescent="0.2">
      <c r="A54" s="49">
        <f t="shared" si="12"/>
        <v>44</v>
      </c>
      <c r="B54" s="39" t="s">
        <v>26</v>
      </c>
      <c r="C54" s="7">
        <v>15</v>
      </c>
      <c r="D54" s="27">
        <v>188</v>
      </c>
      <c r="E54" s="28"/>
      <c r="F54" s="27">
        <f t="shared" si="5"/>
        <v>0</v>
      </c>
      <c r="G54" s="29">
        <f t="shared" si="1"/>
        <v>0</v>
      </c>
      <c r="H54" s="42">
        <v>4.95</v>
      </c>
      <c r="I54" s="31">
        <f t="shared" si="2"/>
        <v>0</v>
      </c>
      <c r="J54" s="43">
        <v>1.6E-2</v>
      </c>
      <c r="K54" s="29">
        <f t="shared" si="3"/>
        <v>0</v>
      </c>
    </row>
    <row r="55" spans="1:11" x14ac:dyDescent="0.2">
      <c r="A55" s="49">
        <f t="shared" si="12"/>
        <v>45</v>
      </c>
      <c r="B55" s="39" t="s">
        <v>27</v>
      </c>
      <c r="C55" s="7">
        <v>10</v>
      </c>
      <c r="D55" s="27">
        <v>188</v>
      </c>
      <c r="E55" s="28"/>
      <c r="F55" s="27">
        <f t="shared" si="5"/>
        <v>0</v>
      </c>
      <c r="G55" s="29">
        <f t="shared" si="1"/>
        <v>0</v>
      </c>
      <c r="H55" s="42">
        <v>4.1500000000000004</v>
      </c>
      <c r="I55" s="31">
        <f t="shared" si="2"/>
        <v>0</v>
      </c>
      <c r="J55" s="43">
        <v>1.6E-2</v>
      </c>
      <c r="K55" s="29">
        <f t="shared" si="3"/>
        <v>0</v>
      </c>
    </row>
    <row r="56" spans="1:11" x14ac:dyDescent="0.2">
      <c r="A56" s="49">
        <f t="shared" si="12"/>
        <v>46</v>
      </c>
      <c r="B56" s="6" t="s">
        <v>39</v>
      </c>
      <c r="C56" s="7">
        <v>50</v>
      </c>
      <c r="D56" s="27">
        <v>98</v>
      </c>
      <c r="E56" s="28"/>
      <c r="F56" s="27">
        <f t="shared" si="5"/>
        <v>0</v>
      </c>
      <c r="G56" s="29">
        <f t="shared" si="1"/>
        <v>0</v>
      </c>
      <c r="H56" s="42">
        <v>5.38</v>
      </c>
      <c r="I56" s="31">
        <f t="shared" si="2"/>
        <v>0</v>
      </c>
      <c r="J56" s="43">
        <v>1.0999999999999999E-2</v>
      </c>
      <c r="K56" s="29">
        <f t="shared" si="3"/>
        <v>0</v>
      </c>
    </row>
    <row r="57" spans="1:11" x14ac:dyDescent="0.2">
      <c r="A57" s="49">
        <f t="shared" si="12"/>
        <v>47</v>
      </c>
      <c r="B57" s="6" t="s">
        <v>40</v>
      </c>
      <c r="C57" s="7">
        <v>50</v>
      </c>
      <c r="D57" s="27">
        <v>98</v>
      </c>
      <c r="E57" s="28"/>
      <c r="F57" s="27">
        <f t="shared" si="5"/>
        <v>0</v>
      </c>
      <c r="G57" s="29">
        <f t="shared" si="1"/>
        <v>0</v>
      </c>
      <c r="H57" s="42">
        <v>5.38</v>
      </c>
      <c r="I57" s="31">
        <f t="shared" si="2"/>
        <v>0</v>
      </c>
      <c r="J57" s="43">
        <v>1.0999999999999999E-2</v>
      </c>
      <c r="K57" s="29">
        <f t="shared" si="3"/>
        <v>0</v>
      </c>
    </row>
    <row r="58" spans="1:11" x14ac:dyDescent="0.2">
      <c r="A58" s="49">
        <f t="shared" si="12"/>
        <v>48</v>
      </c>
      <c r="B58" s="6" t="s">
        <v>41</v>
      </c>
      <c r="C58" s="7">
        <v>50</v>
      </c>
      <c r="D58" s="27">
        <v>98</v>
      </c>
      <c r="E58" s="28"/>
      <c r="F58" s="27">
        <f t="shared" si="5"/>
        <v>0</v>
      </c>
      <c r="G58" s="29">
        <f t="shared" si="1"/>
        <v>0</v>
      </c>
      <c r="H58" s="42">
        <v>5.38</v>
      </c>
      <c r="I58" s="31">
        <f t="shared" si="2"/>
        <v>0</v>
      </c>
      <c r="J58" s="43">
        <v>1.0999999999999999E-2</v>
      </c>
      <c r="K58" s="29">
        <f t="shared" si="3"/>
        <v>0</v>
      </c>
    </row>
    <row r="59" spans="1:11" x14ac:dyDescent="0.2">
      <c r="A59" s="49">
        <f t="shared" si="12"/>
        <v>49</v>
      </c>
      <c r="B59" s="6" t="s">
        <v>42</v>
      </c>
      <c r="C59" s="7">
        <v>50</v>
      </c>
      <c r="D59" s="27">
        <v>98</v>
      </c>
      <c r="E59" s="28"/>
      <c r="F59" s="27">
        <f t="shared" si="5"/>
        <v>0</v>
      </c>
      <c r="G59" s="29">
        <f t="shared" si="1"/>
        <v>0</v>
      </c>
      <c r="H59" s="42">
        <v>5.38</v>
      </c>
      <c r="I59" s="31">
        <f t="shared" si="2"/>
        <v>0</v>
      </c>
      <c r="J59" s="43">
        <v>1.0999999999999999E-2</v>
      </c>
      <c r="K59" s="29">
        <f t="shared" si="3"/>
        <v>0</v>
      </c>
    </row>
    <row r="60" spans="1:11" ht="15.75" thickBot="1" x14ac:dyDescent="0.25">
      <c r="A60" s="49">
        <f t="shared" si="12"/>
        <v>50</v>
      </c>
      <c r="B60" s="9" t="s">
        <v>43</v>
      </c>
      <c r="C60" s="10">
        <v>20</v>
      </c>
      <c r="D60" s="27">
        <v>94</v>
      </c>
      <c r="E60" s="34"/>
      <c r="F60" s="33">
        <f t="shared" si="5"/>
        <v>0</v>
      </c>
      <c r="G60" s="35">
        <f t="shared" si="1"/>
        <v>0</v>
      </c>
      <c r="H60" s="44">
        <v>5.96</v>
      </c>
      <c r="I60" s="37">
        <f t="shared" si="2"/>
        <v>0</v>
      </c>
      <c r="J60" s="45">
        <v>1.4E-2</v>
      </c>
      <c r="K60" s="35">
        <f t="shared" si="3"/>
        <v>0</v>
      </c>
    </row>
    <row r="61" spans="1:11" ht="16.5" customHeight="1" thickBot="1" x14ac:dyDescent="0.25">
      <c r="A61" s="116" t="s">
        <v>70</v>
      </c>
      <c r="B61" s="117"/>
      <c r="C61" s="117"/>
      <c r="D61" s="117"/>
      <c r="E61" s="117"/>
      <c r="F61" s="117"/>
      <c r="G61" s="54"/>
      <c r="H61" s="54"/>
      <c r="I61" s="54"/>
      <c r="J61" s="54"/>
      <c r="K61" s="55"/>
    </row>
    <row r="62" spans="1:11" x14ac:dyDescent="0.2">
      <c r="A62" s="50">
        <v>51</v>
      </c>
      <c r="B62" s="39" t="s">
        <v>45</v>
      </c>
      <c r="C62" s="7">
        <v>20</v>
      </c>
      <c r="D62" s="27">
        <v>104</v>
      </c>
      <c r="E62" s="28"/>
      <c r="F62" s="27">
        <f t="shared" si="5"/>
        <v>0</v>
      </c>
      <c r="G62" s="23">
        <f t="shared" si="1"/>
        <v>0</v>
      </c>
      <c r="H62" s="40">
        <v>5.92</v>
      </c>
      <c r="I62" s="25">
        <f t="shared" si="2"/>
        <v>0</v>
      </c>
      <c r="J62" s="41">
        <v>1.4E-2</v>
      </c>
      <c r="K62" s="23">
        <f t="shared" si="3"/>
        <v>0</v>
      </c>
    </row>
    <row r="63" spans="1:11" x14ac:dyDescent="0.2">
      <c r="A63" s="50">
        <f>A62+1</f>
        <v>52</v>
      </c>
      <c r="B63" s="39" t="s">
        <v>47</v>
      </c>
      <c r="C63" s="7">
        <v>20</v>
      </c>
      <c r="D63" s="27">
        <v>136</v>
      </c>
      <c r="E63" s="28"/>
      <c r="F63" s="27">
        <f t="shared" si="5"/>
        <v>0</v>
      </c>
      <c r="G63" s="29">
        <f t="shared" si="1"/>
        <v>0</v>
      </c>
      <c r="H63" s="42">
        <v>9.3000000000000007</v>
      </c>
      <c r="I63" s="31">
        <f t="shared" si="2"/>
        <v>0</v>
      </c>
      <c r="J63" s="43">
        <v>1.0999999999999999E-2</v>
      </c>
      <c r="K63" s="29">
        <f t="shared" si="3"/>
        <v>0</v>
      </c>
    </row>
    <row r="64" spans="1:11" x14ac:dyDescent="0.2">
      <c r="A64" s="50">
        <f t="shared" ref="A64:A66" si="13">A63+1</f>
        <v>53</v>
      </c>
      <c r="B64" s="39" t="s">
        <v>48</v>
      </c>
      <c r="C64" s="7">
        <v>20</v>
      </c>
      <c r="D64" s="27">
        <v>98</v>
      </c>
      <c r="E64" s="28"/>
      <c r="F64" s="27">
        <f t="shared" si="5"/>
        <v>0</v>
      </c>
      <c r="G64" s="29">
        <f t="shared" si="1"/>
        <v>0</v>
      </c>
      <c r="H64" s="42">
        <v>5.38</v>
      </c>
      <c r="I64" s="31">
        <f t="shared" si="2"/>
        <v>0</v>
      </c>
      <c r="J64" s="43">
        <v>1.0999999999999999E-2</v>
      </c>
      <c r="K64" s="29">
        <f t="shared" si="3"/>
        <v>0</v>
      </c>
    </row>
    <row r="65" spans="1:11" x14ac:dyDescent="0.2">
      <c r="A65" s="50">
        <f t="shared" si="13"/>
        <v>54</v>
      </c>
      <c r="B65" s="53" t="s">
        <v>91</v>
      </c>
      <c r="C65" s="7">
        <v>40</v>
      </c>
      <c r="D65" s="27">
        <v>78</v>
      </c>
      <c r="E65" s="28"/>
      <c r="F65" s="27">
        <f t="shared" si="5"/>
        <v>0</v>
      </c>
      <c r="G65" s="29">
        <f t="shared" si="1"/>
        <v>0</v>
      </c>
      <c r="H65" s="42">
        <v>3.9</v>
      </c>
      <c r="I65" s="31">
        <f t="shared" si="2"/>
        <v>0</v>
      </c>
      <c r="J65" s="43">
        <v>1.4E-2</v>
      </c>
      <c r="K65" s="29">
        <f t="shared" si="3"/>
        <v>0</v>
      </c>
    </row>
    <row r="66" spans="1:11" x14ac:dyDescent="0.2">
      <c r="A66" s="50">
        <f t="shared" si="13"/>
        <v>55</v>
      </c>
      <c r="B66" s="39" t="s">
        <v>49</v>
      </c>
      <c r="C66" s="8">
        <v>20</v>
      </c>
      <c r="D66" s="27">
        <v>148</v>
      </c>
      <c r="E66" s="28"/>
      <c r="F66" s="27">
        <f t="shared" si="5"/>
        <v>0</v>
      </c>
      <c r="G66" s="35">
        <f t="shared" si="1"/>
        <v>0</v>
      </c>
      <c r="H66" s="44">
        <v>5.96</v>
      </c>
      <c r="I66" s="37">
        <f t="shared" si="2"/>
        <v>0</v>
      </c>
      <c r="J66" s="45">
        <v>1.4E-2</v>
      </c>
      <c r="K66" s="35">
        <f t="shared" si="3"/>
        <v>0</v>
      </c>
    </row>
  </sheetData>
  <mergeCells count="22">
    <mergeCell ref="A61:F61"/>
    <mergeCell ref="L4:N4"/>
    <mergeCell ref="A7:F7"/>
    <mergeCell ref="A20:F20"/>
    <mergeCell ref="A29:F29"/>
    <mergeCell ref="A39:F39"/>
    <mergeCell ref="A1:C1"/>
    <mergeCell ref="D2:E2"/>
    <mergeCell ref="L2:N2"/>
    <mergeCell ref="A3:A5"/>
    <mergeCell ref="B3:B5"/>
    <mergeCell ref="C3:C5"/>
    <mergeCell ref="D3:D5"/>
    <mergeCell ref="E3:E5"/>
    <mergeCell ref="F3:F5"/>
    <mergeCell ref="G3:G5"/>
    <mergeCell ref="H3:H5"/>
    <mergeCell ref="A2:C2"/>
    <mergeCell ref="I3:I5"/>
    <mergeCell ref="J3:J5"/>
    <mergeCell ref="K3:K5"/>
    <mergeCell ref="L3:N3"/>
  </mergeCells>
  <pageMargins left="0.70866141732283472" right="0.70866141732283472" top="0.74803149606299213" bottom="0.74803149606299213" header="0.31496062992125984" footer="0.31496062992125984"/>
  <pageSetup paperSize="9" scale="37" fitToHeight="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ПРАЙС_ОКТЯБРЬ 2017</vt:lpstr>
      <vt:lpstr>БЛАНК ЗАКАЗА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Капустина Ирина Александровна</dc:creator>
  <cp:lastModifiedBy>Admin</cp:lastModifiedBy>
  <cp:lastPrinted>2017-08-29T02:45:03Z</cp:lastPrinted>
  <dcterms:created xsi:type="dcterms:W3CDTF">2007-08-16T04:44:15Z</dcterms:created>
  <dcterms:modified xsi:type="dcterms:W3CDTF">2018-10-09T13:17:36Z</dcterms:modified>
</cp:coreProperties>
</file>