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/>
  <bookViews>
    <workbookView xWindow="0" yWindow="2535" windowWidth="10800" windowHeight="4965" tabRatio="911" firstSheet="1" activeTab="4"/>
  </bookViews>
  <sheets>
    <sheet name="СУВЕНИРЫ " sheetId="2" r:id="rId1"/>
    <sheet name="ПОДУШКИ, СЛИНГИ" sheetId="3" r:id="rId2"/>
    <sheet name="КОСМЕТИКА ГИГИЕНА" sheetId="4" r:id="rId3"/>
    <sheet name="БЕЛЬЕ, БАНДАЖИ" sheetId="11" r:id="rId4"/>
    <sheet name="КОЛГОТКИ" sheetId="9" r:id="rId5"/>
    <sheet name="АКЦИЯ" sheetId="10" r:id="rId6"/>
  </sheets>
  <definedNames>
    <definedName name="_xlnm._FilterDatabase" localSheetId="3" hidden="1">'БЕЛЬЕ, БАНДАЖИ'!$A$5:$WVP$5</definedName>
    <definedName name="_xlnm._FilterDatabase" localSheetId="4" hidden="1">КОЛГОТКИ!$A$2:$J$2</definedName>
    <definedName name="_xlnm._FilterDatabase" localSheetId="2" hidden="1">'КОСМЕТИКА ГИГИЕНА'!$A$2:$H$124</definedName>
    <definedName name="_xlnm._FilterDatabase" localSheetId="1" hidden="1">'ПОДУШКИ, СЛИНГИ'!$A$2:$L$98</definedName>
    <definedName name="_xlnm._FilterDatabase" localSheetId="0" hidden="1">'СУВЕНИРЫ '!$A$1:$K$162</definedName>
  </definedNames>
  <calcPr calcId="152511"/>
  <webPublishing allowPng="1" targetScreenSize="1024x768" dpi="72" codePage="1251"/>
</workbook>
</file>

<file path=xl/calcChain.xml><?xml version="1.0" encoding="utf-8"?>
<calcChain xmlns="http://schemas.openxmlformats.org/spreadsheetml/2006/main">
  <c r="J25" i="3" l="1"/>
  <c r="J24" i="3"/>
  <c r="J23" i="3"/>
  <c r="J22" i="3"/>
  <c r="J21" i="3"/>
  <c r="I150" i="11" l="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J53" i="3"/>
  <c r="J52" i="3"/>
  <c r="J51" i="3"/>
  <c r="J50" i="3"/>
  <c r="J49" i="3"/>
  <c r="J48" i="3"/>
  <c r="J47" i="3"/>
  <c r="J46" i="3"/>
  <c r="J34" i="3"/>
  <c r="J33" i="3"/>
  <c r="J32" i="3"/>
  <c r="J31" i="3"/>
  <c r="J30" i="3"/>
  <c r="J29" i="3"/>
  <c r="J28" i="3"/>
  <c r="J27" i="3"/>
  <c r="J26" i="3"/>
  <c r="I126" i="11" l="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J62" i="3" l="1"/>
  <c r="J61" i="3"/>
  <c r="J60" i="3"/>
  <c r="J45" i="3" l="1"/>
  <c r="J44" i="3"/>
  <c r="J43" i="3"/>
  <c r="J37" i="3"/>
  <c r="J36" i="3"/>
  <c r="J35" i="3"/>
  <c r="J11" i="3"/>
  <c r="J10" i="3"/>
  <c r="I84" i="11" l="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J20" i="3" l="1"/>
  <c r="J19" i="3"/>
  <c r="J18" i="3"/>
  <c r="J17" i="3"/>
  <c r="J16" i="3"/>
  <c r="J15" i="3"/>
  <c r="J14" i="3"/>
  <c r="J13" i="3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 l="1"/>
  <c r="I35" i="11"/>
  <c r="I34" i="11"/>
  <c r="I33" i="11"/>
  <c r="I32" i="11"/>
  <c r="I31" i="11"/>
  <c r="J59" i="3" l="1"/>
  <c r="J58" i="3"/>
  <c r="J57" i="3"/>
  <c r="J56" i="3"/>
  <c r="J55" i="3"/>
  <c r="J42" i="3"/>
  <c r="J41" i="3"/>
  <c r="J40" i="3"/>
  <c r="J39" i="3"/>
  <c r="J38" i="3"/>
  <c r="I28" i="11" l="1"/>
  <c r="I27" i="11"/>
  <c r="I26" i="11"/>
  <c r="I29" i="11"/>
  <c r="I25" i="11"/>
  <c r="I24" i="11"/>
  <c r="I22" i="11"/>
  <c r="I21" i="11"/>
  <c r="I20" i="11"/>
  <c r="J46" i="9" l="1"/>
  <c r="J45" i="9"/>
  <c r="J44" i="9"/>
  <c r="J43" i="9"/>
  <c r="H70" i="4" l="1"/>
  <c r="H69" i="4"/>
  <c r="H68" i="4"/>
  <c r="H67" i="4"/>
  <c r="H66" i="4"/>
  <c r="H65" i="4"/>
  <c r="I286" i="11" l="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16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4" i="11"/>
  <c r="I3" i="11" l="1"/>
  <c r="I1" i="11"/>
  <c r="I2" i="11"/>
  <c r="J12" i="3"/>
  <c r="J9" i="3"/>
  <c r="J7" i="3"/>
  <c r="J6" i="3"/>
  <c r="H112" i="4" l="1"/>
  <c r="H100" i="4" l="1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3" i="4"/>
  <c r="H82" i="4"/>
  <c r="H84" i="4"/>
  <c r="H81" i="4"/>
  <c r="H80" i="4"/>
  <c r="H79" i="4"/>
  <c r="H78" i="4"/>
  <c r="H77" i="4"/>
  <c r="H113" i="4" l="1"/>
  <c r="H111" i="4"/>
  <c r="H110" i="4"/>
  <c r="J8" i="3" l="1"/>
  <c r="J5" i="3"/>
  <c r="H123" i="4" l="1"/>
  <c r="H119" i="4"/>
  <c r="H12" i="4"/>
  <c r="H5" i="4"/>
  <c r="J92" i="3" l="1"/>
  <c r="J93" i="3" l="1"/>
  <c r="J94" i="3" l="1"/>
  <c r="J90" i="3"/>
  <c r="J89" i="3"/>
  <c r="H102" i="4" l="1"/>
  <c r="H56" i="4" l="1"/>
  <c r="H55" i="4"/>
  <c r="H54" i="4"/>
  <c r="H53" i="4"/>
  <c r="J96" i="3" l="1"/>
  <c r="G1" i="3" l="1"/>
  <c r="J97" i="3" l="1"/>
  <c r="J95" i="3"/>
  <c r="J91" i="3"/>
  <c r="J78" i="3" l="1"/>
  <c r="J82" i="3" l="1"/>
  <c r="J88" i="3" l="1"/>
  <c r="J87" i="3"/>
  <c r="J86" i="3"/>
  <c r="J85" i="3"/>
  <c r="J84" i="3"/>
  <c r="J83" i="3"/>
  <c r="J81" i="3"/>
  <c r="J80" i="3"/>
  <c r="J79" i="3"/>
  <c r="J77" i="3"/>
  <c r="J76" i="3"/>
  <c r="J75" i="3"/>
  <c r="J74" i="3"/>
  <c r="J73" i="3"/>
  <c r="J72" i="3"/>
  <c r="F1" i="4" l="1"/>
  <c r="H101" i="2" l="1"/>
  <c r="H157" i="2"/>
  <c r="H59" i="2" l="1"/>
  <c r="H60" i="2"/>
  <c r="H127" i="2" l="1"/>
  <c r="H128" i="2"/>
  <c r="H129" i="2"/>
  <c r="H126" i="2"/>
  <c r="J55" i="9" l="1"/>
  <c r="H72" i="4" l="1"/>
  <c r="H71" i="4"/>
  <c r="H74" i="4" l="1"/>
  <c r="H75" i="4"/>
  <c r="H76" i="4"/>
  <c r="H73" i="4"/>
  <c r="H162" i="2" l="1"/>
  <c r="H55" i="2" l="1"/>
  <c r="J4" i="3" l="1"/>
  <c r="J66" i="3" l="1"/>
  <c r="H1" i="2" l="1"/>
  <c r="H136" i="2"/>
  <c r="H5" i="2" l="1"/>
  <c r="H7" i="2"/>
  <c r="H8" i="2"/>
  <c r="H9" i="2"/>
  <c r="H10" i="2"/>
  <c r="H11" i="2"/>
  <c r="H12" i="2"/>
  <c r="H13" i="2"/>
  <c r="H14" i="2"/>
  <c r="H16" i="2"/>
  <c r="H17" i="2"/>
  <c r="H19" i="2"/>
  <c r="H20" i="2"/>
  <c r="H21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3" i="2"/>
  <c r="H54" i="2"/>
  <c r="H56" i="2"/>
  <c r="H57" i="2"/>
  <c r="H58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3" i="2"/>
  <c r="H94" i="2"/>
  <c r="H95" i="2"/>
  <c r="H96" i="2"/>
  <c r="H97" i="2"/>
  <c r="H98" i="2"/>
  <c r="H99" i="2"/>
  <c r="H100" i="2"/>
  <c r="H102" i="2"/>
  <c r="H103" i="2"/>
  <c r="H104" i="2"/>
  <c r="H105" i="2"/>
  <c r="H106" i="2"/>
  <c r="H107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30" i="2"/>
  <c r="H131" i="2"/>
  <c r="H132" i="2"/>
  <c r="H133" i="2"/>
  <c r="H134" i="2"/>
  <c r="H137" i="2"/>
  <c r="H138" i="2"/>
  <c r="H140" i="2"/>
  <c r="H141" i="2"/>
  <c r="H142" i="2"/>
  <c r="H143" i="2"/>
  <c r="H144" i="2"/>
  <c r="H145" i="2"/>
  <c r="H146" i="2"/>
  <c r="H148" i="2"/>
  <c r="H149" i="2"/>
  <c r="H150" i="2"/>
  <c r="H151" i="2"/>
  <c r="H152" i="2"/>
  <c r="H153" i="2"/>
  <c r="H154" i="2"/>
  <c r="H155" i="2"/>
  <c r="H156" i="2"/>
  <c r="H158" i="2"/>
  <c r="H159" i="2"/>
  <c r="H160" i="2"/>
  <c r="H161" i="2"/>
  <c r="H4" i="2"/>
  <c r="G1" i="2" l="1"/>
  <c r="H115" i="4" l="1"/>
  <c r="J98" i="3" l="1"/>
  <c r="H109" i="4" l="1"/>
  <c r="H114" i="4"/>
  <c r="J63" i="9" l="1"/>
  <c r="J62" i="9"/>
  <c r="J61" i="9"/>
  <c r="J60" i="9"/>
  <c r="H50" i="4" l="1"/>
  <c r="N5" i="10" l="1"/>
  <c r="N7" i="10"/>
  <c r="N8" i="10"/>
  <c r="N10" i="10"/>
  <c r="N12" i="10"/>
  <c r="N13" i="10"/>
  <c r="N14" i="10"/>
  <c r="N16" i="10"/>
  <c r="N17" i="10"/>
  <c r="N18" i="10"/>
  <c r="N3" i="10"/>
  <c r="N1" i="10" l="1"/>
  <c r="E1" i="9" l="1"/>
  <c r="J59" i="9" l="1"/>
  <c r="J58" i="9"/>
  <c r="J57" i="9"/>
  <c r="J56" i="9"/>
  <c r="J54" i="9"/>
  <c r="J53" i="9"/>
  <c r="J52" i="9"/>
  <c r="J51" i="9"/>
  <c r="H116" i="4" l="1"/>
  <c r="H117" i="4"/>
  <c r="H118" i="4"/>
  <c r="H120" i="4"/>
  <c r="H121" i="4"/>
  <c r="H122" i="4"/>
  <c r="H124" i="4"/>
  <c r="H37" i="4" l="1"/>
  <c r="J64" i="3"/>
  <c r="M3" i="10"/>
  <c r="M5" i="10"/>
  <c r="M7" i="10"/>
  <c r="M10" i="10"/>
  <c r="M12" i="10"/>
  <c r="M16" i="10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7" i="9"/>
  <c r="J48" i="9"/>
  <c r="J49" i="9"/>
  <c r="J50" i="9"/>
  <c r="H4" i="4"/>
  <c r="H6" i="4"/>
  <c r="H7" i="4"/>
  <c r="H8" i="4"/>
  <c r="H9" i="4"/>
  <c r="H11" i="4"/>
  <c r="H13" i="4"/>
  <c r="H14" i="4"/>
  <c r="H15" i="4"/>
  <c r="H17" i="4"/>
  <c r="H18" i="4"/>
  <c r="H20" i="4"/>
  <c r="H22" i="4"/>
  <c r="H23" i="4"/>
  <c r="H25" i="4"/>
  <c r="H27" i="4"/>
  <c r="H28" i="4"/>
  <c r="H29" i="4"/>
  <c r="H30" i="4"/>
  <c r="H31" i="4"/>
  <c r="H32" i="4"/>
  <c r="H33" i="4"/>
  <c r="H34" i="4"/>
  <c r="H35" i="4"/>
  <c r="H36" i="4"/>
  <c r="H38" i="4"/>
  <c r="H39" i="4"/>
  <c r="H41" i="4"/>
  <c r="H42" i="4"/>
  <c r="H43" i="4"/>
  <c r="H44" i="4"/>
  <c r="H45" i="4"/>
  <c r="H46" i="4"/>
  <c r="H47" i="4"/>
  <c r="H48" i="4"/>
  <c r="H49" i="4"/>
  <c r="H51" i="4"/>
  <c r="H52" i="4"/>
  <c r="H58" i="4"/>
  <c r="H59" i="4"/>
  <c r="H60" i="4"/>
  <c r="H61" i="4"/>
  <c r="H62" i="4"/>
  <c r="H63" i="4"/>
  <c r="H64" i="4"/>
  <c r="H104" i="4"/>
  <c r="H105" i="4"/>
  <c r="H106" i="4"/>
  <c r="H107" i="4"/>
  <c r="H108" i="4"/>
  <c r="J65" i="3"/>
  <c r="J67" i="3"/>
  <c r="J68" i="3"/>
  <c r="J70" i="3"/>
  <c r="J71" i="3"/>
  <c r="J1" i="3" l="1"/>
  <c r="H1" i="4"/>
  <c r="J1" i="9"/>
  <c r="M1" i="10"/>
</calcChain>
</file>

<file path=xl/sharedStrings.xml><?xml version="1.0" encoding="utf-8"?>
<sst xmlns="http://schemas.openxmlformats.org/spreadsheetml/2006/main" count="2601" uniqueCount="688">
  <si>
    <t>Артикул</t>
  </si>
  <si>
    <t>Наименование</t>
  </si>
  <si>
    <t>Цена</t>
  </si>
  <si>
    <t>фото</t>
  </si>
  <si>
    <t>1 шт.</t>
  </si>
  <si>
    <t>Брошь "Коляска"</t>
  </si>
  <si>
    <t>Подвеска для сумки "Коляска"</t>
  </si>
  <si>
    <t>6 шт.</t>
  </si>
  <si>
    <t xml:space="preserve">728591     </t>
  </si>
  <si>
    <t xml:space="preserve">728588     </t>
  </si>
  <si>
    <t>Визитница "Детская коляска"</t>
  </si>
  <si>
    <t>Т-1756</t>
  </si>
  <si>
    <t>1505-0551</t>
  </si>
  <si>
    <t>Баннер "С прибавлением" девочка</t>
  </si>
  <si>
    <t>1505-0552</t>
  </si>
  <si>
    <t>1505-0549</t>
  </si>
  <si>
    <t>Баннер "С прибавлением" мальчик</t>
  </si>
  <si>
    <t>1505-0550</t>
  </si>
  <si>
    <t>1404-0362</t>
  </si>
  <si>
    <t>1404-0354</t>
  </si>
  <si>
    <t>1302-0460</t>
  </si>
  <si>
    <t>Палочка к шарикам (100 шт.)</t>
  </si>
  <si>
    <t>Ложка "Подрастай-ка. На первый зубок"</t>
  </si>
  <si>
    <t>2 шт.</t>
  </si>
  <si>
    <t>52.61.036</t>
  </si>
  <si>
    <t>Декоративный комплект лент для новорожденной</t>
  </si>
  <si>
    <t>52.61.038</t>
  </si>
  <si>
    <t>Лента для авто "Я родилась! Еду домой"</t>
  </si>
  <si>
    <t>58.53.071</t>
  </si>
  <si>
    <t>Медаль метал. "За рождение сына"</t>
  </si>
  <si>
    <t>Гирлянда "С рождением доченьки!"</t>
  </si>
  <si>
    <t>Гирлянда "С рождением сыночка!"</t>
  </si>
  <si>
    <t>084.381</t>
  </si>
  <si>
    <t>Плакат "С рождением доченьки!"</t>
  </si>
  <si>
    <t>088.223</t>
  </si>
  <si>
    <t>Номер на коляску "Наша радость"</t>
  </si>
  <si>
    <t>088.224</t>
  </si>
  <si>
    <t>Номер на коляску "Наше счастье"</t>
  </si>
  <si>
    <t>088.225</t>
  </si>
  <si>
    <t>Номер на коляску "Еду как хочу"</t>
  </si>
  <si>
    <t>088.226</t>
  </si>
  <si>
    <t>Номер на коляску "Мамина радость"</t>
  </si>
  <si>
    <t>088.227</t>
  </si>
  <si>
    <t>Номер на коляску "Папина гордость"</t>
  </si>
  <si>
    <t>088.228</t>
  </si>
  <si>
    <t>Номер на коляску "Реальный пацан"</t>
  </si>
  <si>
    <t>088.229</t>
  </si>
  <si>
    <t>Номер на коляску "Принц"</t>
  </si>
  <si>
    <t>088.230</t>
  </si>
  <si>
    <t>Номер на коляску "Красавчик №1"</t>
  </si>
  <si>
    <t>088.231</t>
  </si>
  <si>
    <t>Номер на коляску "Будущий гонщик"</t>
  </si>
  <si>
    <t>088.232</t>
  </si>
  <si>
    <t>Номер на коляску "Принцесса"</t>
  </si>
  <si>
    <t>088.233</t>
  </si>
  <si>
    <t>Номер на коляску "Мисс мира"</t>
  </si>
  <si>
    <t>088.234</t>
  </si>
  <si>
    <t>Номер на коляску "Юная леди"</t>
  </si>
  <si>
    <t>088.236</t>
  </si>
  <si>
    <t>Номер на коляску "Красивая в маму"</t>
  </si>
  <si>
    <t>088.237</t>
  </si>
  <si>
    <t>Номер на коляску "Умная в папу"</t>
  </si>
  <si>
    <t>С3555Г17</t>
  </si>
  <si>
    <t>Подкова металлическая "С рождением дочки"</t>
  </si>
  <si>
    <t>Табличка на присоске "Ребенок в машине"</t>
  </si>
  <si>
    <t>Талисман-подвеска "Мама. Уюта, удачи"</t>
  </si>
  <si>
    <t>2гв-013</t>
  </si>
  <si>
    <t>Набор "Я родилась, еду домой!"</t>
  </si>
  <si>
    <t>2гв-014</t>
  </si>
  <si>
    <t>Набор "Я родился, еду домой!"</t>
  </si>
  <si>
    <t>2ст-007</t>
  </si>
  <si>
    <t>Набор "Спасибо за дочь"</t>
  </si>
  <si>
    <t>4пк-001</t>
  </si>
  <si>
    <t>Свидетельство о рождении (мальчик)</t>
  </si>
  <si>
    <t>Открытка "С рождением дочки"</t>
  </si>
  <si>
    <t>Корзина декоративная "Коляска"</t>
  </si>
  <si>
    <t>Коляска декоративная (корзина)</t>
  </si>
  <si>
    <t>Шкатулка "Детская коляска"</t>
  </si>
  <si>
    <t>Шар "С днем рождения" розовый коляска (25 шт.)</t>
  </si>
  <si>
    <t>Шар "С днем рождения" розовый коляска (50 шт.)</t>
  </si>
  <si>
    <t>Шар "С днем рождения" синий коляска (50 шт.)</t>
  </si>
  <si>
    <t>Шар "С днем рождения" синий коляска (25 шт.)</t>
  </si>
  <si>
    <t xml:space="preserve">пакет ламинат ML Мамина радость </t>
  </si>
  <si>
    <t xml:space="preserve">пакет открытка мама №1 блестки </t>
  </si>
  <si>
    <t xml:space="preserve">Медаль с лазерной гравировкой "С рождением ребенка" </t>
  </si>
  <si>
    <t xml:space="preserve">медаль в барх коробке металл с рождением ребенка </t>
  </si>
  <si>
    <t>медаль металл в подарочной открытке "с рождением ребенка"</t>
  </si>
  <si>
    <t xml:space="preserve">Звезда металл на пластиковой подставке С рождением ребёнка </t>
  </si>
  <si>
    <t xml:space="preserve">кубок малый пластик С рождением ребенка </t>
  </si>
  <si>
    <t xml:space="preserve">Кубок полистоун за рождение дочки </t>
  </si>
  <si>
    <t>ед изм.</t>
  </si>
  <si>
    <t>Статуэтка Аист с коляской</t>
  </si>
  <si>
    <t xml:space="preserve">Прищепки "Малыш в розовой пелёнке" (набор 6 шт) </t>
  </si>
  <si>
    <t xml:space="preserve">Прищепки "Нагрудник" (набор 6 шт) </t>
  </si>
  <si>
    <t xml:space="preserve">Прищепки "Шалунишка" (набор 6 шт) </t>
  </si>
  <si>
    <t>СУММА</t>
  </si>
  <si>
    <t>Заказ кол-во</t>
  </si>
  <si>
    <t>Фото</t>
  </si>
  <si>
    <t>ИТОГО СУММА:</t>
  </si>
  <si>
    <t>Гирлянда-буквы "С новорожденным!" девочка</t>
  </si>
  <si>
    <t>Гирлянда-буквы "С новорожденным!" мальчик</t>
  </si>
  <si>
    <t>Гирлянда декоративная</t>
  </si>
  <si>
    <t>№</t>
  </si>
  <si>
    <t>ФОТО</t>
  </si>
  <si>
    <t>код товара</t>
  </si>
  <si>
    <t xml:space="preserve">НАИМЕНОВАНИЕ ТОВАРА </t>
  </si>
  <si>
    <t>кол-во в коробке</t>
  </si>
  <si>
    <t>ЦЕНА</t>
  </si>
  <si>
    <t>Заказ</t>
  </si>
  <si>
    <t>Сумма</t>
  </si>
  <si>
    <t>крема от растяжек</t>
  </si>
  <si>
    <t>крема от растяжек в области груди</t>
  </si>
  <si>
    <t>MEDELA Крем для сосков &lt;Пурелан 100&gt; 37гр.</t>
  </si>
  <si>
    <t>шампуни</t>
  </si>
  <si>
    <t>для интимной гигиены</t>
  </si>
  <si>
    <t>подарочные наборы</t>
  </si>
  <si>
    <t>ПРОКЛАДКИ ДЛЯ ГРУДИ</t>
  </si>
  <si>
    <t>19/608</t>
  </si>
  <si>
    <t xml:space="preserve">BEL BABY - Вкладыши в бюстгалтер 30 шт. </t>
  </si>
  <si>
    <t>ПРОКЛАДКИ В РОДДОМ</t>
  </si>
  <si>
    <t xml:space="preserve">SAMU - Прокладки для рожениц (стерильные); 10 шт. </t>
  </si>
  <si>
    <t>ОДНОРАЗОВЫЕ ТРУСЫ</t>
  </si>
  <si>
    <t>MOLIPANTS Comfort - Штанишки для фиксации прокладок: размер М (средние), 1 шт.</t>
  </si>
  <si>
    <t>MOLIPANTS Comfort - Штанишки для фиксации прокладок: размер L (большие), 1 шт.</t>
  </si>
  <si>
    <t>MOLIPANTS Comfort - Штанишки для фиксации прокладок: размер XL (экстра большие), 1 шт.</t>
  </si>
  <si>
    <t>MoliPants soft - удл. штанишки для фиксации прокладок S  5шт</t>
  </si>
  <si>
    <t>MoliPants soft - удл. штанишки для фиксации прокладок М  5шт</t>
  </si>
  <si>
    <t>MoliPants soft - удл. штанишки для фиксации прокладок L  5шт</t>
  </si>
  <si>
    <t>MoliPants soft - удл. штанишки для фиксации прокладок ХL 5шт</t>
  </si>
  <si>
    <t xml:space="preserve">Бальзам-кондиционер "Малыш" для белья </t>
  </si>
  <si>
    <r>
      <t xml:space="preserve">Кpем детский "Малыш"  гипоалергенный     </t>
    </r>
    <r>
      <rPr>
        <b/>
        <sz val="11"/>
        <color indexed="10"/>
        <rFont val="Calibri"/>
        <family val="2"/>
        <charset val="204"/>
      </rPr>
      <t/>
    </r>
  </si>
  <si>
    <t>поставщик</t>
  </si>
  <si>
    <t>.0133</t>
  </si>
  <si>
    <t>белый</t>
  </si>
  <si>
    <t>черный</t>
  </si>
  <si>
    <t>Х</t>
  </si>
  <si>
    <t>.0233</t>
  </si>
  <si>
    <t>.0933</t>
  </si>
  <si>
    <t>1433/1</t>
  </si>
  <si>
    <t>.0341</t>
  </si>
  <si>
    <t>124-128</t>
  </si>
  <si>
    <t>бежевый</t>
  </si>
  <si>
    <t>S</t>
  </si>
  <si>
    <t>М</t>
  </si>
  <si>
    <t>L</t>
  </si>
  <si>
    <t>XL</t>
  </si>
  <si>
    <t>M</t>
  </si>
  <si>
    <t>.02905</t>
  </si>
  <si>
    <t>круги на желтом</t>
  </si>
  <si>
    <t>голубой</t>
  </si>
  <si>
    <t>розовый</t>
  </si>
  <si>
    <t>арт</t>
  </si>
  <si>
    <t>цвет</t>
  </si>
  <si>
    <t>КОЛГОТКИ</t>
  </si>
  <si>
    <t>состав</t>
  </si>
  <si>
    <t>Цвет</t>
  </si>
  <si>
    <t>Размер</t>
  </si>
  <si>
    <t xml:space="preserve">Колготки EMILY </t>
  </si>
  <si>
    <t>4% хлопок, 12% эластан, 84% полиамид</t>
  </si>
  <si>
    <t xml:space="preserve">20 den EMILY </t>
  </si>
  <si>
    <t>шт</t>
  </si>
  <si>
    <t>Колготки KATRIN</t>
  </si>
  <si>
    <t>4% хлопок, 15% эластан, 81% полиамид</t>
  </si>
  <si>
    <t>40 den KATRIN</t>
  </si>
  <si>
    <t>Колготки VITA</t>
  </si>
  <si>
    <t>4% хлопок, 14% эластан, 82% полиамид</t>
  </si>
  <si>
    <t>50 den VITA</t>
  </si>
  <si>
    <t>серый</t>
  </si>
  <si>
    <t>Колготки LEILA</t>
  </si>
  <si>
    <t>80 den  LEILA</t>
  </si>
  <si>
    <t>Колготки MELANGE</t>
  </si>
  <si>
    <t>4% хлопок, 8% эластан, 88% полиамид</t>
  </si>
  <si>
    <t>100 den MELANGE</t>
  </si>
  <si>
    <t>серый меланж</t>
  </si>
  <si>
    <t>Колготки LIANA</t>
  </si>
  <si>
    <t>120 den LIANA</t>
  </si>
  <si>
    <t>52% хлопок, 30% эластан, 18% полиамид</t>
  </si>
  <si>
    <t>Кол-во</t>
  </si>
  <si>
    <t>коралловый</t>
  </si>
  <si>
    <t>кол-во</t>
  </si>
  <si>
    <t>Скидка:</t>
  </si>
  <si>
    <t>Сумма к оплате:</t>
  </si>
  <si>
    <t>Кол-во:</t>
  </si>
  <si>
    <t>ТН-01</t>
  </si>
  <si>
    <t>ТН-04</t>
  </si>
  <si>
    <t>ТН-03</t>
  </si>
  <si>
    <t>.056400</t>
  </si>
  <si>
    <t>ТН-02</t>
  </si>
  <si>
    <t>Майка бесшовная</t>
  </si>
  <si>
    <t>МБ-01</t>
  </si>
  <si>
    <t>Гирлянда с доп.элементами "С Рождением малышки"</t>
  </si>
  <si>
    <t>Медаль на магните "За рождение дочки"</t>
  </si>
  <si>
    <t>Медаль на магните "За рождение сына"</t>
  </si>
  <si>
    <t>1шт</t>
  </si>
  <si>
    <t>1шт.</t>
  </si>
  <si>
    <t>100% хлопок</t>
  </si>
  <si>
    <t>цветы</t>
  </si>
  <si>
    <t>НАВОЛОЧКИ</t>
  </si>
  <si>
    <t xml:space="preserve">Наволочка для подушки </t>
  </si>
  <si>
    <t>НАПОЛНИТЕЛЬ</t>
  </si>
  <si>
    <t>ЖИВОТИК</t>
  </si>
  <si>
    <t>ПОДУШКИ</t>
  </si>
  <si>
    <t>сезон</t>
  </si>
  <si>
    <t>артикул</t>
  </si>
  <si>
    <t>всесезонный</t>
  </si>
  <si>
    <t>СЛИНГИ</t>
  </si>
  <si>
    <t>Слинг с кольцами</t>
  </si>
  <si>
    <t>60% хлопок, 30% вискоза, 10% эластан</t>
  </si>
  <si>
    <t>S-L</t>
  </si>
  <si>
    <t>коричневый</t>
  </si>
  <si>
    <t>синий</t>
  </si>
  <si>
    <t>весна-осень</t>
  </si>
  <si>
    <t>Подвеска Молодым родителям 0237</t>
  </si>
  <si>
    <t>Номер на коляску "Веду себя хорошо"</t>
  </si>
  <si>
    <t>Номер на коляску "Гуляю с родителями"</t>
  </si>
  <si>
    <t>Номер на коляску "Копия родители"</t>
  </si>
  <si>
    <t>Номер на коляску "Я лучше всех"</t>
  </si>
  <si>
    <t>Номер на коляску "Я восьмое чудо света"</t>
  </si>
  <si>
    <t>Номер на коляску "Я самая главненькая"</t>
  </si>
  <si>
    <t>Номер на коляску "У меня всегда главная дорога"</t>
  </si>
  <si>
    <t>Номер на коляску "Просто солнышко"</t>
  </si>
  <si>
    <t>Номер на коляску "Ангел</t>
  </si>
  <si>
    <t>Номер на коляску "Дорогу Принцессе"</t>
  </si>
  <si>
    <t>Номер на коляску "Разве я не ангел"</t>
  </si>
  <si>
    <t>Номер на коляску "Не подарок, я сюрприз"</t>
  </si>
  <si>
    <t>Номер на коляску "Я люблю мамочку"</t>
  </si>
  <si>
    <t>Номер на коляску "Я люблю папочку"</t>
  </si>
  <si>
    <t>Автописьмо Ребенок в машине</t>
  </si>
  <si>
    <t>Икона В родах Помошница, красная рамка</t>
  </si>
  <si>
    <t>Икона холст "Икона холст Божьей Матери Помощница в родах"</t>
  </si>
  <si>
    <t>088.473</t>
  </si>
  <si>
    <t>Набор оформительский "С рождением доченьки"088.473</t>
  </si>
  <si>
    <t>BE-139-N010-009</t>
  </si>
  <si>
    <t xml:space="preserve">Canpol Прокладки для бюстгалтера с Алое вера (40 шт.) </t>
  </si>
  <si>
    <t>Sanosan</t>
  </si>
  <si>
    <t>BD-063-NR30-003</t>
  </si>
  <si>
    <t>BB-053-LZ10-002</t>
  </si>
  <si>
    <t>АКЦИЯ</t>
  </si>
  <si>
    <t>01.00.28.07381</t>
  </si>
  <si>
    <t>01.00.28.103240</t>
  </si>
  <si>
    <t>Свидетельство о рождении "С Новорожденным!"</t>
  </si>
  <si>
    <t>П4Л-04745</t>
  </si>
  <si>
    <t>1686340/1680870</t>
  </si>
  <si>
    <t>1683990/1681870/1686440</t>
  </si>
  <si>
    <t>Лента "С новорожденной" розовая, белая, красная - узкая</t>
  </si>
  <si>
    <t>Пакет 3 расцветки</t>
  </si>
  <si>
    <t>02.01.04.90506092</t>
  </si>
  <si>
    <t>02.01.04.90508092</t>
  </si>
  <si>
    <t>03.02.01.089453</t>
  </si>
  <si>
    <t>9654/03.02.01.985176</t>
  </si>
  <si>
    <t>150 den REGINA</t>
  </si>
  <si>
    <t>Колготки REGINA</t>
  </si>
  <si>
    <t>55% хлопок, 28% эластан, 17% полиамид</t>
  </si>
  <si>
    <t>30% шерсть, 40% хлопок, 12% эластан, 18% полиамид</t>
  </si>
  <si>
    <t>Колготки STELLA</t>
  </si>
  <si>
    <t>350 den STELLA</t>
  </si>
  <si>
    <t>Диплом Лучшая награда с рождением дочки - ангелочка</t>
  </si>
  <si>
    <t>Диплом Лучшая награда с рождением сыночка - ангелочка</t>
  </si>
  <si>
    <t>Лента "Collorista" С новорожденным розовая, ширина 5 см, длина 5 м</t>
  </si>
  <si>
    <t>на машину</t>
  </si>
  <si>
    <t>863288</t>
  </si>
  <si>
    <t>Наклейка на авто виниловая "Спасибо за дочку"</t>
  </si>
  <si>
    <t>Наклейка на авто виниловая "Спасибо за сыночка"</t>
  </si>
  <si>
    <t>Пакет с клапаном "Коляска"</t>
  </si>
  <si>
    <t>пакеты</t>
  </si>
  <si>
    <t>на коляску</t>
  </si>
  <si>
    <t>сувенир</t>
  </si>
  <si>
    <t>икона</t>
  </si>
  <si>
    <t>ленты</t>
  </si>
  <si>
    <t>конверт</t>
  </si>
  <si>
    <t>наклейки</t>
  </si>
  <si>
    <t>Диплом "Родителям чудесной малышки"</t>
  </si>
  <si>
    <t>Диплом "Родителям чудесного малыша"</t>
  </si>
  <si>
    <t>Наклейка на авто винил выписка из роддома "А у нас родился сын!" 80Х60 см 870570</t>
  </si>
  <si>
    <t>Наклейка на авто винил выписка из роддома "А у нас родилась дочка" 80Х60 см 870571</t>
  </si>
  <si>
    <t>Наклейка на авто винил выписка из роддома "Спасибо за сына!" 80Х60 см 870573</t>
  </si>
  <si>
    <t>Наклейка на авто винил выписка из роддома "Спасибо за дочку!" 80Х60 см 870574</t>
  </si>
  <si>
    <t>Наклейка на авто винил выписка из роддома "Папина дочка" 80Х60 см 870575</t>
  </si>
  <si>
    <t>Наклейка на авто винил выписка из роддома "Еду за сыном" 80Х60 см 870576</t>
  </si>
  <si>
    <t>Наклейка на авто винил выписка из роддома "Еду за дочкой" 80Х60 см 870577</t>
  </si>
  <si>
    <t>Наклейка на авто винил выписка из роддома "Ура! Я - папа!" 80Х60 см 870578</t>
  </si>
  <si>
    <t>Наклейка на авто винил выписка из роддома "Ура! Я папа! (дочка)" 80Х60 см 870579</t>
  </si>
  <si>
    <t>Наклейка на авто винил выписка из роддома "У нас родился малыш!" 80Х60 см 870580</t>
  </si>
  <si>
    <t>Наклейка на авто винил выписка из роддома "А у нас родилась малышка!" 80Х60 см 870581</t>
  </si>
  <si>
    <t>Открытка С рождением сыночка</t>
  </si>
  <si>
    <t>Открытка С рождением дочки</t>
  </si>
  <si>
    <t>плакат</t>
  </si>
  <si>
    <t>награды</t>
  </si>
  <si>
    <t>свидетельство</t>
  </si>
  <si>
    <t>открытка</t>
  </si>
  <si>
    <t>Заказ количество</t>
  </si>
  <si>
    <t xml:space="preserve">пакет бумажный (29*26*9) портфель Мальчик </t>
  </si>
  <si>
    <t xml:space="preserve">пакет конверт бумага ML С Рождением малыша (бант) </t>
  </si>
  <si>
    <t xml:space="preserve">пакет конверт бумага ML С Рождением малышки (бант) </t>
  </si>
  <si>
    <t xml:space="preserve">пакет открытка папа №1 тиснение </t>
  </si>
  <si>
    <t>украшения для комнаты</t>
  </si>
  <si>
    <t>Оптовая цена (руб.)</t>
  </si>
  <si>
    <t>Заказ (шт.)</t>
  </si>
  <si>
    <t>Сумма (руб.)</t>
  </si>
  <si>
    <t>Штрих-код</t>
  </si>
  <si>
    <t>Бюстгальтер</t>
  </si>
  <si>
    <t>послеродовый</t>
  </si>
  <si>
    <t>трусы</t>
  </si>
  <si>
    <t>дородовый</t>
  </si>
  <si>
    <t>стринги</t>
  </si>
  <si>
    <t>топ</t>
  </si>
  <si>
    <t>универсальный</t>
  </si>
  <si>
    <t>майка</t>
  </si>
  <si>
    <t>Сумма заказа</t>
  </si>
  <si>
    <t>ДЕТСКАЯ КОСМЕТИКА</t>
  </si>
  <si>
    <t>нет</t>
  </si>
  <si>
    <t>Свидетельство о рождении А4, розовое</t>
  </si>
  <si>
    <t>Свидетельство о рождении "Пинетки" (голубая)</t>
  </si>
  <si>
    <t>69.587</t>
  </si>
  <si>
    <t>Набор украшений на скотче "Спасибо за доченьку"</t>
  </si>
  <si>
    <t>Наклейка "Везу малыша"</t>
  </si>
  <si>
    <t>Наклейка "Везу малышку"</t>
  </si>
  <si>
    <t xml:space="preserve">Гирлянда "С Рождением Дочки!" 23х100 см </t>
  </si>
  <si>
    <t>084.583</t>
  </si>
  <si>
    <t>084.584</t>
  </si>
  <si>
    <t>Наклейка для авто "Малышка в машине" (в уп. 10 шт.)</t>
  </si>
  <si>
    <t>Наклейка для авто "Малыш в машине" (в уп. 10 шт.)</t>
  </si>
  <si>
    <t>Наклейка для авто "Везу малыша!" (в уп. 10 шт.)</t>
  </si>
  <si>
    <t>Наклейка для авто "Ребенок в машине" (в уп. 10 шт.)</t>
  </si>
  <si>
    <t>Наклейка для авто "За родню в ответе" (в уп. 10 шт.)</t>
  </si>
  <si>
    <t>Наклейка для авто "Малыш на борту" (в уп. 10 шт.)</t>
  </si>
  <si>
    <t>Наклейка для авто "Принцесса в машине" (в уп. 10 шт.)</t>
  </si>
  <si>
    <t>Наклейка для авто "Везу дочку" (в уп. 10 шт.)</t>
  </si>
  <si>
    <t>BE-139-N010-022</t>
  </si>
  <si>
    <t>Подушка для отдыха и кормления</t>
  </si>
  <si>
    <t>НЕТ</t>
  </si>
  <si>
    <t>Набор магнитов на авто "Еду из роддома" (розов.) 29,7х42 см</t>
  </si>
  <si>
    <t>Автомобильная наклейка "Осторожно! В Машине мама" (в уп.10 шт.)</t>
  </si>
  <si>
    <t>Автомобильная наклейка бумага "За рулём двое" (в уп.10 шт.)</t>
  </si>
  <si>
    <t>Б-1</t>
  </si>
  <si>
    <t>Б-2</t>
  </si>
  <si>
    <t>Б-3</t>
  </si>
  <si>
    <t>Б-4</t>
  </si>
  <si>
    <t>Б-5</t>
  </si>
  <si>
    <t>Б-6</t>
  </si>
  <si>
    <t>150 den MIRRA</t>
  </si>
  <si>
    <r>
      <rPr>
        <b/>
        <sz val="9"/>
        <color indexed="8"/>
        <rFont val="Verdana"/>
        <family val="2"/>
        <charset val="204"/>
      </rPr>
      <t>Легинсы</t>
    </r>
    <r>
      <rPr>
        <sz val="9"/>
        <color indexed="8"/>
        <rFont val="Verdana"/>
        <family val="2"/>
        <charset val="204"/>
      </rPr>
      <t xml:space="preserve"> MIRRA</t>
    </r>
  </si>
  <si>
    <t>ПОДУШКИ холлофайбер</t>
  </si>
  <si>
    <t>наволочка 100% хлопок, наполнитель 100% холлофайбер</t>
  </si>
  <si>
    <t>1 - Рассвет</t>
  </si>
  <si>
    <t>2 - Витэкс</t>
  </si>
  <si>
    <t>3 - Кузнецов</t>
  </si>
  <si>
    <t>4 - Хартманн</t>
  </si>
  <si>
    <t>5 - Bella</t>
  </si>
  <si>
    <t>6 - Фармаком (Анна)</t>
  </si>
  <si>
    <t>Гирлянда "С Рождением Сына!" (длина 150 см)</t>
  </si>
  <si>
    <t>П4Л-04743</t>
  </si>
  <si>
    <t>03317</t>
  </si>
  <si>
    <t>03347</t>
  </si>
  <si>
    <t>Свидетельство о рождении "зайка"</t>
  </si>
  <si>
    <t>088.803</t>
  </si>
  <si>
    <t xml:space="preserve">Наклейка на машину "С рождением доченьки" </t>
  </si>
  <si>
    <t xml:space="preserve"> Гирлянда со спиралями "С рождением малышки"</t>
  </si>
  <si>
    <t xml:space="preserve"> Гирлянда со спиралями "С рождением малыша"</t>
  </si>
  <si>
    <t>01.00.33.006</t>
  </si>
  <si>
    <t>03.03.00.5874302</t>
  </si>
  <si>
    <t>02.03.11.208037</t>
  </si>
  <si>
    <t>02.03.11.208028</t>
  </si>
  <si>
    <t>02.03.11.208026</t>
  </si>
  <si>
    <t>02.01.12.2655</t>
  </si>
  <si>
    <t>02.01.04.39026</t>
  </si>
  <si>
    <t>Крем-мыло детское "Малыш" с овсянным молочком 200 мл</t>
  </si>
  <si>
    <t>Крем после укусов комаров и других насекомых "Малыш" 50 мл</t>
  </si>
  <si>
    <t xml:space="preserve">Жидкая присыпка "Малыш" </t>
  </si>
  <si>
    <t>Свидетельство о рождении девочки "Жираф"</t>
  </si>
  <si>
    <t>Свидетельство о рождении мальчика "Жираф"</t>
  </si>
  <si>
    <t>КОНВЕРТЫ</t>
  </si>
  <si>
    <t>ПАКЕТЫ</t>
  </si>
  <si>
    <t>ИКОНКИ</t>
  </si>
  <si>
    <t>ЛЕНТЫ</t>
  </si>
  <si>
    <t>НОМЕРА НА КОЛЯСКУ</t>
  </si>
  <si>
    <t>УКРАШЕНИЯ ДЛЯ МАШИНЫ</t>
  </si>
  <si>
    <t>НАГРАДЫ</t>
  </si>
  <si>
    <t>УКРАШЕНИЯ ДЛЯ КОМНАТЫ</t>
  </si>
  <si>
    <t xml:space="preserve">ОТКРЫТКИ </t>
  </si>
  <si>
    <t>СВИДЕТЕЛЬСТВА О РОЖДЕНИИ</t>
  </si>
  <si>
    <t>СУВЕНИРЫ</t>
  </si>
  <si>
    <t>1- АВ Принт</t>
  </si>
  <si>
    <t>2- Борцова ИП</t>
  </si>
  <si>
    <t>10- Фокскард</t>
  </si>
  <si>
    <t>11- Филипов</t>
  </si>
  <si>
    <t>Наклейка на авто "Ребенок в машине" (в уп. 10 шт.)</t>
  </si>
  <si>
    <t xml:space="preserve">Наклейка на авто "Ребенок в машине" </t>
  </si>
  <si>
    <t xml:space="preserve">Наклейка на авто "Малыш в машине" </t>
  </si>
  <si>
    <t xml:space="preserve">Наклейка на авто "С нами дети" </t>
  </si>
  <si>
    <t>5КП-046</t>
  </si>
  <si>
    <t xml:space="preserve">наличие </t>
  </si>
  <si>
    <t>Животик на манекен</t>
  </si>
  <si>
    <t>чехол 95% вискоза % 5 % лайкра - наполнитель 100% пенополистирол</t>
  </si>
  <si>
    <t>серо-розовый</t>
  </si>
  <si>
    <t xml:space="preserve">нет </t>
  </si>
  <si>
    <t>Конверт для денег "С рождением девочки", в уп.10 шт</t>
  </si>
  <si>
    <t>Конверт для денег "С рождением мальчика", в уп. 10 шт</t>
  </si>
  <si>
    <t>Наполнитель для подушек</t>
  </si>
  <si>
    <t>100% пенополистирол</t>
  </si>
  <si>
    <t>Шарики пенополистирола</t>
  </si>
  <si>
    <t>Автомобильная наклейка"Дети это цветы, осторожно,везу букет" (в уп.10 шт.)</t>
  </si>
  <si>
    <t>3л.</t>
  </si>
  <si>
    <t>п-010590</t>
  </si>
  <si>
    <t>СОСКА 4см 4 шт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</si>
  <si>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44-46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</si>
  <si>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48-50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</si>
  <si>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52-54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</si>
  <si>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56-58</t>
    </r>
  </si>
  <si>
    <r>
      <rPr>
        <b/>
        <sz val="10"/>
        <color rgb="FFFF0000"/>
        <rFont val="Arial"/>
        <family val="2"/>
        <charset val="204"/>
      </rPr>
      <t xml:space="preserve">АКЦИЯ!!!  </t>
    </r>
    <r>
      <rPr>
        <b/>
        <sz val="10"/>
        <rFont val="Arial"/>
        <family val="2"/>
        <charset val="204"/>
      </rPr>
      <t xml:space="preserve">           3293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</si>
  <si>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40-42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</si>
  <si>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42-44</t>
    </r>
  </si>
  <si>
    <t>Колготки "Мамин Дом" 150 den</t>
  </si>
  <si>
    <t>Гирлянда на ленте "С рождением сыночка!"</t>
  </si>
  <si>
    <t>Гирлянда на ленте "С рождением доченьки!"</t>
  </si>
  <si>
    <t>Набор для оформления праздника "С рождением сыночка"</t>
  </si>
  <si>
    <t>Набор для оформления праздника "С рождением дочки"</t>
  </si>
  <si>
    <t>1АЛ-002</t>
  </si>
  <si>
    <t>2НЛТ-001</t>
  </si>
  <si>
    <t>Лента "Я родился! Еду домой!", ширина 15 см, длина 170 см.</t>
  </si>
  <si>
    <t>Комплект лент для машины "Я родилась, еду домой!", 2 шт, ширина 10 см, длина 155 см</t>
  </si>
  <si>
    <t>5КВТ-3691</t>
  </si>
  <si>
    <t>5КВТ-3690</t>
  </si>
  <si>
    <t>зеленый</t>
  </si>
  <si>
    <t>51.54.074</t>
  </si>
  <si>
    <t xml:space="preserve">Медаль металл в подарочной открытке "С рождением ребёнка" 7 см </t>
  </si>
  <si>
    <t>ментол</t>
  </si>
  <si>
    <t>крема для ног</t>
  </si>
  <si>
    <t>ВИТЭКС. МАМА и МАЛЫШ Крем-лифтинг с коллагеном (для мамы) 150 мл</t>
  </si>
  <si>
    <t xml:space="preserve">BABY LINE  Гель от растяжек, 150 мл </t>
  </si>
  <si>
    <t>SANOSAN Лосьон-спрей от растяжек для беременных 200 мл.</t>
  </si>
  <si>
    <t>SANOSAN Крем от растяжек для беременных 100 мл.</t>
  </si>
  <si>
    <t xml:space="preserve">МАЛЫШ  Крем от растяжек "Малыш.В ожидании чуда" </t>
  </si>
  <si>
    <t>SANOSAN Бальзам для кожи в области груди (для сосков) 50 мл.</t>
  </si>
  <si>
    <t xml:space="preserve">МАЛЫШ  Крем для сосков "Малыш. В ожидании чуда"  </t>
  </si>
  <si>
    <t xml:space="preserve">МАЛЫШ  Крем для сохранения упругости кожи груди"Малыш.В ожидании чуда" </t>
  </si>
  <si>
    <t>SANOSAN  Крем охлаждающий для ног в период беременности 100 мл.</t>
  </si>
  <si>
    <t xml:space="preserve">МАЛЫШ  Крем-гель для снятия уст. и тяжести в ногах"Малыш. В ожидании чуда" </t>
  </si>
  <si>
    <t>ВИТЭКС. МАМА и МАЛЫШ Шампунь востанавливающий (для мамы) 500 мл</t>
  </si>
  <si>
    <t>ВИТЭКС. МАМА и МАЛЫШ Гель д/душа и интимной гигиены (для мамы) 200 мл</t>
  </si>
  <si>
    <t xml:space="preserve">МАЛЫШ  Гель для интим.гигиены "Малыш. В ожидании чуда" </t>
  </si>
  <si>
    <t>Прокладки на грудь HELEN HARPER 30 шт</t>
  </si>
  <si>
    <t>Прокладки на грудь МИДИНЕТТЕ 30шт.</t>
  </si>
  <si>
    <t>BABY LINE Прокладки для груди 30 шт.</t>
  </si>
  <si>
    <t xml:space="preserve">BABY LINE LUX Гелевые прокладки для груди, 30 шт. </t>
  </si>
  <si>
    <t>BABY LINE Прокладки для груди 60 шт.</t>
  </si>
  <si>
    <t>SANOSAN Прокладки для кормящих матерей 30 шт.</t>
  </si>
  <si>
    <t xml:space="preserve">JOHNSON BABY прокладки на грудь 30шт </t>
  </si>
  <si>
    <t>Вкладыши в бюст АННА 30 шт</t>
  </si>
  <si>
    <t>MINI MAX прокладки для кормящих матерей ЛЮКС гелевые 30шт.,мягкая упаковка</t>
  </si>
  <si>
    <t>MINI MAX прокладки для кормящих матерей 30шт., мягкая упаковка</t>
  </si>
  <si>
    <t>Вкладыши лактационные на липучке МАММА BELLA по 30 шт</t>
  </si>
  <si>
    <t>Прокладки послеродовые HELEN HARPER Микрофлекс Экстра (10 шт.)</t>
  </si>
  <si>
    <t>Прокладки послеродовые HELEN HARPER Микрофлекс Супер (10 шт.)</t>
  </si>
  <si>
    <t xml:space="preserve">MOLIMED Premium MINI - Урологические прокладки: впитываемость 316 мл, 14 шт.                 </t>
  </si>
  <si>
    <t xml:space="preserve">MOLIMED Premium MIDI - Урологические прокладки: впитываемость 467 мл, 14 шт.                 </t>
  </si>
  <si>
    <t xml:space="preserve">MOLIMED Premium MAXI - Урологические прокладки: впитываемость 922 мл, 14 шт.                </t>
  </si>
  <si>
    <t>Гигиенические прокладки BELLA MAMMA по 10 шт.</t>
  </si>
  <si>
    <t>МАТОПАТ Проклад. гинек. Absorgyn  27х7,5 по 10 шт (мягкая упак)</t>
  </si>
  <si>
    <t>МАТОПАТ Прокладки стерильные гинекологические 34х9 см 10 шт ( СТ)</t>
  </si>
  <si>
    <t>МАТОПАТ Прокладки стерильные гинекологические 27х7,5 см (10 шт), картонная коробка</t>
  </si>
  <si>
    <t>ПЕЛИГРИН П4(н) Прокладки послеродовые анатомич. 600мл (10 шт)</t>
  </si>
  <si>
    <t xml:space="preserve">Сумка-трансформер с набором для рожениц HARTMANN                                                                   </t>
  </si>
  <si>
    <t>ПЕЛЕНКИ,  НАКЛАДКИ</t>
  </si>
  <si>
    <t>ВИТЭКС. МАМА и МАЛЫШ  Пена д/купания с чередой "Сладкий сон"</t>
  </si>
  <si>
    <t>ВИТЭКС. МАМА и МАЛЫШ  Крем детский с Д-пантенолом и ромашкой 75 мл</t>
  </si>
  <si>
    <t>ВИТЭКС. МАМА и МАЛЫШ Крем-присыпка под подгузник 75мл</t>
  </si>
  <si>
    <t>ВИТЭКС. МАМА и МАЛЫШ  Масло УХАЖИВАЮЩЕЕ  с лавандой  и персиком 100мл</t>
  </si>
  <si>
    <t>ВИТЭКС. МАМА и МАЛЫШ  Шампунь детский с ромашкой и календулой 300мл.</t>
  </si>
  <si>
    <t>ВИТЭКС. ИДЕАЛЬНОЕ ОТБЕЛИВАНИЕ Интенсивная СЫВОРОТКА - корректор</t>
  </si>
  <si>
    <t>ВИТЭКС. МАМА и МАЛЫШ  САЛФЕТКИ с экстрактом РОМАШКИ И КАЛЕНДУЛЫ</t>
  </si>
  <si>
    <t>100% вискоза</t>
  </si>
  <si>
    <t>15001/1</t>
  </si>
  <si>
    <t>красный</t>
  </si>
  <si>
    <t>15001/2</t>
  </si>
  <si>
    <t>15001/3</t>
  </si>
  <si>
    <t>фиолетовый</t>
  </si>
  <si>
    <t>15001/4</t>
  </si>
  <si>
    <t>15001/5</t>
  </si>
  <si>
    <t>15001/6</t>
  </si>
  <si>
    <t>бирюзовый</t>
  </si>
  <si>
    <t>15001/8</t>
  </si>
  <si>
    <t>горчичный</t>
  </si>
  <si>
    <t>15001/9</t>
  </si>
  <si>
    <t>15001/10</t>
  </si>
  <si>
    <t>15001/12</t>
  </si>
  <si>
    <t>15001/13</t>
  </si>
  <si>
    <t>15001/14</t>
  </si>
  <si>
    <t>15001/15</t>
  </si>
  <si>
    <t>индиго</t>
  </si>
  <si>
    <t>15001/16</t>
  </si>
  <si>
    <t>95% хлопок, 5% эластан</t>
  </si>
  <si>
    <t>15001/17</t>
  </si>
  <si>
    <t>100% полиэстер</t>
  </si>
  <si>
    <t>15001/11</t>
  </si>
  <si>
    <t>15001/7</t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</si>
  <si>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3507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</si>
  <si>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527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</si>
  <si>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507</t>
    </r>
  </si>
  <si>
    <t>Косметический набор "Малыш" 4 предмета (крем-мыло с овсяным молочком, детский крем с чередой и азуленом, крем защитный при ветре и непогоде, гигиеническая помада)</t>
  </si>
  <si>
    <t>Косметический набор "Малыш" в коррексе. 3 предмета (детский шампунь, пенка для ванны, детский крем с чередой и азуленом)</t>
  </si>
  <si>
    <t>Косметический набор "Малыш" в подарочной упаковке. 3 предмета (детский шампунь, пенка для ванны, детский крем с чередой и азуленом)</t>
  </si>
  <si>
    <t>Наша Мама Фитокомплекс от растяжек MAMA COMFORT (бальзам-гель от растяжек, крем от растяжек, гель по уходу за кожей груди, гель для душа)</t>
  </si>
  <si>
    <t>15001/20</t>
  </si>
  <si>
    <t>15001/24</t>
  </si>
  <si>
    <t>15001/26</t>
  </si>
  <si>
    <t>терракотовый</t>
  </si>
  <si>
    <t>15001/25</t>
  </si>
  <si>
    <t>БХС-160</t>
  </si>
  <si>
    <r>
      <t xml:space="preserve">Сумка для рожениц </t>
    </r>
    <r>
      <rPr>
        <b/>
        <sz val="10"/>
        <color indexed="8"/>
        <rFont val="Times New Roman"/>
        <family val="1"/>
        <charset val="204"/>
      </rPr>
      <t>"40 НЕДЕЛЬ"</t>
    </r>
    <r>
      <rPr>
        <sz val="10"/>
        <color indexed="8"/>
        <rFont val="Times New Roman"/>
        <family val="1"/>
        <charset val="204"/>
      </rPr>
      <t>, 16 предметов (однораз.пеленки, гелевые вкладыши, крем для сосков, влажные салфетки, маска, влажная туал.бумага, мочалка, шапочка для душа, ватные диски, ватные палочки, прокладки, шапка спандбонд, однор.сиденье на унитаз)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</si>
  <si>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(красный)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</si>
  <si>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(синий)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</si>
  <si>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(коричневый)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</si>
  <si>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(сиреневый)</t>
    </r>
  </si>
  <si>
    <t>NAPPY - Впитывающие пеленки (одноразовые), размер 60х60 см,  5 шт.</t>
  </si>
  <si>
    <t>10 шт.</t>
  </si>
  <si>
    <t>Коляска декоративная (2 шт.)</t>
  </si>
  <si>
    <t>15001/18</t>
  </si>
  <si>
    <t>15001/19</t>
  </si>
  <si>
    <t>15001/23</t>
  </si>
  <si>
    <t>15001/22</t>
  </si>
  <si>
    <t>15001/21</t>
  </si>
  <si>
    <t>ВИТЭКС. БЕБИ АПТЕКА Легкое МАСЛО-спрей от растяжек (для мамы) 150 мл</t>
  </si>
  <si>
    <t>ВИТЭКС. БЕБИ АПТЕКА Бальзам по уходу за сосками (для кормящих мам) 30 мл</t>
  </si>
  <si>
    <t>ВИТЭКС. БЕБИ АПТЕКА Крем-присыпка под подгузник с ромашкой и календулой, 75мл</t>
  </si>
  <si>
    <r>
      <t xml:space="preserve">новинка! </t>
    </r>
    <r>
      <rPr>
        <b/>
        <sz val="10"/>
        <rFont val="Arial"/>
        <family val="2"/>
        <charset val="204"/>
      </rPr>
      <t>4810</t>
    </r>
  </si>
  <si>
    <r>
      <t xml:space="preserve">новинка!  </t>
    </r>
    <r>
      <rPr>
        <b/>
        <sz val="10"/>
        <rFont val="Arial"/>
        <family val="2"/>
        <charset val="204"/>
      </rPr>
      <t>4810</t>
    </r>
  </si>
  <si>
    <t>ВИТЭКС. БЕБИ АПТЕКА Специальный крем от ПИГМЕНТНЫХ пятен, 50мл</t>
  </si>
  <si>
    <t>лазурный / малыши</t>
  </si>
  <si>
    <t>Крем защитный "Малыш" при ветре, морозе и непогоде, 50 мл</t>
  </si>
  <si>
    <t>Шампунь детский "Малыш" с ромашкой, 140 мл</t>
  </si>
  <si>
    <t>Пенка детская "Малыш" для ванн, 150 мл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</si>
  <si>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</si>
  <si>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</si>
  <si>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</si>
  <si>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</si>
  <si>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</si>
  <si>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</si>
  <si>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</si>
  <si>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 xml:space="preserve">40 Недель, 56 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</si>
  <si>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белый/зеленый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</si>
  <si>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белый/розовый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</si>
  <si>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белый/сиреневый</t>
    </r>
  </si>
  <si>
    <t>Шампунь детский "Малыш" с чередой, 140 мл</t>
  </si>
  <si>
    <t>на весь ассортимент скидка 20% (при заказе на 2000 руб.)</t>
  </si>
  <si>
    <t>голубой/медведи</t>
  </si>
  <si>
    <t>голубой/малыши</t>
  </si>
  <si>
    <t>розовый/малыши</t>
  </si>
  <si>
    <t>Поддерживающее устройство GUELL универсальное</t>
  </si>
  <si>
    <t>Бандаж</t>
  </si>
  <si>
    <t>75Е</t>
  </si>
  <si>
    <t>90В</t>
  </si>
  <si>
    <t>75А</t>
  </si>
  <si>
    <t>80А</t>
  </si>
  <si>
    <t>90С</t>
  </si>
  <si>
    <t>Бюстгальтер дородовый 0133 ДАРИНА</t>
  </si>
  <si>
    <t>Бюстгальтер послеродовый 0233 линия CHERRY BOOM</t>
  </si>
  <si>
    <t>Бюстгальтер послеродовый 0933 линия АИСТ</t>
  </si>
  <si>
    <t>Бюстгальтер дородовый 1433 линия АИСТ</t>
  </si>
  <si>
    <t>Бюстгальтер дородовый 1433/1 линия АИСТ</t>
  </si>
  <si>
    <t>75F</t>
  </si>
  <si>
    <t>85F</t>
  </si>
  <si>
    <t>90B</t>
  </si>
  <si>
    <t>Бюстгальтер дородовый 3835 МАДОННА</t>
  </si>
  <si>
    <t>Бюстгальтер послеродовый 1831 линия АИСТ</t>
  </si>
  <si>
    <t>75J</t>
  </si>
  <si>
    <t>80F</t>
  </si>
  <si>
    <t>Бандаж универсальный 1444 линия АИСТ</t>
  </si>
  <si>
    <t>Бандаж дородовый 19411 линия АИСТ</t>
  </si>
  <si>
    <t>Бандаж послеродовый 0341 линия АИСТ</t>
  </si>
  <si>
    <t>Бандаж послеродовый 1346 линия АИСТ</t>
  </si>
  <si>
    <t>Бандаж послеродовый 1143 линия АИСТ</t>
  </si>
  <si>
    <t>Трусы дородовые 32005 под живот, линия Cherry boom</t>
  </si>
  <si>
    <t>Трусы-стринги дородовые 93005 под живот, линия АИСТ</t>
  </si>
  <si>
    <t>Трусы-стринги дородовые 73005 на живот, линия АИСТ</t>
  </si>
  <si>
    <t>Топ дородовый Б-122 БЕСШОВНЫЙ, линия Comfort</t>
  </si>
  <si>
    <t>Б-122</t>
  </si>
  <si>
    <t>Топ дородовый Б-124 БЕСШОВНЫЙ</t>
  </si>
  <si>
    <t>Б-124</t>
  </si>
  <si>
    <t>Топ послеродовый Б-222 БЕСШОВНЫЙ, линия Comfort</t>
  </si>
  <si>
    <t>Б-222</t>
  </si>
  <si>
    <t>Бандаж послеродовый Б-272 БЕСШОВНЫЙ</t>
  </si>
  <si>
    <t>Б-272</t>
  </si>
  <si>
    <t>Майка послеродовая 02905 линия АИСТ</t>
  </si>
  <si>
    <t>Майка послеродовая 01905ЦН линия АИСТ</t>
  </si>
  <si>
    <t>.01905ЦН</t>
  </si>
  <si>
    <t>розовые полоски</t>
  </si>
  <si>
    <t>Комплект для роженицы №1 стерильный (халат + ночная сорочка)</t>
  </si>
  <si>
    <t>комплект</t>
  </si>
  <si>
    <t>стерильный</t>
  </si>
  <si>
    <t>КСР №1</t>
  </si>
  <si>
    <t>КСР №2</t>
  </si>
  <si>
    <t>Комплект для роженицы №2 стерильный (халат + ночная сорочка), розовый</t>
  </si>
  <si>
    <t>Комплект для роженицы №2 стерильный (халат + ночная сорочка), голубой</t>
  </si>
  <si>
    <t>Комплект для роженицы №2 стерильный (халат + ночная сорочка), ментол</t>
  </si>
  <si>
    <t>Комплект для роженицы №2 стерильный (халат + ночная сорочка), сиреневый</t>
  </si>
  <si>
    <t>сиреневый</t>
  </si>
  <si>
    <t>ремень</t>
  </si>
  <si>
    <t>Ремень безопасности в автомобиль для детей (с лямкой) 1541</t>
  </si>
  <si>
    <t>BE-139-N010-011</t>
  </si>
  <si>
    <t>Трусы (3 шт.), хлопок</t>
  </si>
  <si>
    <t>Трусы бесшовные (1 шт.)</t>
  </si>
  <si>
    <t>Трусы с кружевом (3 шт.), хлопок</t>
  </si>
  <si>
    <t>Топ дородовый бесшовный</t>
  </si>
  <si>
    <t>Одноразовые трусы  ТО-02                                     цвет: белый</t>
  </si>
  <si>
    <t>черный меланж</t>
  </si>
  <si>
    <t>Одноразовые трусы  ТО-1                        цвет: белый</t>
  </si>
  <si>
    <t>БАНДАЖ "ЛПП Фарм" послеоперационный компрессионный</t>
  </si>
  <si>
    <t>БПК</t>
  </si>
  <si>
    <t>1 (ОБ 86-101)</t>
  </si>
  <si>
    <t>2 (ОБ 102-119)</t>
  </si>
  <si>
    <t>3 (ОБ 120-137)</t>
  </si>
  <si>
    <t>ЧУЛОК компрессионный кругловязаный для лечения венозной недостаточности II компрессии</t>
  </si>
  <si>
    <t>Чулок</t>
  </si>
  <si>
    <t>компрессионный</t>
  </si>
  <si>
    <t>ЧККВ</t>
  </si>
  <si>
    <t>кремовый</t>
  </si>
  <si>
    <t>бежево-зеленый (бегемотики)</t>
  </si>
  <si>
    <t>БХТ-170</t>
  </si>
  <si>
    <t>БХП-170</t>
  </si>
  <si>
    <t>БХС-190</t>
  </si>
  <si>
    <t>желто-сиреневый</t>
  </si>
  <si>
    <t>зайки на голубом</t>
  </si>
  <si>
    <t>зайки на розовом</t>
  </si>
  <si>
    <t>зайки на желтом</t>
  </si>
  <si>
    <t>ПОДУШКИ пенополистирол</t>
  </si>
  <si>
    <t>наволочка 100% хлопок, наполнитель 100% пенополистирол</t>
  </si>
  <si>
    <t>БПБ-170</t>
  </si>
  <si>
    <t>розовый/белый</t>
  </si>
  <si>
    <t>голубой/белый</t>
  </si>
  <si>
    <t>салатовый/белый</t>
  </si>
  <si>
    <t>ТОП ДЛЯ КОРМЛЕНИЯ "40 НЕДЕЛЬ"</t>
  </si>
  <si>
    <t>ТДК-01</t>
  </si>
  <si>
    <t>бирюзовый/розовый</t>
  </si>
  <si>
    <t>розовый/черный/белый</t>
  </si>
  <si>
    <t>синий/персиковый</t>
  </si>
  <si>
    <t>белый/сиреневый</t>
  </si>
  <si>
    <t>белый/розовый</t>
  </si>
  <si>
    <t>белый/малиновый</t>
  </si>
  <si>
    <t>розовый/серый</t>
  </si>
  <si>
    <t>белый/серый/фуксия</t>
  </si>
  <si>
    <t>белый/голубой/фиолетовый</t>
  </si>
  <si>
    <t>белый/бирюзовый</t>
  </si>
  <si>
    <t>белый/голубой/бабочки</t>
  </si>
  <si>
    <t>КОМПЛЕКТ: ТОП ДЛЯ КОРМЛЕНИЯ + ТРУСЫ, "40 НЕДЕЛЬ"</t>
  </si>
  <si>
    <t>КДК-01</t>
  </si>
  <si>
    <t>молочный/желтый/оранжевый</t>
  </si>
  <si>
    <t>темно-синий/розовый</t>
  </si>
  <si>
    <t>молочный/розовый/голубой</t>
  </si>
  <si>
    <t>темно-синий/бирюзовый</t>
  </si>
  <si>
    <t>бежево-розовый (бегемотики)</t>
  </si>
  <si>
    <t>бежево-голубой (бегемотики)</t>
  </si>
  <si>
    <t>розовый/желтый/зеленый</t>
  </si>
  <si>
    <t>БХВ-190</t>
  </si>
  <si>
    <t>серый/сиреневый</t>
  </si>
  <si>
    <t>БХФЭ-170</t>
  </si>
  <si>
    <t>сиреневый/темно-синий</t>
  </si>
  <si>
    <t>сиреневый/черный</t>
  </si>
  <si>
    <t>БХФЭ-190</t>
  </si>
  <si>
    <t>БПФ-170</t>
  </si>
  <si>
    <t>светло-голубой/белый/зеленый</t>
  </si>
  <si>
    <t>белый/фуксия</t>
  </si>
  <si>
    <t>белый/красный</t>
  </si>
  <si>
    <t>белый/бирюзовый/розовый</t>
  </si>
  <si>
    <t>белый/фиолетовый/красный</t>
  </si>
  <si>
    <t>голубой/бежевый</t>
  </si>
  <si>
    <t>наволочка 100% полиэстер, наполнитель 100% холлофайбер</t>
  </si>
  <si>
    <t>БХВ-170</t>
  </si>
  <si>
    <t>малиновый/белый/голубой</t>
  </si>
  <si>
    <t>голубой/молочный/малиновый</t>
  </si>
  <si>
    <t>фуксия/молочный</t>
  </si>
  <si>
    <t>коралловый/белый/фуксия</t>
  </si>
  <si>
    <t>голубой/белый/фуксия</t>
  </si>
  <si>
    <t>розовый/голубой/красный</t>
  </si>
  <si>
    <t>коралловый/желтый/зеленый</t>
  </si>
  <si>
    <t>голубой/красный/зеленый</t>
  </si>
  <si>
    <t>наволочка 100% полиэстер, наполнитель 100% пенополистирол</t>
  </si>
  <si>
    <t>темно-синий/белый</t>
  </si>
  <si>
    <t>белый/синий</t>
  </si>
  <si>
    <t>светло-желтый/серый</t>
  </si>
  <si>
    <t>БХСС-170</t>
  </si>
  <si>
    <t>бежевый/розовый/зеленый</t>
  </si>
  <si>
    <t>черный/желтый/зеленый</t>
  </si>
  <si>
    <t>бежевый/оранжевый/сиреневый</t>
  </si>
  <si>
    <t>молочный/зеленый</t>
  </si>
  <si>
    <t>бежевый/коричневый/синий</t>
  </si>
  <si>
    <t>размер</t>
  </si>
  <si>
    <t>ожидаются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</si>
</sst>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\ &quot;р.&quot;"/>
    <numFmt numFmtId="165" formatCode="#,##0\ &quot;р.&quot;"/>
    <numFmt numFmtId="166" formatCode="#,##0&quot;р.&quot;"/>
    <numFmt numFmtId="167" formatCode="_-* #,##0.00&quot;р.&quot;_-;\-* #,##0.00&quot;р.&quot;_-;_-* \-??&quot;р.&quot;_-;_-@_-"/>
  </numFmts>
  <fonts count="92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9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9"/>
      <name val="Verdana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i/>
      <sz val="9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2"/>
      <name val="Verdan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10"/>
      <color theme="1"/>
      <name val="Times New Roman"/>
      <family val="1"/>
      <charset val="204"/>
    </font>
    <font>
      <b/>
      <sz val="9"/>
      <color theme="0"/>
      <name val="Verdana"/>
      <family val="2"/>
      <charset val="204"/>
    </font>
    <font>
      <b/>
      <i/>
      <sz val="9"/>
      <color rgb="FFFF0000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8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sz val="11"/>
      <color rgb="FFFF000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Verdana"/>
      <family val="2"/>
      <charset val="204"/>
    </font>
    <font>
      <b/>
      <sz val="12"/>
      <color rgb="FFFF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FF0000"/>
      <name val="Georgia"/>
      <family val="1"/>
      <charset val="204"/>
    </font>
    <font>
      <b/>
      <sz val="10"/>
      <color rgb="FFFF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1"/>
      <name val="Calibri"/>
      <family val="2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color rgb="FFFF0000"/>
      <name val="Verdana"/>
      <family val="2"/>
      <charset val="204"/>
    </font>
    <font>
      <u/>
      <sz val="8"/>
      <color theme="10"/>
      <name val="Arial"/>
      <family val="2"/>
    </font>
    <font>
      <sz val="1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2"/>
      <color rgb="FFC0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0"/>
      <color rgb="FF0000FF"/>
      <name val="Verdana"/>
      <family val="2"/>
      <charset val="204"/>
    </font>
    <font>
      <b/>
      <sz val="14"/>
      <color rgb="FFC00000"/>
      <name val="Calibri"/>
      <family val="2"/>
      <charset val="204"/>
    </font>
    <font>
      <sz val="10"/>
      <color rgb="FFC00000"/>
      <name val="Verdana"/>
      <family val="2"/>
      <charset val="204"/>
    </font>
    <font>
      <b/>
      <u/>
      <sz val="11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i/>
      <sz val="14"/>
      <color indexed="8"/>
      <name val="Verdana"/>
      <family val="2"/>
      <charset val="204"/>
    </font>
    <font>
      <b/>
      <sz val="10"/>
      <color rgb="FFC00000"/>
      <name val="Calibri"/>
      <family val="2"/>
      <charset val="204"/>
      <scheme val="minor"/>
    </font>
    <font>
      <b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rgb="FF0000FF"/>
      <name val="Verdana"/>
      <family val="2"/>
      <charset val="204"/>
    </font>
    <font>
      <b/>
      <sz val="11"/>
      <color rgb="FFC00000"/>
      <name val="Calibri"/>
      <family val="2"/>
      <charset val="204"/>
      <scheme val="minor"/>
    </font>
    <font>
      <sz val="10.5"/>
      <color indexed="8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gradientFill>
        <stop position="0">
          <color rgb="FF669999"/>
        </stop>
        <stop position="0.5">
          <color rgb="FFAF6C83"/>
        </stop>
        <stop position="1">
          <color rgb="FF669999"/>
        </stop>
      </gradientFill>
    </fill>
    <fill>
      <patternFill patternType="solid">
        <fgColor rgb="FFE2ACD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0" tint="-0.34998626667073579"/>
        <bgColor indexed="26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99"/>
        <bgColor indexed="64"/>
      </patternFill>
    </fill>
    <fill>
      <patternFill patternType="gray0625">
        <fgColor indexed="26"/>
        <bgColor theme="0" tint="-0.249977111117893"/>
      </patternFill>
    </fill>
    <fill>
      <patternFill patternType="solid">
        <fgColor indexed="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5">
    <xf numFmtId="0" fontId="0" fillId="0" borderId="0"/>
    <xf numFmtId="0" fontId="29" fillId="0" borderId="0" applyNumberForma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27" fillId="0" borderId="0"/>
    <xf numFmtId="0" fontId="17" fillId="0" borderId="0"/>
    <xf numFmtId="0" fontId="17" fillId="0" borderId="0"/>
    <xf numFmtId="0" fontId="61" fillId="0" borderId="0" applyNumberFormat="0" applyFill="0" applyBorder="0" applyAlignment="0" applyProtection="0">
      <alignment vertical="top"/>
      <protection locked="0"/>
    </xf>
    <xf numFmtId="167" fontId="17" fillId="0" borderId="0"/>
    <xf numFmtId="0" fontId="6" fillId="0" borderId="0"/>
    <xf numFmtId="0" fontId="5" fillId="0" borderId="0"/>
    <xf numFmtId="0" fontId="80" fillId="0" borderId="0"/>
    <xf numFmtId="0" fontId="2" fillId="0" borderId="0"/>
    <xf numFmtId="0" fontId="2" fillId="0" borderId="0"/>
  </cellStyleXfs>
  <cellXfs count="640">
    <xf numFmtId="0" fontId="0" fillId="0" borderId="0" xfId="0"/>
    <xf numFmtId="0" fontId="31" fillId="0" borderId="0" xfId="0" applyFont="1"/>
    <xf numFmtId="0" fontId="12" fillId="5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65" fontId="33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1" fillId="5" borderId="1" xfId="0" applyFont="1" applyFill="1" applyBorder="1"/>
    <xf numFmtId="0" fontId="31" fillId="6" borderId="1" xfId="0" applyFont="1" applyFill="1" applyBorder="1"/>
    <xf numFmtId="0" fontId="31" fillId="6" borderId="1" xfId="0" applyFont="1" applyFill="1" applyBorder="1" applyAlignment="1">
      <alignment horizontal="center" vertical="center"/>
    </xf>
    <xf numFmtId="165" fontId="33" fillId="6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Continuous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165" fontId="33" fillId="0" borderId="1" xfId="0" applyNumberFormat="1" applyFont="1" applyBorder="1" applyAlignment="1">
      <alignment horizontal="center"/>
    </xf>
    <xf numFmtId="0" fontId="34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center" vertical="center" wrapText="1"/>
    </xf>
    <xf numFmtId="0" fontId="33" fillId="7" borderId="0" xfId="0" applyFont="1" applyFill="1" applyAlignment="1">
      <alignment horizontal="center" vertical="center"/>
    </xf>
    <xf numFmtId="0" fontId="34" fillId="7" borderId="1" xfId="0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/>
    </xf>
    <xf numFmtId="0" fontId="13" fillId="7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/>
    </xf>
    <xf numFmtId="0" fontId="31" fillId="0" borderId="1" xfId="0" applyFont="1" applyBorder="1"/>
    <xf numFmtId="0" fontId="12" fillId="9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32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 vertical="center" wrapText="1"/>
    </xf>
    <xf numFmtId="0" fontId="16" fillId="0" borderId="1" xfId="2" applyNumberFormat="1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6" fillId="0" borderId="1" xfId="0" applyNumberFormat="1" applyFont="1" applyFill="1" applyBorder="1" applyAlignment="1">
      <alignment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16" fillId="0" borderId="1" xfId="3" applyFont="1" applyFill="1" applyBorder="1" applyAlignment="1">
      <alignment vertical="center" wrapText="1"/>
    </xf>
    <xf numFmtId="0" fontId="16" fillId="0" borderId="9" xfId="3" applyFont="1" applyFill="1" applyBorder="1" applyAlignment="1">
      <alignment vertical="center" wrapText="1"/>
    </xf>
    <xf numFmtId="0" fontId="16" fillId="0" borderId="9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vertical="center" wrapText="1"/>
    </xf>
    <xf numFmtId="0" fontId="37" fillId="4" borderId="0" xfId="0" applyFont="1" applyFill="1" applyBorder="1" applyAlignment="1" applyProtection="1">
      <alignment horizontal="center" vertical="center"/>
    </xf>
    <xf numFmtId="0" fontId="7" fillId="0" borderId="0" xfId="0" applyFont="1" applyProtection="1"/>
    <xf numFmtId="0" fontId="38" fillId="0" borderId="0" xfId="0" applyNumberFormat="1" applyFont="1" applyFill="1" applyBorder="1" applyAlignment="1" applyProtection="1">
      <alignment horizontal="right" vertical="center"/>
    </xf>
    <xf numFmtId="165" fontId="39" fillId="0" borderId="6" xfId="0" applyNumberFormat="1" applyFont="1" applyBorder="1" applyAlignment="1" applyProtection="1">
      <alignment horizontal="center" vertical="center"/>
    </xf>
    <xf numFmtId="0" fontId="21" fillId="3" borderId="7" xfId="0" applyNumberFormat="1" applyFont="1" applyFill="1" applyBorder="1" applyAlignment="1" applyProtection="1">
      <alignment horizontal="center" vertical="center"/>
    </xf>
    <xf numFmtId="0" fontId="21" fillId="3" borderId="7" xfId="0" applyNumberFormat="1" applyFont="1" applyFill="1" applyBorder="1" applyAlignment="1" applyProtection="1">
      <alignment horizontal="center" vertical="center" wrapText="1"/>
    </xf>
    <xf numFmtId="0" fontId="22" fillId="3" borderId="7" xfId="0" applyNumberFormat="1" applyFont="1" applyFill="1" applyBorder="1" applyAlignment="1" applyProtection="1">
      <alignment horizontal="center" vertical="center"/>
    </xf>
    <xf numFmtId="0" fontId="40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21" fillId="3" borderId="7" xfId="0" applyNumberFormat="1" applyFont="1" applyFill="1" applyBorder="1" applyAlignment="1" applyProtection="1">
      <alignment horizontal="center" vertical="center" wrapText="1"/>
    </xf>
    <xf numFmtId="0" fontId="7" fillId="0" borderId="13" xfId="0" applyFont="1" applyBorder="1" applyAlignment="1" applyProtection="1">
      <alignment horizontal="center" vertical="center"/>
    </xf>
    <xf numFmtId="0" fontId="7" fillId="12" borderId="13" xfId="0" applyNumberFormat="1" applyFont="1" applyFill="1" applyBorder="1" applyAlignment="1" applyProtection="1">
      <alignment horizontal="center" vertical="center" wrapText="1"/>
    </xf>
    <xf numFmtId="0" fontId="18" fillId="2" borderId="13" xfId="0" applyNumberFormat="1" applyFont="1" applyFill="1" applyBorder="1" applyAlignment="1" applyProtection="1">
      <alignment horizontal="center" vertical="center" wrapText="1"/>
    </xf>
    <xf numFmtId="0" fontId="7" fillId="2" borderId="13" xfId="0" applyNumberFormat="1" applyFont="1" applyFill="1" applyBorder="1" applyAlignment="1" applyProtection="1">
      <alignment horizontal="center" vertical="center"/>
    </xf>
    <xf numFmtId="0" fontId="11" fillId="2" borderId="13" xfId="0" applyNumberFormat="1" applyFont="1" applyFill="1" applyBorder="1" applyAlignment="1" applyProtection="1">
      <alignment horizontal="center" vertical="center"/>
    </xf>
    <xf numFmtId="165" fontId="18" fillId="0" borderId="14" xfId="0" applyNumberFormat="1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7" fillId="12" borderId="1" xfId="0" applyNumberFormat="1" applyFont="1" applyFill="1" applyBorder="1" applyAlignment="1" applyProtection="1">
      <alignment horizontal="center" vertical="center" wrapText="1"/>
    </xf>
    <xf numFmtId="0" fontId="18" fillId="2" borderId="1" xfId="0" applyNumberFormat="1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center" vertical="center"/>
    </xf>
    <xf numFmtId="0" fontId="11" fillId="2" borderId="1" xfId="0" applyNumberFormat="1" applyFont="1" applyFill="1" applyBorder="1" applyAlignment="1" applyProtection="1">
      <alignment horizontal="center" vertical="center"/>
    </xf>
    <xf numFmtId="165" fontId="18" fillId="0" borderId="15" xfId="0" applyNumberFormat="1" applyFont="1" applyBorder="1" applyAlignment="1" applyProtection="1">
      <alignment horizontal="center" vertical="center"/>
    </xf>
    <xf numFmtId="0" fontId="7" fillId="13" borderId="1" xfId="0" applyNumberFormat="1" applyFont="1" applyFill="1" applyBorder="1" applyAlignment="1" applyProtection="1">
      <alignment horizontal="center" vertical="center" wrapText="1"/>
    </xf>
    <xf numFmtId="0" fontId="7" fillId="0" borderId="17" xfId="0" applyFont="1" applyBorder="1" applyAlignment="1" applyProtection="1">
      <alignment horizontal="center" vertical="center"/>
    </xf>
    <xf numFmtId="0" fontId="7" fillId="13" borderId="17" xfId="0" applyNumberFormat="1" applyFont="1" applyFill="1" applyBorder="1" applyAlignment="1" applyProtection="1">
      <alignment horizontal="center" vertical="center" wrapText="1"/>
    </xf>
    <xf numFmtId="0" fontId="18" fillId="2" borderId="17" xfId="0" applyNumberFormat="1" applyFont="1" applyFill="1" applyBorder="1" applyAlignment="1" applyProtection="1">
      <alignment horizontal="center" vertical="center" wrapText="1"/>
    </xf>
    <xf numFmtId="0" fontId="7" fillId="2" borderId="17" xfId="0" applyNumberFormat="1" applyFont="1" applyFill="1" applyBorder="1" applyAlignment="1" applyProtection="1">
      <alignment horizontal="center" vertical="center"/>
    </xf>
    <xf numFmtId="0" fontId="11" fillId="2" borderId="17" xfId="0" applyNumberFormat="1" applyFont="1" applyFill="1" applyBorder="1" applyAlignment="1" applyProtection="1">
      <alignment horizontal="center" vertical="center"/>
    </xf>
    <xf numFmtId="165" fontId="18" fillId="0" borderId="18" xfId="0" applyNumberFormat="1" applyFont="1" applyBorder="1" applyAlignment="1" applyProtection="1">
      <alignment horizontal="center" vertical="center"/>
    </xf>
    <xf numFmtId="0" fontId="7" fillId="14" borderId="1" xfId="0" applyNumberFormat="1" applyFont="1" applyFill="1" applyBorder="1" applyAlignment="1" applyProtection="1">
      <alignment horizontal="center" vertical="center" wrapText="1"/>
    </xf>
    <xf numFmtId="0" fontId="7" fillId="13" borderId="13" xfId="0" applyNumberFormat="1" applyFont="1" applyFill="1" applyBorder="1" applyAlignment="1" applyProtection="1">
      <alignment horizontal="center" vertical="center" wrapText="1"/>
    </xf>
    <xf numFmtId="0" fontId="41" fillId="15" borderId="1" xfId="0" applyFont="1" applyFill="1" applyBorder="1" applyAlignment="1" applyProtection="1">
      <alignment horizontal="center" vertical="center"/>
      <protection locked="0"/>
    </xf>
    <xf numFmtId="0" fontId="43" fillId="0" borderId="0" xfId="0" applyFont="1" applyProtection="1">
      <protection locked="0"/>
    </xf>
    <xf numFmtId="0" fontId="44" fillId="0" borderId="1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</xf>
    <xf numFmtId="0" fontId="28" fillId="3" borderId="0" xfId="0" applyFont="1" applyFill="1" applyAlignment="1" applyProtection="1">
      <alignment horizontal="center" vertical="center"/>
    </xf>
    <xf numFmtId="0" fontId="33" fillId="3" borderId="0" xfId="0" applyFont="1" applyFill="1" applyAlignment="1" applyProtection="1">
      <alignment horizontal="right"/>
    </xf>
    <xf numFmtId="166" fontId="30" fillId="3" borderId="6" xfId="0" applyNumberFormat="1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30" fillId="11" borderId="9" xfId="0" applyFont="1" applyFill="1" applyBorder="1" applyAlignment="1" applyProtection="1">
      <alignment vertical="center"/>
    </xf>
    <xf numFmtId="0" fontId="30" fillId="11" borderId="2" xfId="0" applyFont="1" applyFill="1" applyBorder="1" applyAlignment="1" applyProtection="1">
      <alignment vertical="center"/>
    </xf>
    <xf numFmtId="166" fontId="42" fillId="6" borderId="1" xfId="0" applyNumberFormat="1" applyFont="1" applyFill="1" applyBorder="1" applyAlignment="1" applyProtection="1">
      <alignment horizontal="center" vertical="center"/>
    </xf>
    <xf numFmtId="0" fontId="30" fillId="11" borderId="9" xfId="0" applyFont="1" applyFill="1" applyBorder="1" applyAlignment="1" applyProtection="1">
      <alignment horizontal="center" vertical="center"/>
    </xf>
    <xf numFmtId="0" fontId="45" fillId="0" borderId="1" xfId="0" applyFont="1" applyBorder="1" applyAlignment="1" applyProtection="1">
      <alignment vertical="center"/>
    </xf>
    <xf numFmtId="0" fontId="28" fillId="0" borderId="8" xfId="0" applyFont="1" applyBorder="1" applyAlignment="1" applyProtection="1">
      <alignment horizontal="center" vertical="center"/>
    </xf>
    <xf numFmtId="0" fontId="24" fillId="0" borderId="7" xfId="0" applyFont="1" applyFill="1" applyBorder="1" applyAlignment="1" applyProtection="1">
      <alignment horizontal="center" vertical="center" wrapText="1"/>
    </xf>
    <xf numFmtId="0" fontId="28" fillId="0" borderId="9" xfId="0" applyFont="1" applyFill="1" applyBorder="1" applyAlignment="1" applyProtection="1">
      <alignment horizontal="left" vertical="center"/>
    </xf>
    <xf numFmtId="166" fontId="45" fillId="0" borderId="1" xfId="0" applyNumberFormat="1" applyFont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</xf>
    <xf numFmtId="0" fontId="28" fillId="0" borderId="1" xfId="0" applyFont="1" applyBorder="1" applyAlignment="1" applyProtection="1">
      <alignment horizontal="left" vertical="center"/>
    </xf>
    <xf numFmtId="0" fontId="28" fillId="0" borderId="1" xfId="0" applyFont="1" applyFill="1" applyBorder="1" applyAlignment="1" applyProtection="1">
      <alignment horizontal="left" vertical="center"/>
    </xf>
    <xf numFmtId="0" fontId="46" fillId="15" borderId="1" xfId="0" applyFont="1" applyFill="1" applyBorder="1" applyAlignment="1" applyProtection="1">
      <alignment horizontal="center" vertical="center"/>
      <protection locked="0"/>
    </xf>
    <xf numFmtId="0" fontId="41" fillId="15" borderId="9" xfId="0" applyFont="1" applyFill="1" applyBorder="1" applyAlignment="1" applyProtection="1">
      <alignment horizontal="center" vertical="center"/>
      <protection locked="0"/>
    </xf>
    <xf numFmtId="0" fontId="24" fillId="0" borderId="7" xfId="0" applyFont="1" applyBorder="1" applyAlignment="1" applyProtection="1">
      <alignment vertical="center" wrapText="1"/>
    </xf>
    <xf numFmtId="0" fontId="23" fillId="0" borderId="0" xfId="0" applyNumberFormat="1" applyFont="1"/>
    <xf numFmtId="0" fontId="23" fillId="0" borderId="0" xfId="0" applyFont="1"/>
    <xf numFmtId="0" fontId="48" fillId="0" borderId="0" xfId="0" applyFont="1" applyAlignment="1">
      <alignment horizontal="right" vertical="center" wrapText="1"/>
    </xf>
    <xf numFmtId="0" fontId="31" fillId="0" borderId="6" xfId="0" applyFont="1" applyBorder="1" applyAlignment="1"/>
    <xf numFmtId="0" fontId="49" fillId="0" borderId="0" xfId="0" applyFont="1" applyProtection="1">
      <protection locked="0"/>
    </xf>
    <xf numFmtId="0" fontId="49" fillId="6" borderId="1" xfId="0" applyFont="1" applyFill="1" applyBorder="1" applyAlignment="1" applyProtection="1">
      <alignment horizontal="center" vertical="center"/>
      <protection locked="0"/>
    </xf>
    <xf numFmtId="0" fontId="49" fillId="15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6" fillId="17" borderId="4" xfId="1" applyFont="1" applyFill="1" applyBorder="1" applyAlignment="1"/>
    <xf numFmtId="0" fontId="0" fillId="0" borderId="28" xfId="0" applyBorder="1" applyAlignment="1">
      <alignment vertical="center"/>
    </xf>
    <xf numFmtId="0" fontId="18" fillId="0" borderId="22" xfId="0" applyFont="1" applyBorder="1" applyAlignment="1" applyProtection="1">
      <alignment horizontal="center" vertical="center"/>
    </xf>
    <xf numFmtId="0" fontId="7" fillId="0" borderId="22" xfId="0" applyNumberFormat="1" applyFont="1" applyFill="1" applyBorder="1" applyAlignment="1">
      <alignment vertical="center" wrapText="1"/>
    </xf>
    <xf numFmtId="166" fontId="7" fillId="0" borderId="22" xfId="0" applyNumberFormat="1" applyFont="1" applyBorder="1" applyAlignment="1">
      <alignment horizontal="right" vertical="center"/>
    </xf>
    <xf numFmtId="0" fontId="18" fillId="2" borderId="22" xfId="0" applyNumberFormat="1" applyFont="1" applyFill="1" applyBorder="1" applyAlignment="1" applyProtection="1">
      <alignment horizontal="center" vertical="center" wrapText="1"/>
    </xf>
    <xf numFmtId="166" fontId="7" fillId="0" borderId="8" xfId="0" applyNumberFormat="1" applyFont="1" applyBorder="1" applyAlignment="1">
      <alignment horizontal="right" vertical="center"/>
    </xf>
    <xf numFmtId="166" fontId="7" fillId="0" borderId="1" xfId="0" applyNumberFormat="1" applyFont="1" applyBorder="1" applyAlignment="1">
      <alignment horizontal="right" vertical="center"/>
    </xf>
    <xf numFmtId="166" fontId="7" fillId="0" borderId="17" xfId="0" applyNumberFormat="1" applyFont="1" applyBorder="1" applyAlignment="1">
      <alignment horizontal="right" vertical="center"/>
    </xf>
    <xf numFmtId="0" fontId="0" fillId="0" borderId="28" xfId="0" applyBorder="1" applyAlignment="1">
      <alignment horizontal="center" vertical="center"/>
    </xf>
    <xf numFmtId="0" fontId="18" fillId="0" borderId="22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/>
    </xf>
    <xf numFmtId="0" fontId="52" fillId="0" borderId="6" xfId="0" applyFont="1" applyBorder="1" applyAlignment="1"/>
    <xf numFmtId="0" fontId="14" fillId="5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Continuous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26" fillId="17" borderId="3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39" fillId="0" borderId="6" xfId="0" applyNumberFormat="1" applyFont="1" applyBorder="1" applyAlignment="1" applyProtection="1">
      <alignment horizontal="center" vertical="center"/>
    </xf>
    <xf numFmtId="0" fontId="0" fillId="0" borderId="0" xfId="0" applyBorder="1"/>
    <xf numFmtId="0" fontId="49" fillId="0" borderId="0" xfId="0" applyFont="1" applyAlignment="1" applyProtection="1">
      <alignment horizontal="right"/>
      <protection locked="0"/>
    </xf>
    <xf numFmtId="0" fontId="57" fillId="3" borderId="1" xfId="0" applyFont="1" applyFill="1" applyBorder="1" applyAlignment="1">
      <alignment horizontal="right"/>
    </xf>
    <xf numFmtId="0" fontId="58" fillId="6" borderId="1" xfId="0" applyFont="1" applyFill="1" applyBorder="1" applyAlignment="1">
      <alignment horizontal="center" wrapText="1"/>
    </xf>
    <xf numFmtId="0" fontId="59" fillId="6" borderId="1" xfId="0" applyFont="1" applyFill="1" applyBorder="1" applyAlignment="1">
      <alignment horizontal="center" wrapText="1"/>
    </xf>
    <xf numFmtId="0" fontId="58" fillId="3" borderId="9" xfId="0" applyFont="1" applyFill="1" applyBorder="1" applyAlignment="1">
      <alignment horizontal="center" vertical="center" wrapText="1"/>
    </xf>
    <xf numFmtId="0" fontId="58" fillId="7" borderId="9" xfId="0" applyFont="1" applyFill="1" applyBorder="1" applyAlignment="1">
      <alignment horizontal="center" vertical="center" wrapText="1"/>
    </xf>
    <xf numFmtId="0" fontId="58" fillId="8" borderId="9" xfId="0" applyFont="1" applyFill="1" applyBorder="1" applyAlignment="1">
      <alignment horizontal="center" vertical="center" wrapText="1"/>
    </xf>
    <xf numFmtId="0" fontId="58" fillId="10" borderId="1" xfId="0" applyFont="1" applyFill="1" applyBorder="1" applyAlignment="1">
      <alignment horizontal="center" vertical="center" wrapText="1"/>
    </xf>
    <xf numFmtId="0" fontId="17" fillId="0" borderId="0" xfId="0" applyFont="1"/>
    <xf numFmtId="0" fontId="23" fillId="0" borderId="0" xfId="0" applyFont="1" applyAlignment="1"/>
    <xf numFmtId="0" fontId="20" fillId="10" borderId="6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Alignment="1">
      <alignment horizontal="center"/>
    </xf>
    <xf numFmtId="1" fontId="23" fillId="0" borderId="0" xfId="0" applyNumberFormat="1" applyFont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3" fontId="20" fillId="0" borderId="0" xfId="0" applyNumberFormat="1" applyFont="1" applyBorder="1" applyAlignment="1">
      <alignment horizontal="center" vertical="center"/>
    </xf>
    <xf numFmtId="0" fontId="60" fillId="10" borderId="0" xfId="0" applyNumberFormat="1" applyFont="1" applyFill="1" applyBorder="1" applyAlignment="1">
      <alignment horizontal="left" vertical="center"/>
    </xf>
    <xf numFmtId="0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2" borderId="1" xfId="0" applyNumberFormat="1" applyFont="1" applyFill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NumberFormat="1" applyFont="1" applyBorder="1" applyAlignment="1">
      <alignment horizontal="center" vertical="center"/>
    </xf>
    <xf numFmtId="0" fontId="23" fillId="0" borderId="1" xfId="0" applyNumberFormat="1" applyFont="1" applyFill="1" applyBorder="1" applyAlignment="1">
      <alignment vertical="center" wrapText="1"/>
    </xf>
    <xf numFmtId="0" fontId="23" fillId="0" borderId="0" xfId="0" applyFont="1" applyFill="1" applyBorder="1"/>
    <xf numFmtId="0" fontId="23" fillId="0" borderId="1" xfId="0" applyFont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23" fillId="0" borderId="0" xfId="0" applyNumberFormat="1" applyFont="1" applyBorder="1" applyAlignment="1">
      <alignment horizontal="center" vertical="center"/>
    </xf>
    <xf numFmtId="0" fontId="20" fillId="2" borderId="7" xfId="0" applyNumberFormat="1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0" fillId="10" borderId="6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0" fontId="55" fillId="0" borderId="0" xfId="0" applyFont="1" applyFill="1" applyBorder="1" applyAlignment="1">
      <alignment horizontal="right" vertical="center"/>
    </xf>
    <xf numFmtId="0" fontId="20" fillId="0" borderId="7" xfId="0" applyNumberFormat="1" applyFont="1" applyFill="1" applyBorder="1" applyAlignment="1">
      <alignment horizontal="center" vertical="center"/>
    </xf>
    <xf numFmtId="0" fontId="23" fillId="0" borderId="11" xfId="0" applyNumberFormat="1" applyFont="1" applyFill="1" applyBorder="1" applyAlignment="1">
      <alignment vertical="center" wrapText="1"/>
    </xf>
    <xf numFmtId="0" fontId="23" fillId="2" borderId="7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11" fillId="10" borderId="6" xfId="0" applyNumberFormat="1" applyFont="1" applyFill="1" applyBorder="1" applyAlignment="1" applyProtection="1">
      <alignment horizontal="center" vertical="center"/>
      <protection locked="0"/>
    </xf>
    <xf numFmtId="0" fontId="11" fillId="2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64" fontId="39" fillId="0" borderId="0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Border="1" applyAlignment="1">
      <alignment vertical="center" wrapText="1"/>
    </xf>
    <xf numFmtId="0" fontId="23" fillId="0" borderId="7" xfId="0" applyFont="1" applyBorder="1" applyAlignment="1">
      <alignment vertical="center" wrapText="1"/>
    </xf>
    <xf numFmtId="0" fontId="23" fillId="0" borderId="8" xfId="0" applyFont="1" applyBorder="1" applyAlignment="1">
      <alignment horizontal="center" vertical="center"/>
    </xf>
    <xf numFmtId="0" fontId="49" fillId="5" borderId="1" xfId="0" applyFont="1" applyFill="1" applyBorder="1" applyAlignment="1" applyProtection="1">
      <alignment horizontal="left" vertical="center"/>
      <protection locked="0"/>
    </xf>
    <xf numFmtId="0" fontId="62" fillId="0" borderId="0" xfId="0" applyFont="1" applyBorder="1" applyAlignment="1" applyProtection="1">
      <alignment horizontal="left"/>
      <protection locked="0"/>
    </xf>
    <xf numFmtId="0" fontId="62" fillId="0" borderId="0" xfId="0" applyFont="1" applyAlignment="1">
      <alignment horizontal="left"/>
    </xf>
    <xf numFmtId="0" fontId="47" fillId="0" borderId="22" xfId="0" applyNumberFormat="1" applyFont="1" applyBorder="1" applyAlignment="1">
      <alignment horizontal="center" vertical="top"/>
    </xf>
    <xf numFmtId="0" fontId="47" fillId="20" borderId="22" xfId="0" applyNumberFormat="1" applyFont="1" applyFill="1" applyBorder="1" applyAlignment="1">
      <alignment horizontal="center" vertical="top" wrapText="1"/>
    </xf>
    <xf numFmtId="0" fontId="62" fillId="0" borderId="0" xfId="0" applyNumberFormat="1" applyFont="1" applyAlignment="1">
      <alignment horizontal="left" vertical="top"/>
    </xf>
    <xf numFmtId="0" fontId="47" fillId="21" borderId="4" xfId="0" applyFont="1" applyFill="1" applyBorder="1" applyAlignment="1"/>
    <xf numFmtId="0" fontId="62" fillId="0" borderId="0" xfId="0" applyFont="1"/>
    <xf numFmtId="0" fontId="63" fillId="0" borderId="1" xfId="0" applyFont="1" applyBorder="1" applyAlignment="1">
      <alignment horizontal="left"/>
    </xf>
    <xf numFmtId="1" fontId="62" fillId="0" borderId="15" xfId="0" applyNumberFormat="1" applyFont="1" applyBorder="1" applyAlignment="1">
      <alignment horizontal="center"/>
    </xf>
    <xf numFmtId="0" fontId="63" fillId="0" borderId="25" xfId="0" applyFont="1" applyBorder="1" applyAlignment="1">
      <alignment horizontal="left"/>
    </xf>
    <xf numFmtId="38" fontId="47" fillId="21" borderId="4" xfId="0" applyNumberFormat="1" applyFont="1" applyFill="1" applyBorder="1" applyAlignment="1"/>
    <xf numFmtId="0" fontId="47" fillId="21" borderId="4" xfId="0" applyFont="1" applyFill="1" applyBorder="1" applyAlignment="1">
      <alignment horizontal="left"/>
    </xf>
    <xf numFmtId="38" fontId="62" fillId="0" borderId="8" xfId="0" applyNumberFormat="1" applyFont="1" applyBorder="1" applyAlignment="1">
      <alignment horizontal="center"/>
    </xf>
    <xf numFmtId="0" fontId="47" fillId="20" borderId="0" xfId="0" applyFont="1" applyFill="1" applyBorder="1" applyAlignment="1" applyProtection="1">
      <alignment horizontal="left"/>
      <protection locked="0"/>
    </xf>
    <xf numFmtId="38" fontId="47" fillId="20" borderId="1" xfId="0" applyNumberFormat="1" applyFont="1" applyFill="1" applyBorder="1" applyAlignment="1">
      <alignment horizontal="center"/>
    </xf>
    <xf numFmtId="38" fontId="47" fillId="20" borderId="8" xfId="0" applyNumberFormat="1" applyFont="1" applyFill="1" applyBorder="1" applyAlignment="1">
      <alignment horizontal="center"/>
    </xf>
    <xf numFmtId="0" fontId="47" fillId="20" borderId="0" xfId="0" applyFont="1" applyFill="1" applyAlignment="1">
      <alignment horizontal="left"/>
    </xf>
    <xf numFmtId="0" fontId="64" fillId="0" borderId="0" xfId="0" applyFont="1" applyAlignment="1">
      <alignment horizontal="left"/>
    </xf>
    <xf numFmtId="0" fontId="65" fillId="0" borderId="22" xfId="0" applyNumberFormat="1" applyFont="1" applyBorder="1" applyAlignment="1">
      <alignment horizontal="center" vertical="top"/>
    </xf>
    <xf numFmtId="0" fontId="66" fillId="0" borderId="0" xfId="0" applyFont="1" applyBorder="1" applyAlignment="1" applyProtection="1">
      <alignment horizontal="right"/>
      <protection locked="0"/>
    </xf>
    <xf numFmtId="0" fontId="65" fillId="0" borderId="0" xfId="0" applyFont="1" applyAlignment="1">
      <alignment horizontal="left"/>
    </xf>
    <xf numFmtId="0" fontId="65" fillId="21" borderId="4" xfId="0" applyFont="1" applyFill="1" applyBorder="1" applyAlignment="1"/>
    <xf numFmtId="0" fontId="64" fillId="0" borderId="1" xfId="0" applyNumberFormat="1" applyFont="1" applyBorder="1" applyAlignment="1">
      <alignment horizontal="left"/>
    </xf>
    <xf numFmtId="0" fontId="64" fillId="0" borderId="8" xfId="0" applyNumberFormat="1" applyFont="1" applyBorder="1" applyAlignment="1">
      <alignment horizontal="left"/>
    </xf>
    <xf numFmtId="0" fontId="63" fillId="0" borderId="8" xfId="0" applyFont="1" applyBorder="1" applyAlignment="1">
      <alignment horizontal="left"/>
    </xf>
    <xf numFmtId="0" fontId="62" fillId="0" borderId="29" xfId="0" applyNumberFormat="1" applyFont="1" applyBorder="1" applyAlignment="1">
      <alignment horizontal="center" vertical="top"/>
    </xf>
    <xf numFmtId="0" fontId="64" fillId="21" borderId="4" xfId="0" applyFont="1" applyFill="1" applyBorder="1" applyAlignment="1"/>
    <xf numFmtId="4" fontId="62" fillId="21" borderId="34" xfId="0" applyNumberFormat="1" applyFont="1" applyFill="1" applyBorder="1" applyAlignment="1"/>
    <xf numFmtId="0" fontId="62" fillId="21" borderId="34" xfId="0" applyFont="1" applyFill="1" applyBorder="1" applyAlignment="1"/>
    <xf numFmtId="0" fontId="64" fillId="21" borderId="4" xfId="0" applyFont="1" applyFill="1" applyBorder="1" applyAlignment="1">
      <alignment horizontal="left"/>
    </xf>
    <xf numFmtId="0" fontId="62" fillId="21" borderId="34" xfId="0" applyNumberFormat="1" applyFont="1" applyFill="1" applyBorder="1" applyAlignment="1"/>
    <xf numFmtId="0" fontId="64" fillId="21" borderId="16" xfId="0" applyFont="1" applyFill="1" applyBorder="1" applyAlignment="1"/>
    <xf numFmtId="0" fontId="65" fillId="0" borderId="8" xfId="0" applyNumberFormat="1" applyFont="1" applyBorder="1" applyAlignment="1">
      <alignment horizontal="center"/>
    </xf>
    <xf numFmtId="0" fontId="65" fillId="0" borderId="1" xfId="0" applyNumberFormat="1" applyFont="1" applyBorder="1" applyAlignment="1">
      <alignment horizontal="center"/>
    </xf>
    <xf numFmtId="0" fontId="65" fillId="0" borderId="7" xfId="0" applyNumberFormat="1" applyFont="1" applyBorder="1" applyAlignment="1">
      <alignment horizontal="center"/>
    </xf>
    <xf numFmtId="1" fontId="62" fillId="0" borderId="40" xfId="0" applyNumberFormat="1" applyFont="1" applyBorder="1" applyAlignment="1">
      <alignment horizontal="center"/>
    </xf>
    <xf numFmtId="0" fontId="62" fillId="0" borderId="1" xfId="0" applyNumberFormat="1" applyFont="1" applyBorder="1" applyAlignment="1">
      <alignment horizontal="left"/>
    </xf>
    <xf numFmtId="0" fontId="69" fillId="0" borderId="22" xfId="0" applyNumberFormat="1" applyFont="1" applyBorder="1" applyAlignment="1">
      <alignment horizontal="center" vertical="top"/>
    </xf>
    <xf numFmtId="0" fontId="69" fillId="21" borderId="4" xfId="0" applyFont="1" applyFill="1" applyBorder="1" applyAlignment="1">
      <alignment horizontal="center"/>
    </xf>
    <xf numFmtId="0" fontId="70" fillId="0" borderId="8" xfId="0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69" fillId="0" borderId="8" xfId="0" applyNumberFormat="1" applyFont="1" applyBorder="1" applyAlignment="1">
      <alignment horizontal="center"/>
    </xf>
    <xf numFmtId="0" fontId="69" fillId="0" borderId="1" xfId="0" applyNumberFormat="1" applyFont="1" applyBorder="1" applyAlignment="1">
      <alignment horizontal="center"/>
    </xf>
    <xf numFmtId="0" fontId="69" fillId="21" borderId="16" xfId="0" applyFont="1" applyFill="1" applyBorder="1" applyAlignment="1">
      <alignment horizontal="center"/>
    </xf>
    <xf numFmtId="0" fontId="69" fillId="0" borderId="0" xfId="0" applyFont="1" applyAlignment="1">
      <alignment horizontal="center"/>
    </xf>
    <xf numFmtId="0" fontId="47" fillId="0" borderId="22" xfId="0" applyNumberFormat="1" applyFont="1" applyBorder="1" applyAlignment="1">
      <alignment horizontal="left" vertical="top"/>
    </xf>
    <xf numFmtId="14" fontId="62" fillId="0" borderId="6" xfId="0" applyNumberFormat="1" applyFont="1" applyBorder="1" applyAlignment="1" applyProtection="1">
      <alignment horizontal="left"/>
      <protection locked="0"/>
    </xf>
    <xf numFmtId="14" fontId="66" fillId="0" borderId="6" xfId="0" applyNumberFormat="1" applyFont="1" applyBorder="1" applyAlignment="1" applyProtection="1">
      <alignment horizontal="center"/>
      <protection locked="0"/>
    </xf>
    <xf numFmtId="0" fontId="66" fillId="0" borderId="0" xfId="0" applyFont="1" applyBorder="1" applyAlignment="1" applyProtection="1">
      <alignment horizontal="center"/>
      <protection locked="0"/>
    </xf>
    <xf numFmtId="0" fontId="47" fillId="0" borderId="0" xfId="0" applyFont="1" applyBorder="1" applyAlignment="1" applyProtection="1">
      <alignment horizontal="left"/>
      <protection locked="0"/>
    </xf>
    <xf numFmtId="0" fontId="63" fillId="0" borderId="0" xfId="0" applyFont="1" applyBorder="1" applyAlignment="1">
      <alignment horizontal="left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19" fillId="0" borderId="7" xfId="0" applyNumberFormat="1" applyFont="1" applyFill="1" applyBorder="1" applyAlignment="1">
      <alignment horizontal="center" vertical="center"/>
    </xf>
    <xf numFmtId="0" fontId="19" fillId="0" borderId="5" xfId="0" applyNumberFormat="1" applyFont="1" applyFill="1" applyBorder="1" applyAlignment="1">
      <alignment horizontal="center" vertical="center"/>
    </xf>
    <xf numFmtId="0" fontId="47" fillId="0" borderId="6" xfId="0" applyFont="1" applyBorder="1" applyAlignment="1" applyProtection="1">
      <alignment horizontal="left"/>
      <protection locked="0"/>
    </xf>
    <xf numFmtId="0" fontId="65" fillId="21" borderId="4" xfId="0" applyNumberFormat="1" applyFont="1" applyFill="1" applyBorder="1" applyAlignment="1"/>
    <xf numFmtId="0" fontId="65" fillId="0" borderId="8" xfId="0" applyNumberFormat="1" applyFont="1" applyFill="1" applyBorder="1" applyAlignment="1">
      <alignment horizontal="center"/>
    </xf>
    <xf numFmtId="0" fontId="65" fillId="0" borderId="1" xfId="0" applyNumberFormat="1" applyFont="1" applyFill="1" applyBorder="1" applyAlignment="1">
      <alignment horizontal="center"/>
    </xf>
    <xf numFmtId="0" fontId="36" fillId="0" borderId="1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1" fillId="6" borderId="1" xfId="0" applyFont="1" applyFill="1" applyBorder="1" applyAlignment="1">
      <alignment vertical="center"/>
    </xf>
    <xf numFmtId="0" fontId="31" fillId="0" borderId="1" xfId="0" applyFont="1" applyBorder="1" applyAlignment="1">
      <alignment horizontal="center" vertical="center"/>
    </xf>
    <xf numFmtId="1" fontId="66" fillId="0" borderId="0" xfId="2" applyNumberFormat="1" applyFont="1" applyBorder="1" applyAlignment="1" applyProtection="1">
      <alignment horizontal="right"/>
      <protection locked="0"/>
    </xf>
    <xf numFmtId="0" fontId="49" fillId="0" borderId="22" xfId="0" applyNumberFormat="1" applyFont="1" applyBorder="1" applyAlignment="1" applyProtection="1">
      <alignment horizontal="left" vertical="top"/>
      <protection locked="0"/>
    </xf>
    <xf numFmtId="3" fontId="67" fillId="21" borderId="4" xfId="0" applyNumberFormat="1" applyFont="1" applyFill="1" applyBorder="1" applyAlignment="1" applyProtection="1">
      <alignment horizontal="center"/>
      <protection locked="0"/>
    </xf>
    <xf numFmtId="0" fontId="67" fillId="0" borderId="0" xfId="0" applyFont="1" applyAlignment="1" applyProtection="1">
      <alignment horizontal="left"/>
      <protection locked="0"/>
    </xf>
    <xf numFmtId="0" fontId="66" fillId="0" borderId="0" xfId="0" applyFont="1" applyAlignment="1" applyProtection="1">
      <alignment horizontal="right"/>
      <protection locked="0"/>
    </xf>
    <xf numFmtId="0" fontId="47" fillId="0" borderId="20" xfId="0" applyNumberFormat="1" applyFont="1" applyBorder="1" applyAlignment="1">
      <alignment horizontal="center" vertical="top"/>
    </xf>
    <xf numFmtId="167" fontId="62" fillId="0" borderId="1" xfId="9" applyFont="1" applyFill="1" applyBorder="1" applyAlignment="1" applyProtection="1"/>
    <xf numFmtId="167" fontId="47" fillId="0" borderId="1" xfId="9" applyFont="1" applyFill="1" applyBorder="1" applyAlignment="1" applyProtection="1"/>
    <xf numFmtId="0" fontId="62" fillId="0" borderId="0" xfId="0" applyFont="1" applyAlignment="1">
      <alignment horizontal="right"/>
    </xf>
    <xf numFmtId="9" fontId="62" fillId="0" borderId="0" xfId="0" applyNumberFormat="1" applyFont="1" applyAlignment="1">
      <alignment horizontal="left"/>
    </xf>
    <xf numFmtId="1" fontId="68" fillId="22" borderId="0" xfId="0" applyNumberFormat="1" applyFont="1" applyFill="1" applyAlignment="1" applyProtection="1">
      <alignment horizontal="right"/>
      <protection locked="0"/>
    </xf>
    <xf numFmtId="1" fontId="62" fillId="0" borderId="41" xfId="0" applyNumberFormat="1" applyFont="1" applyBorder="1" applyAlignment="1">
      <alignment horizontal="center"/>
    </xf>
    <xf numFmtId="0" fontId="71" fillId="0" borderId="1" xfId="0" applyFont="1" applyBorder="1" applyAlignment="1">
      <alignment horizontal="left"/>
    </xf>
    <xf numFmtId="0" fontId="71" fillId="0" borderId="12" xfId="0" applyFont="1" applyBorder="1" applyAlignment="1">
      <alignment horizontal="left"/>
    </xf>
    <xf numFmtId="0" fontId="71" fillId="0" borderId="8" xfId="0" applyFont="1" applyBorder="1" applyAlignment="1">
      <alignment horizontal="left"/>
    </xf>
    <xf numFmtId="0" fontId="62" fillId="0" borderId="8" xfId="0" applyNumberFormat="1" applyFont="1" applyBorder="1" applyAlignment="1">
      <alignment horizontal="left"/>
    </xf>
    <xf numFmtId="0" fontId="65" fillId="21" borderId="16" xfId="0" applyFont="1" applyFill="1" applyBorder="1" applyAlignment="1"/>
    <xf numFmtId="38" fontId="47" fillId="21" borderId="16" xfId="0" applyNumberFormat="1" applyFont="1" applyFill="1" applyBorder="1" applyAlignment="1"/>
    <xf numFmtId="0" fontId="62" fillId="0" borderId="17" xfId="0" applyNumberFormat="1" applyFont="1" applyBorder="1" applyAlignment="1">
      <alignment horizontal="left"/>
    </xf>
    <xf numFmtId="0" fontId="69" fillId="0" borderId="17" xfId="0" applyNumberFormat="1" applyFont="1" applyBorder="1" applyAlignment="1">
      <alignment horizontal="center"/>
    </xf>
    <xf numFmtId="0" fontId="64" fillId="0" borderId="17" xfId="0" applyNumberFormat="1" applyFont="1" applyBorder="1" applyAlignment="1">
      <alignment horizontal="left"/>
    </xf>
    <xf numFmtId="0" fontId="65" fillId="0" borderId="17" xfId="0" applyNumberFormat="1" applyFont="1" applyFill="1" applyBorder="1" applyAlignment="1">
      <alignment horizontal="center"/>
    </xf>
    <xf numFmtId="38" fontId="47" fillId="20" borderId="17" xfId="0" applyNumberFormat="1" applyFont="1" applyFill="1" applyBorder="1" applyAlignment="1">
      <alignment horizontal="center"/>
    </xf>
    <xf numFmtId="0" fontId="65" fillId="0" borderId="17" xfId="0" applyNumberFormat="1" applyFont="1" applyBorder="1" applyAlignment="1">
      <alignment horizontal="center"/>
    </xf>
    <xf numFmtId="166" fontId="8" fillId="0" borderId="1" xfId="0" applyNumberFormat="1" applyFont="1" applyBorder="1" applyAlignment="1">
      <alignment horizontal="right" vertical="center"/>
    </xf>
    <xf numFmtId="0" fontId="49" fillId="15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</xf>
    <xf numFmtId="0" fontId="47" fillId="21" borderId="16" xfId="0" applyFont="1" applyFill="1" applyBorder="1" applyAlignment="1"/>
    <xf numFmtId="0" fontId="3" fillId="0" borderId="1" xfId="0" applyFont="1" applyBorder="1" applyAlignment="1" applyProtection="1">
      <alignment horizontal="left" vertical="center"/>
    </xf>
    <xf numFmtId="0" fontId="72" fillId="15" borderId="13" xfId="0" applyFont="1" applyFill="1" applyBorder="1" applyAlignment="1" applyProtection="1">
      <alignment horizontal="center" vertical="center"/>
      <protection locked="0"/>
    </xf>
    <xf numFmtId="0" fontId="72" fillId="15" borderId="1" xfId="0" applyFont="1" applyFill="1" applyBorder="1" applyAlignment="1" applyProtection="1">
      <alignment horizontal="center" vertical="center"/>
      <protection locked="0"/>
    </xf>
    <xf numFmtId="0" fontId="72" fillId="15" borderId="17" xfId="0" applyFont="1" applyFill="1" applyBorder="1" applyAlignment="1" applyProtection="1">
      <alignment horizontal="center" vertical="center"/>
      <protection locked="0"/>
    </xf>
    <xf numFmtId="0" fontId="73" fillId="0" borderId="0" xfId="0" applyFont="1" applyProtection="1">
      <protection locked="0"/>
    </xf>
    <xf numFmtId="165" fontId="18" fillId="0" borderId="1" xfId="0" applyNumberFormat="1" applyFont="1" applyBorder="1" applyAlignment="1" applyProtection="1">
      <alignment horizontal="center" vertical="center"/>
    </xf>
    <xf numFmtId="165" fontId="18" fillId="0" borderId="13" xfId="0" applyNumberFormat="1" applyFont="1" applyBorder="1" applyAlignment="1" applyProtection="1">
      <alignment horizontal="center" vertical="center"/>
    </xf>
    <xf numFmtId="165" fontId="18" fillId="0" borderId="17" xfId="0" applyNumberFormat="1" applyFont="1" applyBorder="1" applyAlignment="1" applyProtection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6" fillId="0" borderId="0" xfId="0" applyNumberFormat="1" applyFont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38" fontId="62" fillId="0" borderId="20" xfId="0" applyNumberFormat="1" applyFont="1" applyBorder="1" applyAlignment="1">
      <alignment horizontal="center"/>
    </xf>
    <xf numFmtId="0" fontId="0" fillId="0" borderId="33" xfId="0" applyBorder="1" applyAlignment="1">
      <alignment horizontal="center" vertical="center"/>
    </xf>
    <xf numFmtId="0" fontId="50" fillId="18" borderId="21" xfId="0" applyNumberFormat="1" applyFont="1" applyFill="1" applyBorder="1" applyAlignment="1">
      <alignment horizontal="center" vertical="center"/>
    </xf>
    <xf numFmtId="0" fontId="50" fillId="18" borderId="0" xfId="0" applyNumberFormat="1" applyFont="1" applyFill="1" applyBorder="1" applyAlignment="1">
      <alignment vertical="center"/>
    </xf>
    <xf numFmtId="0" fontId="50" fillId="18" borderId="16" xfId="0" applyNumberFormat="1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8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3" fillId="0" borderId="0" xfId="0" applyFont="1" applyAlignment="1">
      <alignment horizontal="center" vertical="center"/>
    </xf>
    <xf numFmtId="0" fontId="17" fillId="0" borderId="17" xfId="0" applyFont="1" applyBorder="1" applyAlignment="1">
      <alignment vertical="center"/>
    </xf>
    <xf numFmtId="0" fontId="18" fillId="0" borderId="17" xfId="1" applyFont="1" applyBorder="1" applyAlignment="1">
      <alignment horizontal="center" vertical="center" wrapText="1"/>
    </xf>
    <xf numFmtId="0" fontId="7" fillId="0" borderId="17" xfId="1" applyFont="1" applyBorder="1" applyAlignment="1">
      <alignment horizontal="center" vertical="center" wrapText="1"/>
    </xf>
    <xf numFmtId="0" fontId="7" fillId="0" borderId="17" xfId="0" applyFont="1" applyBorder="1" applyAlignment="1">
      <alignment vertical="center" wrapText="1"/>
    </xf>
    <xf numFmtId="0" fontId="17" fillId="0" borderId="8" xfId="0" applyFont="1" applyBorder="1" applyAlignment="1">
      <alignment vertical="center"/>
    </xf>
    <xf numFmtId="0" fontId="7" fillId="0" borderId="8" xfId="0" applyFont="1" applyBorder="1" applyAlignment="1">
      <alignment vertical="center" wrapText="1"/>
    </xf>
    <xf numFmtId="0" fontId="42" fillId="15" borderId="10" xfId="0" applyFont="1" applyFill="1" applyBorder="1" applyAlignment="1" applyProtection="1">
      <alignment horizontal="center" vertical="center"/>
      <protection locked="0"/>
    </xf>
    <xf numFmtId="0" fontId="31" fillId="0" borderId="8" xfId="0" applyFont="1" applyBorder="1"/>
    <xf numFmtId="0" fontId="14" fillId="0" borderId="8" xfId="0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49" fillId="15" borderId="8" xfId="0" applyFont="1" applyFill="1" applyBorder="1" applyAlignment="1" applyProtection="1">
      <alignment horizontal="center" vertical="center"/>
      <protection locked="0"/>
    </xf>
    <xf numFmtId="165" fontId="33" fillId="0" borderId="8" xfId="0" applyNumberFormat="1" applyFont="1" applyBorder="1" applyAlignment="1">
      <alignment horizontal="center" vertical="center"/>
    </xf>
    <xf numFmtId="0" fontId="77" fillId="23" borderId="1" xfId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0" fontId="23" fillId="2" borderId="1" xfId="0" applyNumberFormat="1" applyFont="1" applyFill="1" applyBorder="1" applyAlignment="1">
      <alignment vertical="center"/>
    </xf>
    <xf numFmtId="0" fontId="25" fillId="2" borderId="1" xfId="0" applyNumberFormat="1" applyFont="1" applyFill="1" applyBorder="1" applyAlignment="1">
      <alignment horizontal="center" vertical="center"/>
    </xf>
    <xf numFmtId="0" fontId="7" fillId="2" borderId="9" xfId="0" applyNumberFormat="1" applyFont="1" applyFill="1" applyBorder="1" applyAlignment="1" applyProtection="1">
      <alignment horizontal="center" vertical="center"/>
    </xf>
    <xf numFmtId="0" fontId="11" fillId="2" borderId="31" xfId="0" applyNumberFormat="1" applyFont="1" applyFill="1" applyBorder="1" applyAlignment="1" applyProtection="1">
      <alignment horizontal="center" vertical="center"/>
    </xf>
    <xf numFmtId="0" fontId="11" fillId="2" borderId="8" xfId="0" applyNumberFormat="1" applyFont="1" applyFill="1" applyBorder="1" applyAlignment="1" applyProtection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 wrapText="1"/>
    </xf>
    <xf numFmtId="1" fontId="53" fillId="0" borderId="0" xfId="0" applyNumberFormat="1" applyFont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/>
    </xf>
    <xf numFmtId="0" fontId="53" fillId="0" borderId="9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49" fillId="15" borderId="1" xfId="0" applyFont="1" applyFill="1" applyBorder="1" applyAlignment="1" applyProtection="1">
      <alignment horizontal="center" vertical="center"/>
      <protection locked="0"/>
    </xf>
    <xf numFmtId="0" fontId="34" fillId="0" borderId="7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49" fillId="15" borderId="7" xfId="0" applyFont="1" applyFill="1" applyBorder="1" applyAlignment="1" applyProtection="1">
      <alignment horizontal="center" vertical="center"/>
      <protection locked="0"/>
    </xf>
    <xf numFmtId="165" fontId="33" fillId="0" borderId="7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26" borderId="1" xfId="0" applyFont="1" applyFill="1" applyBorder="1" applyAlignment="1">
      <alignment horizontal="center" vertical="center" wrapText="1"/>
    </xf>
    <xf numFmtId="165" fontId="18" fillId="0" borderId="1" xfId="0" applyNumberFormat="1" applyFont="1" applyBorder="1" applyAlignment="1">
      <alignment vertical="center"/>
    </xf>
    <xf numFmtId="0" fontId="18" fillId="26" borderId="22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23" fillId="3" borderId="7" xfId="0" applyNumberFormat="1" applyFont="1" applyFill="1" applyBorder="1" applyAlignment="1">
      <alignment horizontal="center" vertical="center"/>
    </xf>
    <xf numFmtId="0" fontId="22" fillId="3" borderId="7" xfId="0" applyNumberFormat="1" applyFont="1" applyFill="1" applyBorder="1" applyAlignment="1" applyProtection="1">
      <alignment horizontal="center" vertical="center"/>
      <protection locked="0"/>
    </xf>
    <xf numFmtId="0" fontId="23" fillId="3" borderId="7" xfId="0" applyNumberFormat="1" applyFont="1" applyFill="1" applyBorder="1" applyAlignment="1">
      <alignment horizontal="center" vertical="center" wrapText="1"/>
    </xf>
    <xf numFmtId="0" fontId="25" fillId="3" borderId="7" xfId="0" applyNumberFormat="1" applyFont="1" applyFill="1" applyBorder="1" applyAlignment="1">
      <alignment horizontal="center" vertical="center"/>
    </xf>
    <xf numFmtId="0" fontId="39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3" fillId="3" borderId="11" xfId="0" applyNumberFormat="1" applyFont="1" applyFill="1" applyBorder="1" applyAlignment="1">
      <alignment horizontal="center" vertical="center" wrapText="1"/>
    </xf>
    <xf numFmtId="0" fontId="20" fillId="2" borderId="8" xfId="0" applyNumberFormat="1" applyFont="1" applyFill="1" applyBorder="1" applyAlignment="1">
      <alignment horizontal="center" vertical="center"/>
    </xf>
    <xf numFmtId="0" fontId="11" fillId="2" borderId="8" xfId="0" applyNumberFormat="1" applyFont="1" applyFill="1" applyBorder="1" applyAlignment="1">
      <alignment horizontal="center" vertical="center"/>
    </xf>
    <xf numFmtId="0" fontId="23" fillId="2" borderId="8" xfId="0" applyNumberFormat="1" applyFont="1" applyFill="1" applyBorder="1" applyAlignment="1">
      <alignment vertical="center" wrapText="1"/>
    </xf>
    <xf numFmtId="0" fontId="23" fillId="2" borderId="8" xfId="0" applyNumberFormat="1" applyFont="1" applyFill="1" applyBorder="1" applyAlignment="1">
      <alignment horizontal="center" vertical="center"/>
    </xf>
    <xf numFmtId="0" fontId="19" fillId="0" borderId="8" xfId="0" applyNumberFormat="1" applyFont="1" applyFill="1" applyBorder="1" applyAlignment="1">
      <alignment horizontal="center" vertical="center"/>
    </xf>
    <xf numFmtId="0" fontId="56" fillId="0" borderId="8" xfId="0" applyNumberFormat="1" applyFont="1" applyBorder="1" applyAlignment="1" applyProtection="1">
      <alignment horizontal="center" vertical="center"/>
      <protection locked="0"/>
    </xf>
    <xf numFmtId="164" fontId="23" fillId="0" borderId="8" xfId="0" applyNumberFormat="1" applyFont="1" applyBorder="1" applyAlignment="1">
      <alignment horizontal="center" vertical="center"/>
    </xf>
    <xf numFmtId="0" fontId="23" fillId="23" borderId="28" xfId="0" applyFont="1" applyFill="1" applyBorder="1"/>
    <xf numFmtId="0" fontId="23" fillId="23" borderId="22" xfId="0" applyFont="1" applyFill="1" applyBorder="1" applyAlignment="1">
      <alignment horizontal="center" vertical="center"/>
    </xf>
    <xf numFmtId="0" fontId="22" fillId="23" borderId="22" xfId="0" applyFont="1" applyFill="1" applyBorder="1" applyAlignment="1">
      <alignment horizontal="center" vertical="center"/>
    </xf>
    <xf numFmtId="0" fontId="25" fillId="23" borderId="22" xfId="0" applyFont="1" applyFill="1" applyBorder="1" applyAlignment="1">
      <alignment vertical="center"/>
    </xf>
    <xf numFmtId="0" fontId="56" fillId="23" borderId="22" xfId="0" applyFont="1" applyFill="1" applyBorder="1" applyAlignment="1" applyProtection="1">
      <alignment horizontal="center" vertical="center"/>
      <protection locked="0"/>
    </xf>
    <xf numFmtId="0" fontId="23" fillId="23" borderId="29" xfId="0" applyFont="1" applyFill="1" applyBorder="1" applyAlignment="1"/>
    <xf numFmtId="0" fontId="11" fillId="2" borderId="7" xfId="0" applyNumberFormat="1" applyFont="1" applyFill="1" applyBorder="1" applyAlignment="1">
      <alignment horizontal="center" vertical="center"/>
    </xf>
    <xf numFmtId="0" fontId="23" fillId="2" borderId="7" xfId="0" applyNumberFormat="1" applyFont="1" applyFill="1" applyBorder="1" applyAlignment="1">
      <alignment vertical="center" wrapText="1"/>
    </xf>
    <xf numFmtId="0" fontId="82" fillId="23" borderId="22" xfId="0" applyFont="1" applyFill="1" applyBorder="1" applyAlignment="1">
      <alignment horizontal="center" vertical="center" wrapText="1"/>
    </xf>
    <xf numFmtId="0" fontId="0" fillId="16" borderId="7" xfId="0" applyNumberFormat="1" applyFill="1" applyBorder="1"/>
    <xf numFmtId="0" fontId="0" fillId="16" borderId="23" xfId="0" applyNumberFormat="1" applyFill="1" applyBorder="1"/>
    <xf numFmtId="0" fontId="0" fillId="16" borderId="8" xfId="0" applyNumberFormat="1" applyFill="1" applyBorder="1"/>
    <xf numFmtId="0" fontId="55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23" xfId="0" applyNumberFormat="1" applyFont="1" applyBorder="1" applyAlignment="1" applyProtection="1">
      <alignment horizontal="center" vertical="center"/>
      <protection locked="0"/>
    </xf>
    <xf numFmtId="164" fontId="23" fillId="0" borderId="23" xfId="0" applyNumberFormat="1" applyFont="1" applyBorder="1" applyAlignment="1">
      <alignment horizontal="center" vertical="center"/>
    </xf>
    <xf numFmtId="0" fontId="56" fillId="23" borderId="29" xfId="0" applyFont="1" applyFill="1" applyBorder="1" applyAlignment="1" applyProtection="1">
      <alignment horizontal="center" vertical="center"/>
      <protection locked="0"/>
    </xf>
    <xf numFmtId="0" fontId="23" fillId="0" borderId="8" xfId="0" applyNumberFormat="1" applyFont="1" applyFill="1" applyBorder="1" applyAlignment="1">
      <alignment vertical="center" wrapText="1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56" fillId="25" borderId="8" xfId="0" applyFont="1" applyFill="1" applyBorder="1" applyAlignment="1" applyProtection="1">
      <alignment horizontal="center" vertical="center"/>
      <protection locked="0"/>
    </xf>
    <xf numFmtId="0" fontId="23" fillId="25" borderId="8" xfId="0" applyFont="1" applyFill="1" applyBorder="1"/>
    <xf numFmtId="0" fontId="23" fillId="25" borderId="8" xfId="0" applyFont="1" applyFill="1" applyBorder="1" applyAlignment="1">
      <alignment horizontal="center" vertical="center"/>
    </xf>
    <xf numFmtId="0" fontId="25" fillId="25" borderId="8" xfId="0" applyFont="1" applyFill="1" applyBorder="1" applyAlignment="1">
      <alignment horizontal="center" vertical="center"/>
    </xf>
    <xf numFmtId="0" fontId="23" fillId="25" borderId="8" xfId="0" applyFont="1" applyFill="1" applyBorder="1" applyAlignment="1">
      <alignment horizontal="left" vertical="center" wrapText="1"/>
    </xf>
    <xf numFmtId="0" fontId="25" fillId="0" borderId="0" xfId="0" applyNumberFormat="1" applyFont="1" applyFill="1"/>
    <xf numFmtId="0" fontId="83" fillId="0" borderId="0" xfId="0" applyFont="1" applyAlignment="1">
      <alignment horizontal="center" vertical="center"/>
    </xf>
    <xf numFmtId="3" fontId="66" fillId="0" borderId="1" xfId="2" applyNumberFormat="1" applyFont="1" applyBorder="1" applyAlignment="1" applyProtection="1">
      <alignment horizontal="center"/>
      <protection locked="0"/>
    </xf>
    <xf numFmtId="0" fontId="72" fillId="15" borderId="31" xfId="0" applyFont="1" applyFill="1" applyBorder="1" applyAlignment="1" applyProtection="1">
      <alignment horizontal="center" vertical="center"/>
      <protection locked="0"/>
    </xf>
    <xf numFmtId="0" fontId="72" fillId="15" borderId="8" xfId="0" applyFont="1" applyFill="1" applyBorder="1" applyAlignment="1" applyProtection="1">
      <alignment horizontal="center" vertical="center"/>
      <protection locked="0"/>
    </xf>
    <xf numFmtId="0" fontId="29" fillId="18" borderId="16" xfId="1" applyNumberForma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26" borderId="8" xfId="0" applyFont="1" applyFill="1" applyBorder="1" applyAlignment="1">
      <alignment horizontal="center" vertical="center" wrapText="1"/>
    </xf>
    <xf numFmtId="165" fontId="18" fillId="0" borderId="8" xfId="0" applyNumberFormat="1" applyFont="1" applyBorder="1" applyAlignment="1">
      <alignment vertical="center"/>
    </xf>
    <xf numFmtId="0" fontId="28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vertical="center" wrapText="1"/>
    </xf>
    <xf numFmtId="0" fontId="24" fillId="0" borderId="1" xfId="0" applyFont="1" applyFill="1" applyBorder="1" applyAlignment="1" applyProtection="1">
      <alignment horizontal="center" vertical="center" wrapText="1"/>
    </xf>
    <xf numFmtId="0" fontId="64" fillId="25" borderId="1" xfId="0" applyFont="1" applyFill="1" applyBorder="1" applyAlignment="1" applyProtection="1">
      <alignment horizontal="center" vertical="center"/>
    </xf>
    <xf numFmtId="0" fontId="56" fillId="0" borderId="1" xfId="0" applyNumberFormat="1" applyFont="1" applyBorder="1" applyAlignment="1" applyProtection="1">
      <alignment horizontal="center" vertical="center"/>
      <protection locked="0"/>
    </xf>
    <xf numFmtId="0" fontId="56" fillId="0" borderId="1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>
      <alignment horizontal="center" vertical="center"/>
    </xf>
    <xf numFmtId="0" fontId="12" fillId="9" borderId="8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Continuous" vertical="center" wrapText="1"/>
    </xf>
    <xf numFmtId="0" fontId="58" fillId="9" borderId="10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 wrapText="1"/>
    </xf>
    <xf numFmtId="0" fontId="33" fillId="9" borderId="8" xfId="0" applyFont="1" applyFill="1" applyBorder="1" applyAlignment="1">
      <alignment horizontal="center" vertical="center"/>
    </xf>
    <xf numFmtId="0" fontId="49" fillId="9" borderId="8" xfId="0" applyFont="1" applyFill="1" applyBorder="1" applyAlignment="1" applyProtection="1">
      <alignment horizontal="center" vertical="center"/>
      <protection locked="0"/>
    </xf>
    <xf numFmtId="0" fontId="34" fillId="0" borderId="13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49" fillId="15" borderId="13" xfId="0" applyFont="1" applyFill="1" applyBorder="1" applyAlignment="1" applyProtection="1">
      <alignment horizontal="center" vertical="center"/>
      <protection locked="0"/>
    </xf>
    <xf numFmtId="0" fontId="34" fillId="0" borderId="17" xfId="0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49" fillId="15" borderId="17" xfId="0" applyFont="1" applyFill="1" applyBorder="1" applyAlignment="1" applyProtection="1">
      <alignment horizontal="center" vertical="center"/>
      <protection locked="0"/>
    </xf>
    <xf numFmtId="0" fontId="16" fillId="0" borderId="1" xfId="0" applyNumberFormat="1" applyFont="1" applyFill="1" applyBorder="1" applyAlignment="1">
      <alignment horizontal="left" vertical="center" wrapText="1"/>
    </xf>
    <xf numFmtId="0" fontId="16" fillId="0" borderId="13" xfId="0" applyNumberFormat="1" applyFont="1" applyFill="1" applyBorder="1" applyAlignment="1">
      <alignment horizontal="left" vertical="center" wrapText="1"/>
    </xf>
    <xf numFmtId="0" fontId="16" fillId="0" borderId="17" xfId="0" applyNumberFormat="1" applyFont="1" applyFill="1" applyBorder="1" applyAlignment="1">
      <alignment horizontal="left" vertical="center" wrapText="1"/>
    </xf>
    <xf numFmtId="0" fontId="7" fillId="0" borderId="23" xfId="0" applyFont="1" applyBorder="1" applyAlignment="1" applyProtection="1">
      <alignment horizontal="center" vertical="center" wrapText="1"/>
    </xf>
    <xf numFmtId="0" fontId="7" fillId="0" borderId="23" xfId="0" applyFont="1" applyBorder="1" applyAlignment="1" applyProtection="1">
      <alignment horizontal="center"/>
    </xf>
    <xf numFmtId="0" fontId="0" fillId="0" borderId="23" xfId="0" applyBorder="1" applyAlignment="1">
      <alignment horizontal="center" vertical="center" wrapText="1"/>
    </xf>
    <xf numFmtId="165" fontId="49" fillId="0" borderId="0" xfId="0" applyNumberFormat="1" applyFont="1" applyProtection="1">
      <protection locked="0"/>
    </xf>
    <xf numFmtId="0" fontId="30" fillId="25" borderId="9" xfId="0" applyFont="1" applyFill="1" applyBorder="1" applyAlignment="1" applyProtection="1">
      <alignment horizontal="center" vertical="center"/>
    </xf>
    <xf numFmtId="0" fontId="44" fillId="25" borderId="1" xfId="0" applyFont="1" applyFill="1" applyBorder="1" applyAlignment="1" applyProtection="1">
      <alignment horizontal="center" vertical="center"/>
    </xf>
    <xf numFmtId="3" fontId="49" fillId="0" borderId="6" xfId="0" applyNumberFormat="1" applyFont="1" applyBorder="1" applyAlignment="1">
      <alignment horizontal="center"/>
    </xf>
    <xf numFmtId="0" fontId="21" fillId="3" borderId="36" xfId="0" applyNumberFormat="1" applyFont="1" applyFill="1" applyBorder="1" applyAlignment="1" applyProtection="1">
      <alignment horizontal="center" vertical="center"/>
    </xf>
    <xf numFmtId="0" fontId="21" fillId="3" borderId="23" xfId="0" applyNumberFormat="1" applyFont="1" applyFill="1" applyBorder="1" applyAlignment="1" applyProtection="1">
      <alignment horizontal="center" vertical="center" wrapText="1"/>
    </xf>
    <xf numFmtId="0" fontId="21" fillId="3" borderId="23" xfId="0" applyNumberFormat="1" applyFont="1" applyFill="1" applyBorder="1" applyAlignment="1" applyProtection="1">
      <alignment horizontal="center" vertical="center"/>
    </xf>
    <xf numFmtId="0" fontId="21" fillId="3" borderId="24" xfId="0" applyNumberFormat="1" applyFont="1" applyFill="1" applyBorder="1" applyAlignment="1" applyProtection="1">
      <alignment horizontal="center" vertical="center"/>
    </xf>
    <xf numFmtId="0" fontId="21" fillId="3" borderId="25" xfId="0" applyNumberFormat="1" applyFont="1" applyFill="1" applyBorder="1" applyAlignment="1" applyProtection="1">
      <alignment horizontal="center" vertical="center"/>
    </xf>
    <xf numFmtId="0" fontId="38" fillId="15" borderId="23" xfId="0" applyNumberFormat="1" applyFont="1" applyFill="1" applyBorder="1" applyAlignment="1" applyProtection="1">
      <alignment horizontal="center" vertical="center" wrapText="1"/>
      <protection locked="0"/>
    </xf>
    <xf numFmtId="0" fontId="21" fillId="3" borderId="25" xfId="0" applyNumberFormat="1" applyFont="1" applyFill="1" applyBorder="1" applyAlignment="1" applyProtection="1">
      <alignment horizontal="center" vertical="center" wrapText="1"/>
    </xf>
    <xf numFmtId="0" fontId="26" fillId="17" borderId="27" xfId="1" applyFont="1" applyFill="1" applyBorder="1" applyAlignment="1"/>
    <xf numFmtId="0" fontId="50" fillId="18" borderId="25" xfId="0" applyNumberFormat="1" applyFont="1" applyFill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50" fillId="18" borderId="26" xfId="0" applyNumberFormat="1" applyFont="1" applyFill="1" applyBorder="1" applyAlignment="1">
      <alignment vertical="center"/>
    </xf>
    <xf numFmtId="0" fontId="0" fillId="0" borderId="25" xfId="0" applyBorder="1"/>
    <xf numFmtId="165" fontId="51" fillId="0" borderId="5" xfId="0" applyNumberFormat="1" applyFont="1" applyBorder="1"/>
    <xf numFmtId="165" fontId="21" fillId="3" borderId="23" xfId="0" applyNumberFormat="1" applyFont="1" applyFill="1" applyBorder="1" applyAlignment="1" applyProtection="1">
      <alignment horizontal="center" vertical="center" wrapText="1"/>
    </xf>
    <xf numFmtId="165" fontId="18" fillId="0" borderId="22" xfId="0" applyNumberFormat="1" applyFont="1" applyBorder="1" applyAlignment="1">
      <alignment vertical="center"/>
    </xf>
    <xf numFmtId="0" fontId="18" fillId="0" borderId="20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26" borderId="17" xfId="0" applyFont="1" applyFill="1" applyBorder="1" applyAlignment="1">
      <alignment horizontal="center" vertical="center" wrapText="1"/>
    </xf>
    <xf numFmtId="165" fontId="18" fillId="0" borderId="17" xfId="0" applyNumberFormat="1" applyFont="1" applyBorder="1" applyAlignment="1">
      <alignment vertical="center"/>
    </xf>
    <xf numFmtId="165" fontId="18" fillId="0" borderId="22" xfId="0" applyNumberFormat="1" applyFont="1" applyBorder="1" applyAlignment="1" applyProtection="1">
      <alignment vertical="center"/>
    </xf>
    <xf numFmtId="0" fontId="26" fillId="25" borderId="22" xfId="1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vertical="center" wrapText="1"/>
    </xf>
    <xf numFmtId="0" fontId="7" fillId="27" borderId="27" xfId="0" applyFont="1" applyFill="1" applyBorder="1" applyAlignment="1">
      <alignment horizontal="center" vertical="center" wrapText="1"/>
    </xf>
    <xf numFmtId="166" fontId="8" fillId="0" borderId="22" xfId="0" applyNumberFormat="1" applyFont="1" applyBorder="1" applyAlignment="1">
      <alignment horizontal="right" vertical="center"/>
    </xf>
    <xf numFmtId="0" fontId="18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0" xfId="0" applyBorder="1" applyAlignment="1">
      <alignment horizontal="left" vertical="center"/>
    </xf>
    <xf numFmtId="166" fontId="0" fillId="0" borderId="20" xfId="0" applyNumberFormat="1" applyBorder="1" applyAlignment="1">
      <alignment horizontal="right" vertical="center"/>
    </xf>
    <xf numFmtId="0" fontId="0" fillId="0" borderId="47" xfId="0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left" vertical="center"/>
    </xf>
    <xf numFmtId="166" fontId="0" fillId="0" borderId="13" xfId="0" applyNumberFormat="1" applyBorder="1" applyAlignment="1">
      <alignment horizontal="right" vertical="center"/>
    </xf>
    <xf numFmtId="166" fontId="8" fillId="0" borderId="13" xfId="0" applyNumberFormat="1" applyFont="1" applyBorder="1" applyAlignment="1">
      <alignment horizontal="right" vertical="center"/>
    </xf>
    <xf numFmtId="0" fontId="0" fillId="0" borderId="42" xfId="0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66" fontId="0" fillId="0" borderId="1" xfId="0" applyNumberFormat="1" applyBorder="1" applyAlignment="1">
      <alignment horizontal="right" vertical="center"/>
    </xf>
    <xf numFmtId="0" fontId="14" fillId="0" borderId="10" xfId="0" applyFont="1" applyFill="1" applyBorder="1" applyAlignment="1">
      <alignment horizontal="center"/>
    </xf>
    <xf numFmtId="0" fontId="10" fillId="0" borderId="8" xfId="0" applyFont="1" applyFill="1" applyBorder="1" applyAlignment="1">
      <alignment vertical="center" wrapText="1"/>
    </xf>
    <xf numFmtId="0" fontId="34" fillId="0" borderId="12" xfId="0" applyFont="1" applyFill="1" applyBorder="1" applyAlignment="1">
      <alignment horizontal="center" vertical="center"/>
    </xf>
    <xf numFmtId="0" fontId="14" fillId="0" borderId="44" xfId="0" applyFont="1" applyFill="1" applyBorder="1" applyAlignment="1">
      <alignment horizontal="center"/>
    </xf>
    <xf numFmtId="0" fontId="10" fillId="0" borderId="17" xfId="0" applyFont="1" applyFill="1" applyBorder="1" applyAlignment="1">
      <alignment vertical="center" wrapText="1"/>
    </xf>
    <xf numFmtId="0" fontId="34" fillId="0" borderId="48" xfId="0" applyFont="1" applyFill="1" applyBorder="1" applyAlignment="1">
      <alignment horizontal="center" vertical="center"/>
    </xf>
    <xf numFmtId="165" fontId="33" fillId="0" borderId="17" xfId="0" applyNumberFormat="1" applyFont="1" applyBorder="1" applyAlignment="1">
      <alignment horizontal="center" vertical="center"/>
    </xf>
    <xf numFmtId="165" fontId="33" fillId="0" borderId="13" xfId="0" applyNumberFormat="1" applyFont="1" applyBorder="1" applyAlignment="1">
      <alignment horizontal="center" vertical="center"/>
    </xf>
    <xf numFmtId="0" fontId="13" fillId="0" borderId="17" xfId="0" applyFont="1" applyFill="1" applyBorder="1" applyAlignment="1">
      <alignment horizontal="center"/>
    </xf>
    <xf numFmtId="1" fontId="81" fillId="20" borderId="49" xfId="12" applyNumberFormat="1" applyFont="1" applyFill="1" applyBorder="1" applyAlignment="1">
      <alignment horizontal="center" vertical="center"/>
    </xf>
    <xf numFmtId="0" fontId="10" fillId="20" borderId="49" xfId="12" applyNumberFormat="1" applyFont="1" applyFill="1" applyBorder="1" applyAlignment="1">
      <alignment horizontal="left" vertical="center"/>
    </xf>
    <xf numFmtId="0" fontId="63" fillId="0" borderId="26" xfId="0" applyFont="1" applyBorder="1" applyAlignment="1">
      <alignment horizontal="left"/>
    </xf>
    <xf numFmtId="0" fontId="71" fillId="0" borderId="17" xfId="0" applyFont="1" applyBorder="1" applyAlignment="1">
      <alignment horizontal="left"/>
    </xf>
    <xf numFmtId="0" fontId="71" fillId="0" borderId="20" xfId="0" applyFont="1" applyBorder="1" applyAlignment="1">
      <alignment horizontal="left"/>
    </xf>
    <xf numFmtId="0" fontId="70" fillId="0" borderId="17" xfId="0" applyFont="1" applyBorder="1" applyAlignment="1">
      <alignment horizontal="center"/>
    </xf>
    <xf numFmtId="0" fontId="63" fillId="0" borderId="17" xfId="0" applyFont="1" applyBorder="1" applyAlignment="1">
      <alignment horizontal="left"/>
    </xf>
    <xf numFmtId="38" fontId="47" fillId="20" borderId="20" xfId="0" applyNumberFormat="1" applyFont="1" applyFill="1" applyBorder="1" applyAlignment="1">
      <alignment horizontal="center"/>
    </xf>
    <xf numFmtId="38" fontId="62" fillId="0" borderId="22" xfId="0" applyNumberFormat="1" applyFont="1" applyBorder="1" applyAlignment="1">
      <alignment horizontal="center"/>
    </xf>
    <xf numFmtId="38" fontId="62" fillId="0" borderId="17" xfId="0" applyNumberFormat="1" applyFont="1" applyBorder="1" applyAlignment="1">
      <alignment horizontal="center"/>
    </xf>
    <xf numFmtId="38" fontId="78" fillId="0" borderId="8" xfId="0" applyNumberFormat="1" applyFont="1" applyBorder="1" applyAlignment="1" applyProtection="1">
      <alignment horizontal="center"/>
      <protection locked="0"/>
    </xf>
    <xf numFmtId="38" fontId="78" fillId="0" borderId="1" xfId="0" applyNumberFormat="1" applyFont="1" applyBorder="1" applyAlignment="1" applyProtection="1">
      <alignment horizontal="center"/>
      <protection locked="0"/>
    </xf>
    <xf numFmtId="38" fontId="78" fillId="0" borderId="17" xfId="0" applyNumberFormat="1" applyFont="1" applyBorder="1" applyAlignment="1" applyProtection="1">
      <alignment horizontal="center"/>
      <protection locked="0"/>
    </xf>
    <xf numFmtId="38" fontId="78" fillId="21" borderId="4" xfId="0" applyNumberFormat="1" applyFont="1" applyFill="1" applyBorder="1" applyAlignment="1" applyProtection="1">
      <alignment horizontal="center"/>
      <protection locked="0"/>
    </xf>
    <xf numFmtId="38" fontId="78" fillId="0" borderId="7" xfId="0" applyNumberFormat="1" applyFont="1" applyBorder="1" applyAlignment="1" applyProtection="1">
      <alignment horizontal="center"/>
      <protection locked="0"/>
    </xf>
    <xf numFmtId="38" fontId="78" fillId="21" borderId="16" xfId="0" applyNumberFormat="1" applyFont="1" applyFill="1" applyBorder="1" applyAlignment="1" applyProtection="1">
      <alignment horizontal="center"/>
      <protection locked="0"/>
    </xf>
    <xf numFmtId="38" fontId="78" fillId="21" borderId="26" xfId="0" applyNumberFormat="1" applyFont="1" applyFill="1" applyBorder="1" applyAlignment="1" applyProtection="1">
      <alignment horizontal="center"/>
      <protection locked="0"/>
    </xf>
    <xf numFmtId="0" fontId="7" fillId="27" borderId="5" xfId="0" applyFont="1" applyFill="1" applyBorder="1" applyAlignment="1">
      <alignment horizontal="center" vertical="center" wrapText="1"/>
    </xf>
    <xf numFmtId="0" fontId="7" fillId="27" borderId="48" xfId="0" applyFont="1" applyFill="1" applyBorder="1" applyAlignment="1">
      <alignment horizontal="center" vertical="center" wrapText="1"/>
    </xf>
    <xf numFmtId="0" fontId="7" fillId="27" borderId="12" xfId="0" applyFont="1" applyFill="1" applyBorder="1" applyAlignment="1">
      <alignment horizontal="center" vertical="center" wrapText="1"/>
    </xf>
    <xf numFmtId="0" fontId="0" fillId="28" borderId="37" xfId="0" applyFill="1" applyBorder="1" applyAlignment="1">
      <alignment horizontal="center" vertical="center" wrapText="1"/>
    </xf>
    <xf numFmtId="0" fontId="0" fillId="28" borderId="5" xfId="0" applyFill="1" applyBorder="1" applyAlignment="1">
      <alignment horizontal="center" vertical="center" wrapText="1"/>
    </xf>
    <xf numFmtId="0" fontId="0" fillId="28" borderId="26" xfId="0" applyFill="1" applyBorder="1" applyAlignment="1">
      <alignment horizontal="center" vertical="center" wrapText="1"/>
    </xf>
    <xf numFmtId="166" fontId="8" fillId="0" borderId="20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28" borderId="1" xfId="0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43" fillId="3" borderId="1" xfId="0" applyNumberFormat="1" applyFont="1" applyFill="1" applyBorder="1" applyAlignment="1">
      <alignment horizontal="center"/>
    </xf>
    <xf numFmtId="0" fontId="86" fillId="0" borderId="1" xfId="0" applyFont="1" applyFill="1" applyBorder="1" applyAlignment="1">
      <alignment vertical="center" wrapText="1"/>
    </xf>
    <xf numFmtId="0" fontId="18" fillId="0" borderId="8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42" fillId="15" borderId="9" xfId="0" applyFont="1" applyFill="1" applyBorder="1" applyAlignment="1" applyProtection="1">
      <alignment horizontal="center" vertical="center"/>
      <protection locked="0"/>
    </xf>
    <xf numFmtId="0" fontId="42" fillId="15" borderId="44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vertical="center" wrapText="1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3" fillId="0" borderId="23" xfId="0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left" vertical="center" wrapText="1"/>
    </xf>
    <xf numFmtId="0" fontId="85" fillId="0" borderId="1" xfId="0" applyFont="1" applyFill="1" applyBorder="1" applyAlignment="1">
      <alignment horizontal="center" vertical="center"/>
    </xf>
    <xf numFmtId="38" fontId="62" fillId="0" borderId="13" xfId="0" applyNumberFormat="1" applyFont="1" applyBorder="1" applyAlignment="1">
      <alignment horizontal="center"/>
    </xf>
    <xf numFmtId="0" fontId="47" fillId="21" borderId="32" xfId="0" applyFont="1" applyFill="1" applyBorder="1" applyAlignment="1">
      <alignment vertical="center"/>
    </xf>
    <xf numFmtId="0" fontId="47" fillId="21" borderId="3" xfId="0" applyFont="1" applyFill="1" applyBorder="1" applyAlignment="1">
      <alignment vertical="center"/>
    </xf>
    <xf numFmtId="0" fontId="55" fillId="0" borderId="0" xfId="0" applyNumberFormat="1" applyFont="1" applyAlignment="1">
      <alignment horizontal="left" vertical="center"/>
    </xf>
    <xf numFmtId="0" fontId="74" fillId="0" borderId="0" xfId="0" applyFont="1"/>
    <xf numFmtId="0" fontId="77" fillId="23" borderId="1" xfId="1" applyNumberFormat="1" applyFont="1" applyFill="1" applyBorder="1" applyAlignment="1">
      <alignment horizontal="center" vertical="center"/>
    </xf>
    <xf numFmtId="0" fontId="62" fillId="0" borderId="25" xfId="0" applyNumberFormat="1" applyFont="1" applyBorder="1" applyAlignment="1">
      <alignment horizontal="left"/>
    </xf>
    <xf numFmtId="0" fontId="70" fillId="0" borderId="22" xfId="0" applyFont="1" applyBorder="1" applyAlignment="1">
      <alignment horizontal="center"/>
    </xf>
    <xf numFmtId="0" fontId="63" fillId="0" borderId="22" xfId="0" applyFont="1" applyBorder="1" applyAlignment="1">
      <alignment horizontal="left"/>
    </xf>
    <xf numFmtId="0" fontId="65" fillId="0" borderId="22" xfId="0" applyNumberFormat="1" applyFont="1" applyBorder="1" applyAlignment="1">
      <alignment horizontal="center"/>
    </xf>
    <xf numFmtId="38" fontId="47" fillId="20" borderId="22" xfId="0" applyNumberFormat="1" applyFont="1" applyFill="1" applyBorder="1" applyAlignment="1">
      <alignment horizontal="center"/>
    </xf>
    <xf numFmtId="38" fontId="78" fillId="0" borderId="22" xfId="0" applyNumberFormat="1" applyFont="1" applyBorder="1" applyAlignment="1" applyProtection="1">
      <alignment horizontal="center"/>
      <protection locked="0"/>
    </xf>
    <xf numFmtId="0" fontId="47" fillId="21" borderId="4" xfId="0" applyFont="1" applyFill="1" applyBorder="1" applyAlignment="1">
      <alignment horizontal="left" vertical="center"/>
    </xf>
    <xf numFmtId="0" fontId="69" fillId="0" borderId="22" xfId="0" applyNumberFormat="1" applyFont="1" applyBorder="1" applyAlignment="1">
      <alignment horizontal="center"/>
    </xf>
    <xf numFmtId="0" fontId="64" fillId="0" borderId="22" xfId="0" applyNumberFormat="1" applyFont="1" applyBorder="1" applyAlignment="1">
      <alignment horizontal="left"/>
    </xf>
    <xf numFmtId="0" fontId="47" fillId="20" borderId="8" xfId="0" applyNumberFormat="1" applyFont="1" applyFill="1" applyBorder="1" applyAlignment="1">
      <alignment horizontal="center"/>
    </xf>
    <xf numFmtId="0" fontId="47" fillId="20" borderId="22" xfId="0" applyNumberFormat="1" applyFont="1" applyFill="1" applyBorder="1" applyAlignment="1">
      <alignment horizontal="center"/>
    </xf>
    <xf numFmtId="0" fontId="47" fillId="20" borderId="1" xfId="0" applyNumberFormat="1" applyFont="1" applyFill="1" applyBorder="1" applyAlignment="1">
      <alignment horizontal="center"/>
    </xf>
    <xf numFmtId="0" fontId="47" fillId="20" borderId="17" xfId="0" applyNumberFormat="1" applyFont="1" applyFill="1" applyBorder="1" applyAlignment="1">
      <alignment horizontal="center"/>
    </xf>
    <xf numFmtId="0" fontId="62" fillId="0" borderId="37" xfId="0" applyNumberFormat="1" applyFont="1" applyBorder="1" applyAlignment="1">
      <alignment horizontal="center"/>
    </xf>
    <xf numFmtId="0" fontId="62" fillId="0" borderId="13" xfId="0" applyNumberFormat="1" applyFont="1" applyBorder="1" applyAlignment="1">
      <alignment horizontal="left"/>
    </xf>
    <xf numFmtId="0" fontId="69" fillId="0" borderId="13" xfId="0" applyNumberFormat="1" applyFont="1" applyBorder="1" applyAlignment="1">
      <alignment horizontal="center"/>
    </xf>
    <xf numFmtId="0" fontId="64" fillId="0" borderId="13" xfId="0" applyNumberFormat="1" applyFont="1" applyBorder="1" applyAlignment="1">
      <alignment horizontal="left"/>
    </xf>
    <xf numFmtId="0" fontId="65" fillId="0" borderId="13" xfId="0" applyNumberFormat="1" applyFont="1" applyFill="1" applyBorder="1" applyAlignment="1">
      <alignment horizontal="center"/>
    </xf>
    <xf numFmtId="38" fontId="47" fillId="20" borderId="13" xfId="0" applyNumberFormat="1" applyFont="1" applyFill="1" applyBorder="1" applyAlignment="1">
      <alignment horizontal="center"/>
    </xf>
    <xf numFmtId="38" fontId="78" fillId="0" borderId="13" xfId="0" applyNumberFormat="1" applyFont="1" applyBorder="1" applyAlignment="1" applyProtection="1">
      <alignment horizontal="center"/>
      <protection locked="0"/>
    </xf>
    <xf numFmtId="0" fontId="43" fillId="0" borderId="0" xfId="0" applyFont="1" applyAlignment="1" applyProtection="1">
      <alignment vertical="center"/>
    </xf>
    <xf numFmtId="0" fontId="79" fillId="0" borderId="0" xfId="0" applyFont="1" applyAlignment="1">
      <alignment horizontal="center" vertical="center"/>
    </xf>
    <xf numFmtId="0" fontId="79" fillId="0" borderId="0" xfId="0" applyFont="1" applyAlignment="1">
      <alignment horizontal="center"/>
    </xf>
    <xf numFmtId="0" fontId="79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/>
    </xf>
    <xf numFmtId="0" fontId="88" fillId="0" borderId="0" xfId="0" applyFont="1" applyAlignment="1">
      <alignment horizontal="left"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Border="1" applyAlignment="1">
      <alignment horizontal="left" vertical="center"/>
    </xf>
    <xf numFmtId="0" fontId="70" fillId="0" borderId="13" xfId="0" applyFont="1" applyBorder="1" applyAlignment="1">
      <alignment horizontal="center"/>
    </xf>
    <xf numFmtId="0" fontId="63" fillId="0" borderId="13" xfId="0" applyFont="1" applyBorder="1" applyAlignment="1">
      <alignment horizontal="left"/>
    </xf>
    <xf numFmtId="0" fontId="65" fillId="0" borderId="13" xfId="0" applyNumberFormat="1" applyFont="1" applyBorder="1" applyAlignment="1">
      <alignment horizontal="center"/>
    </xf>
    <xf numFmtId="0" fontId="47" fillId="20" borderId="13" xfId="0" applyNumberFormat="1" applyFont="1" applyFill="1" applyBorder="1" applyAlignment="1">
      <alignment horizontal="center"/>
    </xf>
    <xf numFmtId="0" fontId="70" fillId="0" borderId="20" xfId="0" applyFont="1" applyBorder="1" applyAlignment="1">
      <alignment horizontal="center"/>
    </xf>
    <xf numFmtId="0" fontId="63" fillId="0" borderId="20" xfId="0" applyFont="1" applyBorder="1" applyAlignment="1">
      <alignment horizontal="left"/>
    </xf>
    <xf numFmtId="0" fontId="71" fillId="0" borderId="13" xfId="0" applyFont="1" applyBorder="1" applyAlignment="1">
      <alignment horizontal="left"/>
    </xf>
    <xf numFmtId="0" fontId="90" fillId="0" borderId="13" xfId="0" applyFont="1" applyBorder="1" applyAlignment="1">
      <alignment horizontal="left" wrapText="1"/>
    </xf>
    <xf numFmtId="0" fontId="90" fillId="0" borderId="1" xfId="0" applyFont="1" applyBorder="1" applyAlignment="1">
      <alignment horizontal="left" wrapText="1"/>
    </xf>
    <xf numFmtId="0" fontId="90" fillId="0" borderId="17" xfId="0" applyFont="1" applyBorder="1" applyAlignment="1">
      <alignment horizontal="left" wrapText="1"/>
    </xf>
    <xf numFmtId="0" fontId="1" fillId="0" borderId="0" xfId="0" applyFont="1" applyAlignment="1" applyProtection="1">
      <alignment horizontal="center" vertical="center"/>
    </xf>
    <xf numFmtId="0" fontId="91" fillId="24" borderId="1" xfId="0" applyFont="1" applyFill="1" applyBorder="1" applyAlignment="1" applyProtection="1">
      <alignment horizontal="center" vertical="center"/>
      <protection locked="0"/>
    </xf>
    <xf numFmtId="0" fontId="46" fillId="24" borderId="1" xfId="0" applyFont="1" applyFill="1" applyBorder="1" applyAlignment="1" applyProtection="1">
      <alignment vertical="center"/>
      <protection locked="0"/>
    </xf>
    <xf numFmtId="0" fontId="47" fillId="21" borderId="52" xfId="0" applyFont="1" applyFill="1" applyBorder="1" applyAlignment="1">
      <alignment vertical="center"/>
    </xf>
    <xf numFmtId="0" fontId="62" fillId="0" borderId="27" xfId="0" applyNumberFormat="1" applyFont="1" applyBorder="1" applyAlignment="1">
      <alignment horizontal="left"/>
    </xf>
    <xf numFmtId="0" fontId="62" fillId="0" borderId="22" xfId="0" applyNumberFormat="1" applyFont="1" applyBorder="1" applyAlignment="1">
      <alignment horizontal="left"/>
    </xf>
    <xf numFmtId="0" fontId="8" fillId="3" borderId="27" xfId="0" applyFont="1" applyFill="1" applyBorder="1" applyAlignment="1">
      <alignment horizontal="center"/>
    </xf>
    <xf numFmtId="0" fontId="8" fillId="3" borderId="29" xfId="0" applyFont="1" applyFill="1" applyBorder="1" applyAlignment="1">
      <alignment horizontal="center"/>
    </xf>
    <xf numFmtId="0" fontId="34" fillId="8" borderId="39" xfId="0" applyFont="1" applyFill="1" applyBorder="1" applyAlignment="1">
      <alignment horizontal="center" vertical="center"/>
    </xf>
    <xf numFmtId="0" fontId="34" fillId="8" borderId="46" xfId="0" applyFont="1" applyFill="1" applyBorder="1" applyAlignment="1">
      <alignment horizontal="center" vertical="center"/>
    </xf>
    <xf numFmtId="0" fontId="34" fillId="8" borderId="38" xfId="0" applyFont="1" applyFill="1" applyBorder="1" applyAlignment="1">
      <alignment horizontal="center" vertical="center"/>
    </xf>
    <xf numFmtId="0" fontId="31" fillId="0" borderId="47" xfId="0" applyFont="1" applyBorder="1" applyAlignment="1">
      <alignment horizontal="center"/>
    </xf>
    <xf numFmtId="0" fontId="31" fillId="0" borderId="42" xfId="0" applyFont="1" applyBorder="1" applyAlignment="1">
      <alignment horizontal="center"/>
    </xf>
    <xf numFmtId="0" fontId="31" fillId="0" borderId="50" xfId="0" applyFont="1" applyBorder="1" applyAlignment="1">
      <alignment horizontal="center"/>
    </xf>
    <xf numFmtId="0" fontId="31" fillId="0" borderId="43" xfId="0" applyFont="1" applyBorder="1" applyAlignment="1">
      <alignment horizontal="center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/>
    </xf>
    <xf numFmtId="0" fontId="13" fillId="0" borderId="23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34" fillId="8" borderId="7" xfId="0" applyFont="1" applyFill="1" applyBorder="1" applyAlignment="1">
      <alignment horizontal="center" vertical="center"/>
    </xf>
    <xf numFmtId="0" fontId="34" fillId="8" borderId="23" xfId="0" applyFont="1" applyFill="1" applyBorder="1" applyAlignment="1">
      <alignment horizontal="center" vertical="center"/>
    </xf>
    <xf numFmtId="0" fontId="34" fillId="8" borderId="8" xfId="0" applyFont="1" applyFill="1" applyBorder="1" applyAlignment="1">
      <alignment horizontal="center" vertical="center"/>
    </xf>
    <xf numFmtId="0" fontId="62" fillId="0" borderId="45" xfId="0" applyNumberFormat="1" applyFont="1" applyBorder="1" applyAlignment="1">
      <alignment horizontal="left"/>
    </xf>
    <xf numFmtId="0" fontId="62" fillId="0" borderId="25" xfId="0" applyNumberFormat="1" applyFont="1" applyBorder="1" applyAlignment="1">
      <alignment horizontal="left"/>
    </xf>
    <xf numFmtId="0" fontId="62" fillId="0" borderId="26" xfId="0" applyNumberFormat="1" applyFont="1" applyBorder="1" applyAlignment="1">
      <alignment horizontal="left"/>
    </xf>
    <xf numFmtId="0" fontId="63" fillId="0" borderId="51" xfId="0" applyFont="1" applyBorder="1" applyAlignment="1">
      <alignment horizontal="left"/>
    </xf>
    <xf numFmtId="0" fontId="0" fillId="0" borderId="0" xfId="0" applyAlignment="1">
      <alignment horizontal="left"/>
    </xf>
    <xf numFmtId="0" fontId="63" fillId="0" borderId="45" xfId="0" applyFont="1" applyBorder="1" applyAlignment="1">
      <alignment horizontal="left"/>
    </xf>
    <xf numFmtId="0" fontId="63" fillId="0" borderId="26" xfId="0" applyFont="1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</xf>
    <xf numFmtId="0" fontId="7" fillId="0" borderId="17" xfId="0" applyFont="1" applyBorder="1" applyAlignment="1" applyProtection="1">
      <alignment horizontal="center" vertical="center" wrapText="1"/>
    </xf>
    <xf numFmtId="0" fontId="0" fillId="0" borderId="13" xfId="0" applyBorder="1" applyAlignment="1"/>
    <xf numFmtId="0" fontId="0" fillId="0" borderId="1" xfId="0" applyBorder="1" applyAlignment="1"/>
    <xf numFmtId="0" fontId="0" fillId="0" borderId="17" xfId="0" applyBorder="1" applyAlignment="1"/>
    <xf numFmtId="0" fontId="7" fillId="0" borderId="13" xfId="0" applyFont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 vertical="center" wrapText="1"/>
    </xf>
    <xf numFmtId="0" fontId="7" fillId="0" borderId="23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/>
    </xf>
    <xf numFmtId="0" fontId="7" fillId="0" borderId="21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19" borderId="13" xfId="0" applyNumberFormat="1" applyFont="1" applyFill="1" applyBorder="1" applyAlignment="1" applyProtection="1">
      <alignment horizontal="center" vertical="center" wrapText="1"/>
    </xf>
    <xf numFmtId="0" fontId="7" fillId="19" borderId="1" xfId="0" applyNumberFormat="1" applyFont="1" applyFill="1" applyBorder="1" applyAlignment="1" applyProtection="1">
      <alignment horizontal="center" vertical="center" wrapText="1"/>
    </xf>
    <xf numFmtId="0" fontId="7" fillId="19" borderId="17" xfId="0" applyNumberFormat="1" applyFont="1" applyFill="1" applyBorder="1" applyAlignment="1" applyProtection="1">
      <alignment horizontal="center" vertical="center" wrapText="1"/>
    </xf>
    <xf numFmtId="0" fontId="37" fillId="4" borderId="0" xfId="0" applyFont="1" applyFill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2" borderId="13" xfId="0" applyNumberFormat="1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17" xfId="0" applyNumberFormat="1" applyFont="1" applyFill="1" applyBorder="1" applyAlignment="1" applyProtection="1">
      <alignment horizontal="center" vertical="center" wrapText="1"/>
    </xf>
    <xf numFmtId="0" fontId="7" fillId="2" borderId="31" xfId="0" applyNumberFormat="1" applyFont="1" applyFill="1" applyBorder="1" applyAlignment="1" applyProtection="1">
      <alignment horizontal="center" vertical="center" wrapText="1"/>
    </xf>
    <xf numFmtId="0" fontId="7" fillId="2" borderId="23" xfId="0" applyNumberFormat="1" applyFont="1" applyFill="1" applyBorder="1" applyAlignment="1" applyProtection="1">
      <alignment horizontal="center" vertical="center" wrapText="1"/>
    </xf>
    <xf numFmtId="0" fontId="7" fillId="2" borderId="20" xfId="0" applyNumberFormat="1" applyFont="1" applyFill="1" applyBorder="1" applyAlignment="1" applyProtection="1">
      <alignment horizontal="center" vertical="center" wrapText="1"/>
    </xf>
    <xf numFmtId="166" fontId="30" fillId="3" borderId="6" xfId="0" applyNumberFormat="1" applyFont="1" applyFill="1" applyBorder="1" applyAlignment="1" applyProtection="1">
      <alignment horizontal="center" vertical="center"/>
    </xf>
    <xf numFmtId="0" fontId="28" fillId="0" borderId="7" xfId="0" applyFont="1" applyBorder="1" applyAlignment="1" applyProtection="1">
      <alignment horizontal="center" vertical="center"/>
    </xf>
    <xf numFmtId="0" fontId="28" fillId="0" borderId="8" xfId="0" applyFont="1" applyBorder="1" applyAlignment="1" applyProtection="1">
      <alignment horizontal="center" vertical="center"/>
    </xf>
    <xf numFmtId="0" fontId="24" fillId="0" borderId="7" xfId="0" applyFont="1" applyBorder="1" applyAlignment="1" applyProtection="1">
      <alignment vertical="center" wrapText="1"/>
    </xf>
    <xf numFmtId="0" fontId="24" fillId="0" borderId="8" xfId="0" applyFont="1" applyBorder="1" applyAlignment="1" applyProtection="1">
      <alignment vertical="center" wrapText="1"/>
    </xf>
    <xf numFmtId="0" fontId="24" fillId="0" borderId="7" xfId="0" applyFont="1" applyFill="1" applyBorder="1" applyAlignment="1" applyProtection="1">
      <alignment horizontal="center" vertical="center" wrapText="1"/>
    </xf>
    <xf numFmtId="0" fontId="24" fillId="3" borderId="8" xfId="0" applyFont="1" applyFill="1" applyBorder="1" applyAlignment="1" applyProtection="1">
      <alignment horizontal="center" vertical="center" wrapText="1"/>
    </xf>
    <xf numFmtId="0" fontId="54" fillId="0" borderId="6" xfId="0" applyFont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vertical="center" wrapText="1"/>
    </xf>
    <xf numFmtId="0" fontId="24" fillId="0" borderId="1" xfId="0" applyFont="1" applyFill="1" applyBorder="1" applyAlignment="1" applyProtection="1">
      <alignment horizontal="center" vertical="center" wrapText="1"/>
    </xf>
  </cellXfs>
  <cellStyles count="15">
    <cellStyle name="Excel Built-in Normal" xfId="6"/>
    <cellStyle name="Excel Built-in Normal 1" xfId="7"/>
    <cellStyle name="Гиперссылка" xfId="1" builtinId="8"/>
    <cellStyle name="Гиперссылка 2" xfId="8"/>
    <cellStyle name="Денежный 2" xfId="9"/>
    <cellStyle name="Обычный" xfId="0" builtinId="0"/>
    <cellStyle name="Обычный 2" xfId="2"/>
    <cellStyle name="Обычный 3" xfId="3"/>
    <cellStyle name="Обычный 3 2" xfId="4"/>
    <cellStyle name="Обычный 3 2 2" xfId="14"/>
    <cellStyle name="Обычный 3 3" xfId="10"/>
    <cellStyle name="Обычный 3 4" xfId="13"/>
    <cellStyle name="Обычный 4" xfId="5"/>
    <cellStyle name="Обычный 5" xfId="11"/>
    <cellStyle name="Обычный_КОСМЕТИКА ГИГИЕНА" xfId="1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6B0094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9966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23FF23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FF"/>
      <color rgb="FFFF9999"/>
      <color rgb="FFF7F7F7"/>
      <color rgb="FFFF00FF"/>
      <color rgb="FF00FF00"/>
      <color rgb="FFDDF2FF"/>
      <color rgb="FF66FFCC"/>
      <color rgb="FF33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0.jpeg"/><Relationship Id="rId18" Type="http://schemas.openxmlformats.org/officeDocument/2006/relationships/image" Target="../media/image165.jpeg"/><Relationship Id="rId26" Type="http://schemas.openxmlformats.org/officeDocument/2006/relationships/image" Target="../media/image173.jpeg"/><Relationship Id="rId39" Type="http://schemas.openxmlformats.org/officeDocument/2006/relationships/image" Target="../media/image186.jpeg"/><Relationship Id="rId21" Type="http://schemas.openxmlformats.org/officeDocument/2006/relationships/image" Target="../media/image168.jpeg"/><Relationship Id="rId34" Type="http://schemas.openxmlformats.org/officeDocument/2006/relationships/image" Target="../media/image181.jpeg"/><Relationship Id="rId42" Type="http://schemas.openxmlformats.org/officeDocument/2006/relationships/image" Target="../media/image189.jpeg"/><Relationship Id="rId47" Type="http://schemas.openxmlformats.org/officeDocument/2006/relationships/image" Target="../media/image194.jpeg"/><Relationship Id="rId50" Type="http://schemas.openxmlformats.org/officeDocument/2006/relationships/image" Target="../media/image197.jpeg"/><Relationship Id="rId55" Type="http://schemas.openxmlformats.org/officeDocument/2006/relationships/image" Target="../media/image202.jpeg"/><Relationship Id="rId63" Type="http://schemas.openxmlformats.org/officeDocument/2006/relationships/image" Target="../media/image210.jpeg"/><Relationship Id="rId68" Type="http://schemas.openxmlformats.org/officeDocument/2006/relationships/image" Target="../media/image215.jpeg"/><Relationship Id="rId76" Type="http://schemas.openxmlformats.org/officeDocument/2006/relationships/image" Target="../media/image223.jpeg"/><Relationship Id="rId7" Type="http://schemas.openxmlformats.org/officeDocument/2006/relationships/image" Target="../media/image154.jpeg"/><Relationship Id="rId71" Type="http://schemas.openxmlformats.org/officeDocument/2006/relationships/image" Target="../media/image218.jpeg"/><Relationship Id="rId2" Type="http://schemas.openxmlformats.org/officeDocument/2006/relationships/image" Target="../media/image149.jpeg"/><Relationship Id="rId16" Type="http://schemas.openxmlformats.org/officeDocument/2006/relationships/image" Target="../media/image163.jpeg"/><Relationship Id="rId29" Type="http://schemas.openxmlformats.org/officeDocument/2006/relationships/image" Target="../media/image176.jpeg"/><Relationship Id="rId11" Type="http://schemas.openxmlformats.org/officeDocument/2006/relationships/image" Target="../media/image158.jpeg"/><Relationship Id="rId24" Type="http://schemas.openxmlformats.org/officeDocument/2006/relationships/image" Target="../media/image171.jpeg"/><Relationship Id="rId32" Type="http://schemas.openxmlformats.org/officeDocument/2006/relationships/image" Target="../media/image179.jpeg"/><Relationship Id="rId37" Type="http://schemas.openxmlformats.org/officeDocument/2006/relationships/image" Target="../media/image184.jpeg"/><Relationship Id="rId40" Type="http://schemas.openxmlformats.org/officeDocument/2006/relationships/image" Target="../media/image187.jpeg"/><Relationship Id="rId45" Type="http://schemas.openxmlformats.org/officeDocument/2006/relationships/image" Target="../media/image192.jpeg"/><Relationship Id="rId53" Type="http://schemas.openxmlformats.org/officeDocument/2006/relationships/image" Target="../media/image200.jpeg"/><Relationship Id="rId58" Type="http://schemas.openxmlformats.org/officeDocument/2006/relationships/image" Target="../media/image205.jpeg"/><Relationship Id="rId66" Type="http://schemas.openxmlformats.org/officeDocument/2006/relationships/image" Target="../media/image213.jpeg"/><Relationship Id="rId74" Type="http://schemas.openxmlformats.org/officeDocument/2006/relationships/image" Target="../media/image221.jpeg"/><Relationship Id="rId5" Type="http://schemas.openxmlformats.org/officeDocument/2006/relationships/image" Target="../media/image152.jpeg"/><Relationship Id="rId15" Type="http://schemas.openxmlformats.org/officeDocument/2006/relationships/image" Target="../media/image162.jpeg"/><Relationship Id="rId23" Type="http://schemas.openxmlformats.org/officeDocument/2006/relationships/image" Target="../media/image170.jpeg"/><Relationship Id="rId28" Type="http://schemas.openxmlformats.org/officeDocument/2006/relationships/image" Target="../media/image175.jpeg"/><Relationship Id="rId36" Type="http://schemas.openxmlformats.org/officeDocument/2006/relationships/image" Target="../media/image183.jpeg"/><Relationship Id="rId49" Type="http://schemas.openxmlformats.org/officeDocument/2006/relationships/image" Target="../media/image196.jpeg"/><Relationship Id="rId57" Type="http://schemas.openxmlformats.org/officeDocument/2006/relationships/image" Target="../media/image204.jpeg"/><Relationship Id="rId61" Type="http://schemas.openxmlformats.org/officeDocument/2006/relationships/image" Target="../media/image208.jpeg"/><Relationship Id="rId10" Type="http://schemas.openxmlformats.org/officeDocument/2006/relationships/image" Target="../media/image157.jpeg"/><Relationship Id="rId19" Type="http://schemas.openxmlformats.org/officeDocument/2006/relationships/image" Target="../media/image166.jpeg"/><Relationship Id="rId31" Type="http://schemas.openxmlformats.org/officeDocument/2006/relationships/image" Target="../media/image178.jpeg"/><Relationship Id="rId44" Type="http://schemas.openxmlformats.org/officeDocument/2006/relationships/image" Target="../media/image191.jpeg"/><Relationship Id="rId52" Type="http://schemas.openxmlformats.org/officeDocument/2006/relationships/image" Target="../media/image199.jpeg"/><Relationship Id="rId60" Type="http://schemas.openxmlformats.org/officeDocument/2006/relationships/image" Target="../media/image207.jpeg"/><Relationship Id="rId65" Type="http://schemas.openxmlformats.org/officeDocument/2006/relationships/image" Target="../media/image212.jpeg"/><Relationship Id="rId73" Type="http://schemas.openxmlformats.org/officeDocument/2006/relationships/image" Target="../media/image220.jpeg"/><Relationship Id="rId78" Type="http://schemas.openxmlformats.org/officeDocument/2006/relationships/image" Target="../media/image225.jpe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Relationship Id="rId14" Type="http://schemas.openxmlformats.org/officeDocument/2006/relationships/image" Target="../media/image161.jpeg"/><Relationship Id="rId22" Type="http://schemas.openxmlformats.org/officeDocument/2006/relationships/image" Target="../media/image169.jpeg"/><Relationship Id="rId27" Type="http://schemas.openxmlformats.org/officeDocument/2006/relationships/image" Target="../media/image174.jpeg"/><Relationship Id="rId30" Type="http://schemas.openxmlformats.org/officeDocument/2006/relationships/image" Target="../media/image177.jpeg"/><Relationship Id="rId35" Type="http://schemas.openxmlformats.org/officeDocument/2006/relationships/image" Target="../media/image182.jpeg"/><Relationship Id="rId43" Type="http://schemas.openxmlformats.org/officeDocument/2006/relationships/image" Target="../media/image190.jpeg"/><Relationship Id="rId48" Type="http://schemas.openxmlformats.org/officeDocument/2006/relationships/image" Target="../media/image195.jpeg"/><Relationship Id="rId56" Type="http://schemas.openxmlformats.org/officeDocument/2006/relationships/image" Target="../media/image203.jpeg"/><Relationship Id="rId64" Type="http://schemas.openxmlformats.org/officeDocument/2006/relationships/image" Target="../media/image211.jpeg"/><Relationship Id="rId69" Type="http://schemas.openxmlformats.org/officeDocument/2006/relationships/image" Target="../media/image216.jpeg"/><Relationship Id="rId77" Type="http://schemas.openxmlformats.org/officeDocument/2006/relationships/image" Target="../media/image224.jpeg"/><Relationship Id="rId8" Type="http://schemas.openxmlformats.org/officeDocument/2006/relationships/image" Target="../media/image155.png"/><Relationship Id="rId51" Type="http://schemas.openxmlformats.org/officeDocument/2006/relationships/image" Target="../media/image198.jpeg"/><Relationship Id="rId72" Type="http://schemas.openxmlformats.org/officeDocument/2006/relationships/image" Target="../media/image219.jpeg"/><Relationship Id="rId3" Type="http://schemas.openxmlformats.org/officeDocument/2006/relationships/image" Target="../media/image150.jpeg"/><Relationship Id="rId12" Type="http://schemas.openxmlformats.org/officeDocument/2006/relationships/image" Target="../media/image159.jpeg"/><Relationship Id="rId17" Type="http://schemas.openxmlformats.org/officeDocument/2006/relationships/image" Target="../media/image164.jpeg"/><Relationship Id="rId25" Type="http://schemas.openxmlformats.org/officeDocument/2006/relationships/image" Target="../media/image172.jpeg"/><Relationship Id="rId33" Type="http://schemas.openxmlformats.org/officeDocument/2006/relationships/image" Target="../media/image180.jpeg"/><Relationship Id="rId38" Type="http://schemas.openxmlformats.org/officeDocument/2006/relationships/image" Target="../media/image185.jpeg"/><Relationship Id="rId46" Type="http://schemas.openxmlformats.org/officeDocument/2006/relationships/image" Target="../media/image193.jpeg"/><Relationship Id="rId59" Type="http://schemas.openxmlformats.org/officeDocument/2006/relationships/image" Target="../media/image206.jpeg"/><Relationship Id="rId67" Type="http://schemas.openxmlformats.org/officeDocument/2006/relationships/image" Target="../media/image214.jpeg"/><Relationship Id="rId20" Type="http://schemas.openxmlformats.org/officeDocument/2006/relationships/image" Target="../media/image167.jpeg"/><Relationship Id="rId41" Type="http://schemas.openxmlformats.org/officeDocument/2006/relationships/image" Target="../media/image188.jpeg"/><Relationship Id="rId54" Type="http://schemas.openxmlformats.org/officeDocument/2006/relationships/image" Target="../media/image201.jpeg"/><Relationship Id="rId62" Type="http://schemas.openxmlformats.org/officeDocument/2006/relationships/image" Target="../media/image209.jpeg"/><Relationship Id="rId70" Type="http://schemas.openxmlformats.org/officeDocument/2006/relationships/image" Target="../media/image217.jpeg"/><Relationship Id="rId75" Type="http://schemas.openxmlformats.org/officeDocument/2006/relationships/image" Target="../media/image222.jpeg"/><Relationship Id="rId1" Type="http://schemas.openxmlformats.org/officeDocument/2006/relationships/image" Target="../media/image148.jpeg"/><Relationship Id="rId6" Type="http://schemas.openxmlformats.org/officeDocument/2006/relationships/image" Target="../media/image15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38.jpeg"/><Relationship Id="rId18" Type="http://schemas.openxmlformats.org/officeDocument/2006/relationships/image" Target="../media/image243.jpeg"/><Relationship Id="rId26" Type="http://schemas.openxmlformats.org/officeDocument/2006/relationships/image" Target="../media/image251.jpeg"/><Relationship Id="rId39" Type="http://schemas.openxmlformats.org/officeDocument/2006/relationships/image" Target="../media/image264.jpeg"/><Relationship Id="rId21" Type="http://schemas.openxmlformats.org/officeDocument/2006/relationships/image" Target="../media/image246.jpeg"/><Relationship Id="rId34" Type="http://schemas.openxmlformats.org/officeDocument/2006/relationships/image" Target="../media/image259.jpeg"/><Relationship Id="rId42" Type="http://schemas.openxmlformats.org/officeDocument/2006/relationships/image" Target="../media/image267.jpeg"/><Relationship Id="rId47" Type="http://schemas.openxmlformats.org/officeDocument/2006/relationships/image" Target="../media/image272.jpeg"/><Relationship Id="rId50" Type="http://schemas.openxmlformats.org/officeDocument/2006/relationships/image" Target="../media/image275.jpeg"/><Relationship Id="rId55" Type="http://schemas.openxmlformats.org/officeDocument/2006/relationships/image" Target="../media/image280.jpeg"/><Relationship Id="rId63" Type="http://schemas.openxmlformats.org/officeDocument/2006/relationships/image" Target="../media/image288.jpeg"/><Relationship Id="rId68" Type="http://schemas.openxmlformats.org/officeDocument/2006/relationships/image" Target="../media/image293.jpeg"/><Relationship Id="rId7" Type="http://schemas.openxmlformats.org/officeDocument/2006/relationships/image" Target="../media/image232.jpeg"/><Relationship Id="rId71" Type="http://schemas.openxmlformats.org/officeDocument/2006/relationships/image" Target="../media/image296.jpeg"/><Relationship Id="rId2" Type="http://schemas.openxmlformats.org/officeDocument/2006/relationships/image" Target="../media/image227.jpeg"/><Relationship Id="rId16" Type="http://schemas.openxmlformats.org/officeDocument/2006/relationships/image" Target="../media/image241.jpeg"/><Relationship Id="rId29" Type="http://schemas.openxmlformats.org/officeDocument/2006/relationships/image" Target="../media/image254.jpeg"/><Relationship Id="rId11" Type="http://schemas.openxmlformats.org/officeDocument/2006/relationships/image" Target="../media/image236.jpeg"/><Relationship Id="rId24" Type="http://schemas.openxmlformats.org/officeDocument/2006/relationships/image" Target="../media/image249.jpeg"/><Relationship Id="rId32" Type="http://schemas.openxmlformats.org/officeDocument/2006/relationships/image" Target="../media/image257.jpeg"/><Relationship Id="rId37" Type="http://schemas.openxmlformats.org/officeDocument/2006/relationships/image" Target="../media/image262.jpeg"/><Relationship Id="rId40" Type="http://schemas.openxmlformats.org/officeDocument/2006/relationships/image" Target="../media/image265.jpeg"/><Relationship Id="rId45" Type="http://schemas.openxmlformats.org/officeDocument/2006/relationships/image" Target="../media/image270.jpeg"/><Relationship Id="rId53" Type="http://schemas.openxmlformats.org/officeDocument/2006/relationships/image" Target="../media/image278.jpeg"/><Relationship Id="rId58" Type="http://schemas.openxmlformats.org/officeDocument/2006/relationships/image" Target="../media/image283.jpeg"/><Relationship Id="rId66" Type="http://schemas.openxmlformats.org/officeDocument/2006/relationships/image" Target="../media/image291.jpeg"/><Relationship Id="rId74" Type="http://schemas.openxmlformats.org/officeDocument/2006/relationships/image" Target="../media/image299.jpeg"/><Relationship Id="rId5" Type="http://schemas.openxmlformats.org/officeDocument/2006/relationships/image" Target="../media/image230.jpeg"/><Relationship Id="rId15" Type="http://schemas.openxmlformats.org/officeDocument/2006/relationships/image" Target="../media/image240.jpeg"/><Relationship Id="rId23" Type="http://schemas.openxmlformats.org/officeDocument/2006/relationships/image" Target="../media/image248.jpeg"/><Relationship Id="rId28" Type="http://schemas.openxmlformats.org/officeDocument/2006/relationships/image" Target="../media/image253.jpeg"/><Relationship Id="rId36" Type="http://schemas.openxmlformats.org/officeDocument/2006/relationships/image" Target="../media/image261.jpeg"/><Relationship Id="rId49" Type="http://schemas.openxmlformats.org/officeDocument/2006/relationships/image" Target="../media/image274.jpeg"/><Relationship Id="rId57" Type="http://schemas.openxmlformats.org/officeDocument/2006/relationships/image" Target="../media/image282.jpeg"/><Relationship Id="rId61" Type="http://schemas.openxmlformats.org/officeDocument/2006/relationships/image" Target="../media/image286.jpeg"/><Relationship Id="rId10" Type="http://schemas.openxmlformats.org/officeDocument/2006/relationships/image" Target="../media/image235.jpeg"/><Relationship Id="rId19" Type="http://schemas.openxmlformats.org/officeDocument/2006/relationships/image" Target="../media/image244.jpeg"/><Relationship Id="rId31" Type="http://schemas.openxmlformats.org/officeDocument/2006/relationships/image" Target="../media/image256.jpeg"/><Relationship Id="rId44" Type="http://schemas.openxmlformats.org/officeDocument/2006/relationships/image" Target="../media/image269.jpeg"/><Relationship Id="rId52" Type="http://schemas.openxmlformats.org/officeDocument/2006/relationships/image" Target="../media/image277.jpeg"/><Relationship Id="rId60" Type="http://schemas.openxmlformats.org/officeDocument/2006/relationships/image" Target="../media/image285.jpeg"/><Relationship Id="rId65" Type="http://schemas.openxmlformats.org/officeDocument/2006/relationships/image" Target="../media/image290.jpeg"/><Relationship Id="rId73" Type="http://schemas.openxmlformats.org/officeDocument/2006/relationships/image" Target="../media/image298.jpeg"/><Relationship Id="rId4" Type="http://schemas.openxmlformats.org/officeDocument/2006/relationships/image" Target="../media/image229.jpeg"/><Relationship Id="rId9" Type="http://schemas.openxmlformats.org/officeDocument/2006/relationships/image" Target="../media/image234.jpeg"/><Relationship Id="rId14" Type="http://schemas.openxmlformats.org/officeDocument/2006/relationships/image" Target="../media/image239.jpeg"/><Relationship Id="rId22" Type="http://schemas.openxmlformats.org/officeDocument/2006/relationships/image" Target="../media/image247.jpeg"/><Relationship Id="rId27" Type="http://schemas.openxmlformats.org/officeDocument/2006/relationships/image" Target="../media/image252.jpeg"/><Relationship Id="rId30" Type="http://schemas.openxmlformats.org/officeDocument/2006/relationships/image" Target="../media/image255.jpeg"/><Relationship Id="rId35" Type="http://schemas.openxmlformats.org/officeDocument/2006/relationships/image" Target="../media/image260.jpeg"/><Relationship Id="rId43" Type="http://schemas.openxmlformats.org/officeDocument/2006/relationships/image" Target="../media/image268.jpeg"/><Relationship Id="rId48" Type="http://schemas.openxmlformats.org/officeDocument/2006/relationships/image" Target="../media/image273.jpeg"/><Relationship Id="rId56" Type="http://schemas.openxmlformats.org/officeDocument/2006/relationships/image" Target="../media/image281.jpeg"/><Relationship Id="rId64" Type="http://schemas.openxmlformats.org/officeDocument/2006/relationships/image" Target="../media/image289.jpeg"/><Relationship Id="rId69" Type="http://schemas.openxmlformats.org/officeDocument/2006/relationships/image" Target="../media/image294.jpeg"/><Relationship Id="rId8" Type="http://schemas.openxmlformats.org/officeDocument/2006/relationships/image" Target="../media/image233.jpeg"/><Relationship Id="rId51" Type="http://schemas.openxmlformats.org/officeDocument/2006/relationships/image" Target="../media/image276.png"/><Relationship Id="rId72" Type="http://schemas.openxmlformats.org/officeDocument/2006/relationships/image" Target="../media/image297.png"/><Relationship Id="rId3" Type="http://schemas.openxmlformats.org/officeDocument/2006/relationships/image" Target="../media/image228.jpeg"/><Relationship Id="rId12" Type="http://schemas.openxmlformats.org/officeDocument/2006/relationships/image" Target="../media/image237.jpeg"/><Relationship Id="rId17" Type="http://schemas.openxmlformats.org/officeDocument/2006/relationships/image" Target="../media/image242.jpeg"/><Relationship Id="rId25" Type="http://schemas.openxmlformats.org/officeDocument/2006/relationships/image" Target="../media/image250.jpeg"/><Relationship Id="rId33" Type="http://schemas.openxmlformats.org/officeDocument/2006/relationships/image" Target="../media/image258.jpeg"/><Relationship Id="rId38" Type="http://schemas.openxmlformats.org/officeDocument/2006/relationships/image" Target="../media/image263.jpeg"/><Relationship Id="rId46" Type="http://schemas.openxmlformats.org/officeDocument/2006/relationships/image" Target="../media/image271.jpeg"/><Relationship Id="rId59" Type="http://schemas.openxmlformats.org/officeDocument/2006/relationships/image" Target="../media/image284.jpeg"/><Relationship Id="rId67" Type="http://schemas.openxmlformats.org/officeDocument/2006/relationships/image" Target="../media/image292.jpeg"/><Relationship Id="rId20" Type="http://schemas.openxmlformats.org/officeDocument/2006/relationships/image" Target="../media/image245.jpeg"/><Relationship Id="rId41" Type="http://schemas.openxmlformats.org/officeDocument/2006/relationships/image" Target="../media/image266.jpeg"/><Relationship Id="rId54" Type="http://schemas.openxmlformats.org/officeDocument/2006/relationships/image" Target="../media/image279.jpeg"/><Relationship Id="rId62" Type="http://schemas.openxmlformats.org/officeDocument/2006/relationships/image" Target="../media/image287.jpeg"/><Relationship Id="rId70" Type="http://schemas.openxmlformats.org/officeDocument/2006/relationships/image" Target="../media/image295.jpeg"/><Relationship Id="rId1" Type="http://schemas.openxmlformats.org/officeDocument/2006/relationships/image" Target="../media/image226.jpeg"/><Relationship Id="rId6" Type="http://schemas.openxmlformats.org/officeDocument/2006/relationships/image" Target="../media/image23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2.jpeg"/><Relationship Id="rId18" Type="http://schemas.openxmlformats.org/officeDocument/2006/relationships/image" Target="../media/image317.jpeg"/><Relationship Id="rId26" Type="http://schemas.openxmlformats.org/officeDocument/2006/relationships/image" Target="../media/image325.jpeg"/><Relationship Id="rId39" Type="http://schemas.openxmlformats.org/officeDocument/2006/relationships/image" Target="../media/image338.jpeg"/><Relationship Id="rId3" Type="http://schemas.openxmlformats.org/officeDocument/2006/relationships/image" Target="../media/image302.jpeg"/><Relationship Id="rId21" Type="http://schemas.openxmlformats.org/officeDocument/2006/relationships/image" Target="../media/image320.jpeg"/><Relationship Id="rId34" Type="http://schemas.openxmlformats.org/officeDocument/2006/relationships/image" Target="../media/image333.jpeg"/><Relationship Id="rId42" Type="http://schemas.openxmlformats.org/officeDocument/2006/relationships/image" Target="../media/image341.jpeg"/><Relationship Id="rId47" Type="http://schemas.openxmlformats.org/officeDocument/2006/relationships/image" Target="../media/image346.jpeg"/><Relationship Id="rId50" Type="http://schemas.openxmlformats.org/officeDocument/2006/relationships/image" Target="../media/image349.jpg"/><Relationship Id="rId7" Type="http://schemas.openxmlformats.org/officeDocument/2006/relationships/image" Target="../media/image306.jpeg"/><Relationship Id="rId12" Type="http://schemas.openxmlformats.org/officeDocument/2006/relationships/image" Target="../media/image311.jpeg"/><Relationship Id="rId17" Type="http://schemas.openxmlformats.org/officeDocument/2006/relationships/image" Target="../media/image316.jpeg"/><Relationship Id="rId25" Type="http://schemas.openxmlformats.org/officeDocument/2006/relationships/image" Target="../media/image324.jpeg"/><Relationship Id="rId33" Type="http://schemas.openxmlformats.org/officeDocument/2006/relationships/image" Target="../media/image332.jpeg"/><Relationship Id="rId38" Type="http://schemas.openxmlformats.org/officeDocument/2006/relationships/image" Target="../media/image337.jpeg"/><Relationship Id="rId46" Type="http://schemas.openxmlformats.org/officeDocument/2006/relationships/image" Target="../media/image345.jpeg"/><Relationship Id="rId2" Type="http://schemas.openxmlformats.org/officeDocument/2006/relationships/image" Target="../media/image301.jpeg"/><Relationship Id="rId16" Type="http://schemas.openxmlformats.org/officeDocument/2006/relationships/image" Target="../media/image315.jpeg"/><Relationship Id="rId20" Type="http://schemas.openxmlformats.org/officeDocument/2006/relationships/image" Target="../media/image319.jpeg"/><Relationship Id="rId29" Type="http://schemas.openxmlformats.org/officeDocument/2006/relationships/image" Target="../media/image328.png"/><Relationship Id="rId41" Type="http://schemas.openxmlformats.org/officeDocument/2006/relationships/image" Target="../media/image340.jpeg"/><Relationship Id="rId1" Type="http://schemas.openxmlformats.org/officeDocument/2006/relationships/image" Target="../media/image300.jpeg"/><Relationship Id="rId6" Type="http://schemas.openxmlformats.org/officeDocument/2006/relationships/image" Target="../media/image305.jpeg"/><Relationship Id="rId11" Type="http://schemas.openxmlformats.org/officeDocument/2006/relationships/image" Target="../media/image310.jpeg"/><Relationship Id="rId24" Type="http://schemas.openxmlformats.org/officeDocument/2006/relationships/image" Target="../media/image323.jpeg"/><Relationship Id="rId32" Type="http://schemas.openxmlformats.org/officeDocument/2006/relationships/image" Target="../media/image331.jpeg"/><Relationship Id="rId37" Type="http://schemas.openxmlformats.org/officeDocument/2006/relationships/image" Target="../media/image336.jpeg"/><Relationship Id="rId40" Type="http://schemas.openxmlformats.org/officeDocument/2006/relationships/image" Target="../media/image339.jpeg"/><Relationship Id="rId45" Type="http://schemas.openxmlformats.org/officeDocument/2006/relationships/image" Target="../media/image344.jpeg"/><Relationship Id="rId5" Type="http://schemas.openxmlformats.org/officeDocument/2006/relationships/image" Target="../media/image304.jpeg"/><Relationship Id="rId15" Type="http://schemas.openxmlformats.org/officeDocument/2006/relationships/image" Target="../media/image314.jpeg"/><Relationship Id="rId23" Type="http://schemas.openxmlformats.org/officeDocument/2006/relationships/image" Target="../media/image322.jpeg"/><Relationship Id="rId28" Type="http://schemas.openxmlformats.org/officeDocument/2006/relationships/image" Target="../media/image327.jpeg"/><Relationship Id="rId36" Type="http://schemas.openxmlformats.org/officeDocument/2006/relationships/image" Target="../media/image335.jpeg"/><Relationship Id="rId49" Type="http://schemas.openxmlformats.org/officeDocument/2006/relationships/image" Target="../media/image348.jpg"/><Relationship Id="rId10" Type="http://schemas.openxmlformats.org/officeDocument/2006/relationships/image" Target="../media/image309.jpeg"/><Relationship Id="rId19" Type="http://schemas.openxmlformats.org/officeDocument/2006/relationships/image" Target="../media/image318.jpeg"/><Relationship Id="rId31" Type="http://schemas.openxmlformats.org/officeDocument/2006/relationships/image" Target="../media/image330.jpeg"/><Relationship Id="rId44" Type="http://schemas.openxmlformats.org/officeDocument/2006/relationships/image" Target="../media/image343.jpeg"/><Relationship Id="rId4" Type="http://schemas.openxmlformats.org/officeDocument/2006/relationships/image" Target="../media/image303.jpeg"/><Relationship Id="rId9" Type="http://schemas.openxmlformats.org/officeDocument/2006/relationships/image" Target="../media/image308.jpeg"/><Relationship Id="rId14" Type="http://schemas.openxmlformats.org/officeDocument/2006/relationships/image" Target="../media/image313.jpeg"/><Relationship Id="rId22" Type="http://schemas.openxmlformats.org/officeDocument/2006/relationships/image" Target="../media/image321.jpeg"/><Relationship Id="rId27" Type="http://schemas.openxmlformats.org/officeDocument/2006/relationships/image" Target="../media/image326.jpeg"/><Relationship Id="rId30" Type="http://schemas.openxmlformats.org/officeDocument/2006/relationships/image" Target="../media/image329.jpeg"/><Relationship Id="rId35" Type="http://schemas.openxmlformats.org/officeDocument/2006/relationships/image" Target="../media/image334.jpeg"/><Relationship Id="rId43" Type="http://schemas.openxmlformats.org/officeDocument/2006/relationships/image" Target="../media/image342.jpeg"/><Relationship Id="rId48" Type="http://schemas.openxmlformats.org/officeDocument/2006/relationships/image" Target="../media/image347.jpg"/><Relationship Id="rId8" Type="http://schemas.openxmlformats.org/officeDocument/2006/relationships/image" Target="../media/image30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7.jpeg"/><Relationship Id="rId3" Type="http://schemas.openxmlformats.org/officeDocument/2006/relationships/image" Target="../media/image352.jpeg"/><Relationship Id="rId7" Type="http://schemas.openxmlformats.org/officeDocument/2006/relationships/image" Target="../media/image356.jpeg"/><Relationship Id="rId2" Type="http://schemas.openxmlformats.org/officeDocument/2006/relationships/image" Target="../media/image351.jpeg"/><Relationship Id="rId1" Type="http://schemas.openxmlformats.org/officeDocument/2006/relationships/image" Target="../media/image350.jpeg"/><Relationship Id="rId6" Type="http://schemas.openxmlformats.org/officeDocument/2006/relationships/image" Target="../media/image355.jpeg"/><Relationship Id="rId5" Type="http://schemas.openxmlformats.org/officeDocument/2006/relationships/image" Target="../media/image354.jpeg"/><Relationship Id="rId10" Type="http://schemas.openxmlformats.org/officeDocument/2006/relationships/image" Target="../media/image359.jpeg"/><Relationship Id="rId4" Type="http://schemas.openxmlformats.org/officeDocument/2006/relationships/image" Target="../media/image353.jpeg"/><Relationship Id="rId9" Type="http://schemas.openxmlformats.org/officeDocument/2006/relationships/image" Target="../media/image35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2.jpeg"/><Relationship Id="rId2" Type="http://schemas.openxmlformats.org/officeDocument/2006/relationships/image" Target="../media/image361.jpeg"/><Relationship Id="rId1" Type="http://schemas.openxmlformats.org/officeDocument/2006/relationships/image" Target="../media/image360.jpeg"/><Relationship Id="rId6" Type="http://schemas.openxmlformats.org/officeDocument/2006/relationships/image" Target="../media/image365.jpeg"/><Relationship Id="rId5" Type="http://schemas.openxmlformats.org/officeDocument/2006/relationships/image" Target="../media/image364.jpeg"/><Relationship Id="rId4" Type="http://schemas.openxmlformats.org/officeDocument/2006/relationships/image" Target="../media/image3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3</xdr:row>
      <xdr:rowOff>84666</xdr:rowOff>
    </xdr:from>
    <xdr:to>
      <xdr:col>0</xdr:col>
      <xdr:colOff>1068895</xdr:colOff>
      <xdr:row>3</xdr:row>
      <xdr:rowOff>584198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608541"/>
          <a:ext cx="1026561" cy="4995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</xdr:row>
      <xdr:rowOff>82881</xdr:rowOff>
    </xdr:from>
    <xdr:to>
      <xdr:col>0</xdr:col>
      <xdr:colOff>1079501</xdr:colOff>
      <xdr:row>4</xdr:row>
      <xdr:rowOff>585259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xmlns="" id="{00000000-0008-0000-01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235406"/>
          <a:ext cx="1037167" cy="502378"/>
        </a:xfrm>
        <a:prstGeom prst="rect">
          <a:avLst/>
        </a:prstGeom>
      </xdr:spPr>
    </xdr:pic>
    <xdr:clientData/>
  </xdr:twoCellAnchor>
  <xdr:twoCellAnchor>
    <xdr:from>
      <xdr:col>0</xdr:col>
      <xdr:colOff>253651</xdr:colOff>
      <xdr:row>6</xdr:row>
      <xdr:rowOff>33870</xdr:rowOff>
    </xdr:from>
    <xdr:to>
      <xdr:col>0</xdr:col>
      <xdr:colOff>1009651</xdr:colOff>
      <xdr:row>6</xdr:row>
      <xdr:rowOff>609870</xdr:rowOff>
    </xdr:to>
    <xdr:pic>
      <xdr:nvPicPr>
        <xdr:cNvPr id="394" name="Рисунок 393" descr="C:\Users\Оксана\Desktop\сима\6.jpg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43651" y="467745"/>
          <a:ext cx="576000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297181</xdr:colOff>
      <xdr:row>13</xdr:row>
      <xdr:rowOff>30480</xdr:rowOff>
    </xdr:from>
    <xdr:to>
      <xdr:col>0</xdr:col>
      <xdr:colOff>908303</xdr:colOff>
      <xdr:row>13</xdr:row>
      <xdr:rowOff>606480</xdr:rowOff>
    </xdr:to>
    <xdr:pic>
      <xdr:nvPicPr>
        <xdr:cNvPr id="400" name="Рисунок 120" descr="http://40nedel.ru/UserFiles/Catalog/cat_1/2753.jpg">
          <a:extLst>
            <a:ext uri="{FF2B5EF4-FFF2-40B4-BE49-F238E27FC236}">
              <a16:creationId xmlns:a16="http://schemas.microsoft.com/office/drawing/2014/main" xmlns="" id="{00000000-0008-0000-01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8098155"/>
          <a:ext cx="61112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352491</xdr:colOff>
      <xdr:row>7</xdr:row>
      <xdr:rowOff>34342</xdr:rowOff>
    </xdr:from>
    <xdr:to>
      <xdr:col>0</xdr:col>
      <xdr:colOff>777347</xdr:colOff>
      <xdr:row>7</xdr:row>
      <xdr:rowOff>574342</xdr:rowOff>
    </xdr:to>
    <xdr:pic>
      <xdr:nvPicPr>
        <xdr:cNvPr id="401" name="Рисунок 400" descr="C:\Users\Оксана\Desktop\рр.jpg">
          <a:extLst>
            <a:ext uri="{FF2B5EF4-FFF2-40B4-BE49-F238E27FC236}">
              <a16:creationId xmlns:a16="http://schemas.microsoft.com/office/drawing/2014/main" xmlns="" id="{00000000-0008-0000-01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91" y="3072817"/>
          <a:ext cx="42485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355601</xdr:colOff>
      <xdr:row>8</xdr:row>
      <xdr:rowOff>55878</xdr:rowOff>
    </xdr:from>
    <xdr:to>
      <xdr:col>0</xdr:col>
      <xdr:colOff>882508</xdr:colOff>
      <xdr:row>8</xdr:row>
      <xdr:rowOff>595878</xdr:rowOff>
    </xdr:to>
    <xdr:pic>
      <xdr:nvPicPr>
        <xdr:cNvPr id="402" name="Рисунок 401" descr="C:\Users\Оксана\Desktop\лл.jpg">
          <a:extLst>
            <a:ext uri="{FF2B5EF4-FFF2-40B4-BE49-F238E27FC236}">
              <a16:creationId xmlns:a16="http://schemas.microsoft.com/office/drawing/2014/main" xmlns="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3723003"/>
          <a:ext cx="52690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372539</xdr:colOff>
      <xdr:row>9</xdr:row>
      <xdr:rowOff>29634</xdr:rowOff>
    </xdr:from>
    <xdr:to>
      <xdr:col>0</xdr:col>
      <xdr:colOff>883026</xdr:colOff>
      <xdr:row>9</xdr:row>
      <xdr:rowOff>605634</xdr:rowOff>
    </xdr:to>
    <xdr:pic>
      <xdr:nvPicPr>
        <xdr:cNvPr id="403" name="Рисунок 402" descr="C:\Users\Оксана\Desktop\аа.jpg">
          <a:extLst>
            <a:ext uri="{FF2B5EF4-FFF2-40B4-BE49-F238E27FC236}">
              <a16:creationId xmlns:a16="http://schemas.microsoft.com/office/drawing/2014/main" xmlns="" id="{00000000-0008-0000-01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539" y="4325409"/>
          <a:ext cx="51048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321734</xdr:colOff>
      <xdr:row>10</xdr:row>
      <xdr:rowOff>32173</xdr:rowOff>
    </xdr:from>
    <xdr:to>
      <xdr:col>0</xdr:col>
      <xdr:colOff>889000</xdr:colOff>
      <xdr:row>10</xdr:row>
      <xdr:rowOff>572173</xdr:rowOff>
    </xdr:to>
    <xdr:pic>
      <xdr:nvPicPr>
        <xdr:cNvPr id="404" name="Рисунок 403" descr="C:\Users\Оксана\Desktop\жж.jpg">
          <a:extLst>
            <a:ext uri="{FF2B5EF4-FFF2-40B4-BE49-F238E27FC236}">
              <a16:creationId xmlns:a16="http://schemas.microsoft.com/office/drawing/2014/main" xmlns="" id="{00000000-0008-0000-0100-00009401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4" y="4956598"/>
          <a:ext cx="56726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369148</xdr:colOff>
      <xdr:row>11</xdr:row>
      <xdr:rowOff>29633</xdr:rowOff>
    </xdr:from>
    <xdr:to>
      <xdr:col>0</xdr:col>
      <xdr:colOff>970282</xdr:colOff>
      <xdr:row>11</xdr:row>
      <xdr:rowOff>605633</xdr:rowOff>
    </xdr:to>
    <xdr:pic>
      <xdr:nvPicPr>
        <xdr:cNvPr id="405" name="Рисунок 404" descr="C:\Users\Оксана\Desktop\ю.jpg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148" y="5582708"/>
          <a:ext cx="601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296333</xdr:colOff>
      <xdr:row>12</xdr:row>
      <xdr:rowOff>30480</xdr:rowOff>
    </xdr:from>
    <xdr:to>
      <xdr:col>0</xdr:col>
      <xdr:colOff>944333</xdr:colOff>
      <xdr:row>12</xdr:row>
      <xdr:rowOff>606480</xdr:rowOff>
    </xdr:to>
    <xdr:pic>
      <xdr:nvPicPr>
        <xdr:cNvPr id="406" name="Рисунок 405" descr="C:\Users\Оксана\Desktop\ппп.jpg">
          <a:extLst>
            <a:ext uri="{FF2B5EF4-FFF2-40B4-BE49-F238E27FC236}">
              <a16:creationId xmlns:a16="http://schemas.microsoft.com/office/drawing/2014/main" xmlns="" id="{00000000-0008-0000-0100-00009601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333" y="6212205"/>
          <a:ext cx="648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335281</xdr:colOff>
      <xdr:row>15</xdr:row>
      <xdr:rowOff>30480</xdr:rowOff>
    </xdr:from>
    <xdr:to>
      <xdr:col>0</xdr:col>
      <xdr:colOff>828004</xdr:colOff>
      <xdr:row>15</xdr:row>
      <xdr:rowOff>606480</xdr:rowOff>
    </xdr:to>
    <xdr:pic>
      <xdr:nvPicPr>
        <xdr:cNvPr id="428" name="Рисунок 236" descr="http://cdn3.sima-land.ru/items/156/156473/0/700.jpg">
          <a:extLst>
            <a:ext uri="{FF2B5EF4-FFF2-40B4-BE49-F238E27FC236}">
              <a16:creationId xmlns:a16="http://schemas.microsoft.com/office/drawing/2014/main" xmlns="" id="{00000000-0008-0000-01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554355"/>
          <a:ext cx="49272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16</xdr:row>
      <xdr:rowOff>30480</xdr:rowOff>
    </xdr:from>
    <xdr:to>
      <xdr:col>0</xdr:col>
      <xdr:colOff>837172</xdr:colOff>
      <xdr:row>16</xdr:row>
      <xdr:rowOff>606480</xdr:rowOff>
    </xdr:to>
    <xdr:pic>
      <xdr:nvPicPr>
        <xdr:cNvPr id="429" name="Рисунок 237" descr="http://cdn0.sima-land.ru/items/157/157225/0/700.jpg">
          <a:extLst>
            <a:ext uri="{FF2B5EF4-FFF2-40B4-BE49-F238E27FC236}">
              <a16:creationId xmlns:a16="http://schemas.microsoft.com/office/drawing/2014/main" xmlns="" id="{00000000-0008-0000-01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1183005"/>
          <a:ext cx="46379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20</xdr:row>
      <xdr:rowOff>45720</xdr:rowOff>
    </xdr:from>
    <xdr:to>
      <xdr:col>0</xdr:col>
      <xdr:colOff>972780</xdr:colOff>
      <xdr:row>20</xdr:row>
      <xdr:rowOff>597720</xdr:rowOff>
    </xdr:to>
    <xdr:pic>
      <xdr:nvPicPr>
        <xdr:cNvPr id="433" name="Рисунок 184" descr="http://40nedel.ru/UserFiles/Catalog/cat_1/resized_2/2421.jpg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9361170"/>
          <a:ext cx="828000" cy="5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19</xdr:row>
      <xdr:rowOff>40639</xdr:rowOff>
    </xdr:from>
    <xdr:to>
      <xdr:col>0</xdr:col>
      <xdr:colOff>1099397</xdr:colOff>
      <xdr:row>19</xdr:row>
      <xdr:rowOff>609600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xmlns="" id="{00000000-0008-0000-01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4955539"/>
          <a:ext cx="1068917" cy="568961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18</xdr:row>
      <xdr:rowOff>49106</xdr:rowOff>
    </xdr:from>
    <xdr:to>
      <xdr:col>0</xdr:col>
      <xdr:colOff>1104960</xdr:colOff>
      <xdr:row>18</xdr:row>
      <xdr:rowOff>589106</xdr:rowOff>
    </xdr:to>
    <xdr:pic>
      <xdr:nvPicPr>
        <xdr:cNvPr id="442" name="Рисунок 441" descr="C:\Users\Оксана\Desktop\сима\7002.jpg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572981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76201</xdr:colOff>
      <xdr:row>22</xdr:row>
      <xdr:rowOff>160020</xdr:rowOff>
    </xdr:from>
    <xdr:to>
      <xdr:col>0</xdr:col>
      <xdr:colOff>1089085</xdr:colOff>
      <xdr:row>22</xdr:row>
      <xdr:rowOff>493026</xdr:rowOff>
    </xdr:to>
    <xdr:pic>
      <xdr:nvPicPr>
        <xdr:cNvPr id="458" name="img_1" descr="http://40nedel.ru/UserFiles/Catalog/cat_1/2463.jpg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683895"/>
          <a:ext cx="1012884" cy="33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83821</xdr:colOff>
      <xdr:row>26</xdr:row>
      <xdr:rowOff>114300</xdr:rowOff>
    </xdr:from>
    <xdr:to>
      <xdr:col>0</xdr:col>
      <xdr:colOff>1083144</xdr:colOff>
      <xdr:row>26</xdr:row>
      <xdr:rowOff>537900</xdr:rowOff>
    </xdr:to>
    <xdr:pic>
      <xdr:nvPicPr>
        <xdr:cNvPr id="459" name="Рисунок 113" descr="http://40nedel.ru/UserFiles/Catalog/cat_1/2455.jpg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1" y="3152775"/>
          <a:ext cx="999323" cy="42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99059</xdr:colOff>
      <xdr:row>25</xdr:row>
      <xdr:rowOff>114300</xdr:rowOff>
    </xdr:from>
    <xdr:to>
      <xdr:col>0</xdr:col>
      <xdr:colOff>1076794</xdr:colOff>
      <xdr:row>25</xdr:row>
      <xdr:rowOff>530280</xdr:rowOff>
    </xdr:to>
    <xdr:pic>
      <xdr:nvPicPr>
        <xdr:cNvPr id="460" name="Рисунок 114" descr="http://40nedel.ru/UserFiles/Catalog/cat_1/2457.jpg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59" y="2524125"/>
          <a:ext cx="977735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</xdr:colOff>
      <xdr:row>24</xdr:row>
      <xdr:rowOff>129540</xdr:rowOff>
    </xdr:from>
    <xdr:to>
      <xdr:col>0</xdr:col>
      <xdr:colOff>1052573</xdr:colOff>
      <xdr:row>24</xdr:row>
      <xdr:rowOff>545520</xdr:rowOff>
    </xdr:to>
    <xdr:pic>
      <xdr:nvPicPr>
        <xdr:cNvPr id="461" name="Рисунок 115" descr="http://40nedel.ru/UserFiles/Catalog/cat_1/2459.jpg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9" y="1910715"/>
          <a:ext cx="991614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99061</xdr:colOff>
      <xdr:row>23</xdr:row>
      <xdr:rowOff>129540</xdr:rowOff>
    </xdr:from>
    <xdr:to>
      <xdr:col>0</xdr:col>
      <xdr:colOff>1077566</xdr:colOff>
      <xdr:row>23</xdr:row>
      <xdr:rowOff>522660</xdr:rowOff>
    </xdr:to>
    <xdr:pic>
      <xdr:nvPicPr>
        <xdr:cNvPr id="462" name="Рисунок 116" descr="http://40nedel.ru/UserFiles/Catalog/cat_1/2461.jpg">
          <a:extLst>
            <a:ext uri="{FF2B5EF4-FFF2-40B4-BE49-F238E27FC236}">
              <a16:creationId xmlns:a16="http://schemas.microsoft.com/office/drawing/2014/main" xmlns="" id="{00000000-0008-0000-01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1" y="1282065"/>
          <a:ext cx="978505" cy="39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</xdr:colOff>
      <xdr:row>35</xdr:row>
      <xdr:rowOff>114300</xdr:rowOff>
    </xdr:from>
    <xdr:to>
      <xdr:col>0</xdr:col>
      <xdr:colOff>1079500</xdr:colOff>
      <xdr:row>35</xdr:row>
      <xdr:rowOff>478367</xdr:rowOff>
    </xdr:to>
    <xdr:pic>
      <xdr:nvPicPr>
        <xdr:cNvPr id="463" name="Рисунок 117" descr="http://40nedel.ru/UserFiles/Catalog/cat_1/resized_2/2435.jpg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" y="9439275"/>
          <a:ext cx="1021080" cy="364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34</xdr:row>
      <xdr:rowOff>114300</xdr:rowOff>
    </xdr:from>
    <xdr:to>
      <xdr:col>0</xdr:col>
      <xdr:colOff>1053843</xdr:colOff>
      <xdr:row>34</xdr:row>
      <xdr:rowOff>461700</xdr:rowOff>
    </xdr:to>
    <xdr:pic>
      <xdr:nvPicPr>
        <xdr:cNvPr id="464" name="Рисунок 118" descr="http://40nedel.ru/UserFiles/Catalog/cat_1/2437.jpg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8810625"/>
          <a:ext cx="970024" cy="34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33</xdr:row>
      <xdr:rowOff>99060</xdr:rowOff>
    </xdr:from>
    <xdr:to>
      <xdr:col>0</xdr:col>
      <xdr:colOff>1042974</xdr:colOff>
      <xdr:row>33</xdr:row>
      <xdr:rowOff>546368</xdr:rowOff>
    </xdr:to>
    <xdr:pic>
      <xdr:nvPicPr>
        <xdr:cNvPr id="466" name="Рисунок 122" descr="http://40nedel.ru/UserFiles/Catalog/cat_1/2441.jpg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7538085"/>
          <a:ext cx="997255" cy="44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32</xdr:row>
      <xdr:rowOff>137160</xdr:rowOff>
    </xdr:from>
    <xdr:to>
      <xdr:col>0</xdr:col>
      <xdr:colOff>1061552</xdr:colOff>
      <xdr:row>32</xdr:row>
      <xdr:rowOff>507420</xdr:rowOff>
    </xdr:to>
    <xdr:pic>
      <xdr:nvPicPr>
        <xdr:cNvPr id="467" name="Рисунок 123" descr="http://40nedel.ru/UserFiles/Catalog/cat_1/2443.jpg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6947535"/>
          <a:ext cx="977733" cy="37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31</xdr:row>
      <xdr:rowOff>83820</xdr:rowOff>
    </xdr:from>
    <xdr:to>
      <xdr:col>0</xdr:col>
      <xdr:colOff>1029534</xdr:colOff>
      <xdr:row>31</xdr:row>
      <xdr:rowOff>537900</xdr:rowOff>
    </xdr:to>
    <xdr:pic>
      <xdr:nvPicPr>
        <xdr:cNvPr id="468" name="Рисунок 124" descr="http://40nedel.ru/UserFiles/Catalog/cat_1/2445.jpg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6265545"/>
          <a:ext cx="976193" cy="45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30</xdr:row>
      <xdr:rowOff>83820</xdr:rowOff>
    </xdr:from>
    <xdr:to>
      <xdr:col>0</xdr:col>
      <xdr:colOff>1037333</xdr:colOff>
      <xdr:row>30</xdr:row>
      <xdr:rowOff>522660</xdr:rowOff>
    </xdr:to>
    <xdr:pic>
      <xdr:nvPicPr>
        <xdr:cNvPr id="469" name="Рисунок 125" descr="http://40nedel.ru/UserFiles/Catalog/cat_1/2447.jpg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5636895"/>
          <a:ext cx="991614" cy="43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29</xdr:row>
      <xdr:rowOff>76200</xdr:rowOff>
    </xdr:from>
    <xdr:to>
      <xdr:col>0</xdr:col>
      <xdr:colOff>1029534</xdr:colOff>
      <xdr:row>29</xdr:row>
      <xdr:rowOff>537900</xdr:rowOff>
    </xdr:to>
    <xdr:pic>
      <xdr:nvPicPr>
        <xdr:cNvPr id="470" name="Рисунок 126" descr="http://40nedel.ru/UserFiles/Catalog/cat_1/2449.jpg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5000625"/>
          <a:ext cx="976193" cy="46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28</xdr:row>
      <xdr:rowOff>114300</xdr:rowOff>
    </xdr:from>
    <xdr:to>
      <xdr:col>0</xdr:col>
      <xdr:colOff>1050787</xdr:colOff>
      <xdr:row>28</xdr:row>
      <xdr:rowOff>508266</xdr:rowOff>
    </xdr:to>
    <xdr:pic>
      <xdr:nvPicPr>
        <xdr:cNvPr id="471" name="Рисунок 127" descr="http://40nedel.ru/UserFiles/Catalog/cat_1/2451.jpg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4410075"/>
          <a:ext cx="1005068" cy="39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91441</xdr:colOff>
      <xdr:row>27</xdr:row>
      <xdr:rowOff>106680</xdr:rowOff>
    </xdr:from>
    <xdr:to>
      <xdr:col>0</xdr:col>
      <xdr:colOff>1080880</xdr:colOff>
      <xdr:row>27</xdr:row>
      <xdr:rowOff>493028</xdr:rowOff>
    </xdr:to>
    <xdr:pic>
      <xdr:nvPicPr>
        <xdr:cNvPr id="472" name="Рисунок 129" descr="http://40nedel.ru/UserFiles/Catalog/cat_1/2453.jpg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1" y="3773805"/>
          <a:ext cx="989439" cy="38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36</xdr:row>
      <xdr:rowOff>91440</xdr:rowOff>
    </xdr:from>
    <xdr:to>
      <xdr:col>0</xdr:col>
      <xdr:colOff>1110480</xdr:colOff>
      <xdr:row>36</xdr:row>
      <xdr:rowOff>415440</xdr:rowOff>
    </xdr:to>
    <xdr:pic>
      <xdr:nvPicPr>
        <xdr:cNvPr id="473" name="Рисунок 1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04506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37</xdr:row>
      <xdr:rowOff>114301</xdr:rowOff>
    </xdr:from>
    <xdr:to>
      <xdr:col>0</xdr:col>
      <xdr:colOff>1095240</xdr:colOff>
      <xdr:row>37</xdr:row>
      <xdr:rowOff>438301</xdr:rowOff>
    </xdr:to>
    <xdr:pic>
      <xdr:nvPicPr>
        <xdr:cNvPr id="475" name="Рисунок 7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132522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38</xdr:row>
      <xdr:rowOff>129540</xdr:rowOff>
    </xdr:from>
    <xdr:to>
      <xdr:col>0</xdr:col>
      <xdr:colOff>1110480</xdr:colOff>
      <xdr:row>38</xdr:row>
      <xdr:rowOff>453540</xdr:rowOff>
    </xdr:to>
    <xdr:pic>
      <xdr:nvPicPr>
        <xdr:cNvPr id="476" name="Рисунок 8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96911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39</xdr:row>
      <xdr:rowOff>152400</xdr:rowOff>
    </xdr:from>
    <xdr:to>
      <xdr:col>0</xdr:col>
      <xdr:colOff>1110480</xdr:colOff>
      <xdr:row>39</xdr:row>
      <xdr:rowOff>476400</xdr:rowOff>
    </xdr:to>
    <xdr:pic>
      <xdr:nvPicPr>
        <xdr:cNvPr id="477" name="Рисунок 9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62062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40</xdr:row>
      <xdr:rowOff>121920</xdr:rowOff>
    </xdr:from>
    <xdr:to>
      <xdr:col>0</xdr:col>
      <xdr:colOff>1110480</xdr:colOff>
      <xdr:row>40</xdr:row>
      <xdr:rowOff>445920</xdr:rowOff>
    </xdr:to>
    <xdr:pic>
      <xdr:nvPicPr>
        <xdr:cNvPr id="479" name="Рисунок 12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84744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41</xdr:row>
      <xdr:rowOff>167640</xdr:rowOff>
    </xdr:from>
    <xdr:to>
      <xdr:col>0</xdr:col>
      <xdr:colOff>1110480</xdr:colOff>
      <xdr:row>41</xdr:row>
      <xdr:rowOff>546128</xdr:rowOff>
    </xdr:to>
    <xdr:pic>
      <xdr:nvPicPr>
        <xdr:cNvPr id="481" name="Рисунок 14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150465"/>
          <a:ext cx="1080000" cy="378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42</xdr:row>
      <xdr:rowOff>108362</xdr:rowOff>
    </xdr:from>
    <xdr:to>
      <xdr:col>0</xdr:col>
      <xdr:colOff>1118100</xdr:colOff>
      <xdr:row>42</xdr:row>
      <xdr:rowOff>432362</xdr:rowOff>
    </xdr:to>
    <xdr:pic>
      <xdr:nvPicPr>
        <xdr:cNvPr id="482" name="Рисунок 15">
          <a:extLst>
            <a:ext uri="{FF2B5EF4-FFF2-40B4-BE49-F238E27FC236}">
              <a16:creationId xmlns:a16="http://schemas.microsoft.com/office/drawing/2014/main" xmlns="" id="{00000000-0008-0000-01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719837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43</xdr:row>
      <xdr:rowOff>108361</xdr:rowOff>
    </xdr:from>
    <xdr:to>
      <xdr:col>0</xdr:col>
      <xdr:colOff>1110480</xdr:colOff>
      <xdr:row>43</xdr:row>
      <xdr:rowOff>432361</xdr:rowOff>
    </xdr:to>
    <xdr:pic>
      <xdr:nvPicPr>
        <xdr:cNvPr id="483" name="Рисунок 19">
          <a:extLst>
            <a:ext uri="{FF2B5EF4-FFF2-40B4-BE49-F238E27FC236}">
              <a16:creationId xmlns:a16="http://schemas.microsoft.com/office/drawing/2014/main" xmlns="" id="{00000000-0008-0000-01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4848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38095</xdr:colOff>
      <xdr:row>44</xdr:row>
      <xdr:rowOff>137148</xdr:rowOff>
    </xdr:from>
    <xdr:to>
      <xdr:col>0</xdr:col>
      <xdr:colOff>1097280</xdr:colOff>
      <xdr:row>44</xdr:row>
      <xdr:rowOff>461148</xdr:rowOff>
    </xdr:to>
    <xdr:pic>
      <xdr:nvPicPr>
        <xdr:cNvPr id="484" name="Рисунок 20">
          <a:extLst>
            <a:ext uri="{FF2B5EF4-FFF2-40B4-BE49-F238E27FC236}">
              <a16:creationId xmlns:a16="http://schemas.microsoft.com/office/drawing/2014/main" xmlns="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5" y="17005923"/>
          <a:ext cx="1059185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38088</xdr:colOff>
      <xdr:row>45</xdr:row>
      <xdr:rowOff>121920</xdr:rowOff>
    </xdr:from>
    <xdr:to>
      <xdr:col>0</xdr:col>
      <xdr:colOff>1118088</xdr:colOff>
      <xdr:row>45</xdr:row>
      <xdr:rowOff>463920</xdr:rowOff>
    </xdr:to>
    <xdr:pic>
      <xdr:nvPicPr>
        <xdr:cNvPr id="485" name="Рисунок 23">
          <a:extLst>
            <a:ext uri="{FF2B5EF4-FFF2-40B4-BE49-F238E27FC236}">
              <a16:creationId xmlns:a16="http://schemas.microsoft.com/office/drawing/2014/main" xmlns="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88" y="1761934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46</xdr:row>
      <xdr:rowOff>124460</xdr:rowOff>
    </xdr:from>
    <xdr:to>
      <xdr:col>0</xdr:col>
      <xdr:colOff>1102860</xdr:colOff>
      <xdr:row>46</xdr:row>
      <xdr:rowOff>466460</xdr:rowOff>
    </xdr:to>
    <xdr:pic>
      <xdr:nvPicPr>
        <xdr:cNvPr id="486" name="Рисунок 24">
          <a:extLst>
            <a:ext uri="{FF2B5EF4-FFF2-40B4-BE49-F238E27FC236}">
              <a16:creationId xmlns:a16="http://schemas.microsoft.com/office/drawing/2014/main" xmlns="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825053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47</xdr:row>
      <xdr:rowOff>161713</xdr:rowOff>
    </xdr:from>
    <xdr:to>
      <xdr:col>0</xdr:col>
      <xdr:colOff>1102860</xdr:colOff>
      <xdr:row>47</xdr:row>
      <xdr:rowOff>503713</xdr:rowOff>
    </xdr:to>
    <xdr:pic>
      <xdr:nvPicPr>
        <xdr:cNvPr id="489" name="Рисунок 27">
          <a:extLst>
            <a:ext uri="{FF2B5EF4-FFF2-40B4-BE49-F238E27FC236}">
              <a16:creationId xmlns:a16="http://schemas.microsoft.com/office/drawing/2014/main" xmlns="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173738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48</xdr:row>
      <xdr:rowOff>63495</xdr:rowOff>
    </xdr:from>
    <xdr:to>
      <xdr:col>1</xdr:col>
      <xdr:colOff>0</xdr:colOff>
      <xdr:row>48</xdr:row>
      <xdr:rowOff>406399</xdr:rowOff>
    </xdr:to>
    <xdr:pic>
      <xdr:nvPicPr>
        <xdr:cNvPr id="490" name="Рисунок 30">
          <a:extLst>
            <a:ext uri="{FF2B5EF4-FFF2-40B4-BE49-F238E27FC236}">
              <a16:creationId xmlns:a16="http://schemas.microsoft.com/office/drawing/2014/main" xmlns="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704170"/>
          <a:ext cx="1091565" cy="342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49</xdr:row>
      <xdr:rowOff>141394</xdr:rowOff>
    </xdr:from>
    <xdr:to>
      <xdr:col>0</xdr:col>
      <xdr:colOff>1102860</xdr:colOff>
      <xdr:row>49</xdr:row>
      <xdr:rowOff>465394</xdr:rowOff>
    </xdr:to>
    <xdr:pic>
      <xdr:nvPicPr>
        <xdr:cNvPr id="491" name="Рисунок 201845">
          <a:extLst>
            <a:ext uri="{FF2B5EF4-FFF2-40B4-BE49-F238E27FC236}">
              <a16:creationId xmlns:a16="http://schemas.microsoft.com/office/drawing/2014/main" xmlns="" id="{00000000-0008-0000-01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1410719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50</xdr:row>
      <xdr:rowOff>109218</xdr:rowOff>
    </xdr:from>
    <xdr:to>
      <xdr:col>0</xdr:col>
      <xdr:colOff>1102860</xdr:colOff>
      <xdr:row>50</xdr:row>
      <xdr:rowOff>433218</xdr:rowOff>
    </xdr:to>
    <xdr:pic>
      <xdr:nvPicPr>
        <xdr:cNvPr id="492" name="Рисунок 201865">
          <a:extLst>
            <a:ext uri="{FF2B5EF4-FFF2-40B4-BE49-F238E27FC236}">
              <a16:creationId xmlns:a16="http://schemas.microsoft.com/office/drawing/2014/main" xmlns="" id="{00000000-0008-0000-01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2007193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57</xdr:row>
      <xdr:rowOff>30480</xdr:rowOff>
    </xdr:from>
    <xdr:to>
      <xdr:col>0</xdr:col>
      <xdr:colOff>963480</xdr:colOff>
      <xdr:row>57</xdr:row>
      <xdr:rowOff>606480</xdr:rowOff>
    </xdr:to>
    <xdr:pic>
      <xdr:nvPicPr>
        <xdr:cNvPr id="509" name="Рисунок 35" descr="http://40nedel.ru/UserFiles/Catalog/cat_1/resized_2/2425.jpg">
          <a:extLst>
            <a:ext uri="{FF2B5EF4-FFF2-40B4-BE49-F238E27FC236}">
              <a16:creationId xmlns:a16="http://schemas.microsoft.com/office/drawing/2014/main" xmlns="" id="{00000000-0008-0000-01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5013305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83813</xdr:colOff>
      <xdr:row>88</xdr:row>
      <xdr:rowOff>30480</xdr:rowOff>
    </xdr:from>
    <xdr:to>
      <xdr:col>0</xdr:col>
      <xdr:colOff>1011029</xdr:colOff>
      <xdr:row>88</xdr:row>
      <xdr:rowOff>606480</xdr:rowOff>
    </xdr:to>
    <xdr:pic>
      <xdr:nvPicPr>
        <xdr:cNvPr id="512" name="Рисунок 40" descr="http://40nedel.ru/UserFiles/Catalog/cat_1/2694.jpeg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3" y="4375023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89</xdr:row>
      <xdr:rowOff>22860</xdr:rowOff>
    </xdr:from>
    <xdr:to>
      <xdr:col>0</xdr:col>
      <xdr:colOff>972929</xdr:colOff>
      <xdr:row>89</xdr:row>
      <xdr:rowOff>598860</xdr:rowOff>
    </xdr:to>
    <xdr:pic>
      <xdr:nvPicPr>
        <xdr:cNvPr id="513" name="Рисунок 42" descr="http://40nedel.ru/UserFiles/Catalog/cat_1/2695.jpeg">
          <a:extLst>
            <a:ext uri="{FF2B5EF4-FFF2-40B4-BE49-F238E27FC236}">
              <a16:creationId xmlns:a16="http://schemas.microsoft.com/office/drawing/2014/main" xmlns="" id="{00000000-0008-0000-01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3712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210821</xdr:colOff>
      <xdr:row>55</xdr:row>
      <xdr:rowOff>16934</xdr:rowOff>
    </xdr:from>
    <xdr:to>
      <xdr:col>0</xdr:col>
      <xdr:colOff>847894</xdr:colOff>
      <xdr:row>55</xdr:row>
      <xdr:rowOff>592934</xdr:rowOff>
    </xdr:to>
    <xdr:pic>
      <xdr:nvPicPr>
        <xdr:cNvPr id="525" name="Рисунок 194" descr="http://40nedel.ru/UserFiles/Catalog/cat_1/resized_1/2998.jpg">
          <a:extLst>
            <a:ext uri="{FF2B5EF4-FFF2-40B4-BE49-F238E27FC236}">
              <a16:creationId xmlns:a16="http://schemas.microsoft.com/office/drawing/2014/main" xmlns="" id="{00000000-0008-0000-0100-00000D02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21" y="49134184"/>
          <a:ext cx="6370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53</xdr:row>
      <xdr:rowOff>48684</xdr:rowOff>
    </xdr:from>
    <xdr:to>
      <xdr:col>0</xdr:col>
      <xdr:colOff>874860</xdr:colOff>
      <xdr:row>53</xdr:row>
      <xdr:rowOff>588684</xdr:rowOff>
    </xdr:to>
    <xdr:pic>
      <xdr:nvPicPr>
        <xdr:cNvPr id="527" name="Рисунок 46" descr="http://40nedel.ru/UserFiles/Catalog/cat_1/resized_2/2544.jpg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48541517"/>
          <a:ext cx="6615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264753</xdr:colOff>
      <xdr:row>52</xdr:row>
      <xdr:rowOff>45720</xdr:rowOff>
    </xdr:from>
    <xdr:to>
      <xdr:col>0</xdr:col>
      <xdr:colOff>916660</xdr:colOff>
      <xdr:row>52</xdr:row>
      <xdr:rowOff>585720</xdr:rowOff>
    </xdr:to>
    <xdr:pic>
      <xdr:nvPicPr>
        <xdr:cNvPr id="532" name="Рисунок 531" descr="http://cdn0.sima-land.ru/items/687/687545/0/700.jpg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53" y="1198245"/>
          <a:ext cx="651907" cy="540000"/>
        </a:xfrm>
        <a:prstGeom prst="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45714</xdr:colOff>
      <xdr:row>56</xdr:row>
      <xdr:rowOff>30480</xdr:rowOff>
    </xdr:from>
    <xdr:to>
      <xdr:col>0</xdr:col>
      <xdr:colOff>1079724</xdr:colOff>
      <xdr:row>56</xdr:row>
      <xdr:rowOff>606480</xdr:rowOff>
    </xdr:to>
    <xdr:pic>
      <xdr:nvPicPr>
        <xdr:cNvPr id="534" name="Рисунок 235" descr="http://cdn1.sima-land.ru/items/538/538556/0/700.jpg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4" y="4326255"/>
          <a:ext cx="103401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245533</xdr:colOff>
      <xdr:row>60</xdr:row>
      <xdr:rowOff>30481</xdr:rowOff>
    </xdr:from>
    <xdr:to>
      <xdr:col>0</xdr:col>
      <xdr:colOff>1024467</xdr:colOff>
      <xdr:row>60</xdr:row>
      <xdr:rowOff>606481</xdr:rowOff>
    </xdr:to>
    <xdr:pic>
      <xdr:nvPicPr>
        <xdr:cNvPr id="537" name="Рисунок 536" descr="C:\Users\Оксана\Desktop\сима\70022.jpg">
          <a:extLst>
            <a:ext uri="{FF2B5EF4-FFF2-40B4-BE49-F238E27FC236}">
              <a16:creationId xmlns:a16="http://schemas.microsoft.com/office/drawing/2014/main" xmlns="" id="{00000000-0008-0000-0100-000019020000}"/>
            </a:ext>
          </a:extLst>
        </xdr:cNvPr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3" y="16899256"/>
          <a:ext cx="7789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61</xdr:row>
      <xdr:rowOff>39793</xdr:rowOff>
    </xdr:from>
    <xdr:to>
      <xdr:col>0</xdr:col>
      <xdr:colOff>982134</xdr:colOff>
      <xdr:row>61</xdr:row>
      <xdr:rowOff>579793</xdr:rowOff>
    </xdr:to>
    <xdr:pic>
      <xdr:nvPicPr>
        <xdr:cNvPr id="538" name="Рисунок 537" descr="C:\Users\Оксана\Desktop\сима\70033.jpg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17537218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101600</xdr:colOff>
      <xdr:row>62</xdr:row>
      <xdr:rowOff>30477</xdr:rowOff>
    </xdr:from>
    <xdr:to>
      <xdr:col>0</xdr:col>
      <xdr:colOff>1083734</xdr:colOff>
      <xdr:row>62</xdr:row>
      <xdr:rowOff>606477</xdr:rowOff>
    </xdr:to>
    <xdr:pic>
      <xdr:nvPicPr>
        <xdr:cNvPr id="539" name="Рисунок 538" descr="C:\Users\Оксана\Desktop\сима\700111.jpg">
          <a:extLst>
            <a:ext uri="{FF2B5EF4-FFF2-40B4-BE49-F238E27FC236}">
              <a16:creationId xmlns:a16="http://schemas.microsoft.com/office/drawing/2014/main" xmlns="" id="{00000000-0008-0000-0100-00001B020000}"/>
            </a:ext>
          </a:extLst>
        </xdr:cNvPr>
        <xdr:cNvPicPr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0" y="18156552"/>
          <a:ext cx="982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135467</xdr:colOff>
      <xdr:row>63</xdr:row>
      <xdr:rowOff>38101</xdr:rowOff>
    </xdr:from>
    <xdr:to>
      <xdr:col>0</xdr:col>
      <xdr:colOff>1032934</xdr:colOff>
      <xdr:row>63</xdr:row>
      <xdr:rowOff>578101</xdr:rowOff>
    </xdr:to>
    <xdr:pic>
      <xdr:nvPicPr>
        <xdr:cNvPr id="541" name="Рисунок 540" descr="C:\Users\Оксана\Desktop\сима\70055.jpg">
          <a:extLst>
            <a:ext uri="{FF2B5EF4-FFF2-40B4-BE49-F238E27FC236}">
              <a16:creationId xmlns:a16="http://schemas.microsoft.com/office/drawing/2014/main" xmlns="" id="{00000000-0008-0000-0100-00001D020000}"/>
            </a:ext>
          </a:extLst>
        </xdr:cNvPr>
        <xdr:cNvPicPr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67" y="19421476"/>
          <a:ext cx="8974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287866</xdr:colOff>
      <xdr:row>64</xdr:row>
      <xdr:rowOff>37253</xdr:rowOff>
    </xdr:from>
    <xdr:to>
      <xdr:col>0</xdr:col>
      <xdr:colOff>973666</xdr:colOff>
      <xdr:row>64</xdr:row>
      <xdr:rowOff>613253</xdr:rowOff>
    </xdr:to>
    <xdr:pic>
      <xdr:nvPicPr>
        <xdr:cNvPr id="542" name="Рисунок 541" descr="C:\Users\Оксана\Desktop\сима\222.jpg">
          <a:extLst>
            <a:ext uri="{FF2B5EF4-FFF2-40B4-BE49-F238E27FC236}">
              <a16:creationId xmlns:a16="http://schemas.microsoft.com/office/drawing/2014/main" xmlns="" id="{00000000-0008-0000-0100-00001E020000}"/>
            </a:ext>
          </a:extLst>
        </xdr:cNvPr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20049278"/>
          <a:ext cx="6858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203200</xdr:colOff>
      <xdr:row>65</xdr:row>
      <xdr:rowOff>32171</xdr:rowOff>
    </xdr:from>
    <xdr:to>
      <xdr:col>0</xdr:col>
      <xdr:colOff>1041400</xdr:colOff>
      <xdr:row>65</xdr:row>
      <xdr:rowOff>608171</xdr:rowOff>
    </xdr:to>
    <xdr:pic>
      <xdr:nvPicPr>
        <xdr:cNvPr id="543" name="Рисунок 542" descr="C:\Users\Оксана\Desktop\сима\11.jpg">
          <a:extLst>
            <a:ext uri="{FF2B5EF4-FFF2-40B4-BE49-F238E27FC236}">
              <a16:creationId xmlns:a16="http://schemas.microsoft.com/office/drawing/2014/main" xmlns="" id="{00000000-0008-0000-0100-00001F020000}"/>
            </a:ext>
          </a:extLst>
        </xdr:cNvPr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" y="20672846"/>
          <a:ext cx="8382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313268</xdr:colOff>
      <xdr:row>66</xdr:row>
      <xdr:rowOff>30480</xdr:rowOff>
    </xdr:from>
    <xdr:to>
      <xdr:col>0</xdr:col>
      <xdr:colOff>982134</xdr:colOff>
      <xdr:row>66</xdr:row>
      <xdr:rowOff>606480</xdr:rowOff>
    </xdr:to>
    <xdr:pic>
      <xdr:nvPicPr>
        <xdr:cNvPr id="544" name="Рисунок 543" descr="C:\Users\Оксана\Desktop\сима\111.jpg">
          <a:extLst>
            <a:ext uri="{FF2B5EF4-FFF2-40B4-BE49-F238E27FC236}">
              <a16:creationId xmlns:a16="http://schemas.microsoft.com/office/drawing/2014/main" xmlns="" id="{00000000-0008-0000-0100-000020020000}"/>
            </a:ext>
          </a:extLst>
        </xdr:cNvPr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68" y="21299805"/>
          <a:ext cx="668866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33868</xdr:colOff>
      <xdr:row>67</xdr:row>
      <xdr:rowOff>39794</xdr:rowOff>
    </xdr:from>
    <xdr:to>
      <xdr:col>0</xdr:col>
      <xdr:colOff>1113868</xdr:colOff>
      <xdr:row>67</xdr:row>
      <xdr:rowOff>579794</xdr:rowOff>
    </xdr:to>
    <xdr:pic>
      <xdr:nvPicPr>
        <xdr:cNvPr id="546" name="Рисунок 545" descr="C:\Users\Оксана\Desktop\сима\2.jpg">
          <a:extLst>
            <a:ext uri="{FF2B5EF4-FFF2-40B4-BE49-F238E27FC236}">
              <a16:creationId xmlns:a16="http://schemas.microsoft.com/office/drawing/2014/main" xmlns="" id="{00000000-0008-0000-0100-000022020000}"/>
            </a:ext>
          </a:extLst>
        </xdr:cNvPr>
        <xdr:cNvPicPr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8" y="22566419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49106</xdr:colOff>
      <xdr:row>74</xdr:row>
      <xdr:rowOff>40638</xdr:rowOff>
    </xdr:from>
    <xdr:to>
      <xdr:col>0</xdr:col>
      <xdr:colOff>1093106</xdr:colOff>
      <xdr:row>74</xdr:row>
      <xdr:rowOff>580638</xdr:rowOff>
    </xdr:to>
    <xdr:pic>
      <xdr:nvPicPr>
        <xdr:cNvPr id="550" name="Рисунок 549" descr="C:\Users\Оксана\Desktop\77.jpg">
          <a:extLst>
            <a:ext uri="{FF2B5EF4-FFF2-40B4-BE49-F238E27FC236}">
              <a16:creationId xmlns:a16="http://schemas.microsoft.com/office/drawing/2014/main" xmlns="" id="{00000000-0008-0000-0100-000026020000}"/>
            </a:ext>
          </a:extLst>
        </xdr:cNvPr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06" y="31816038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22860</xdr:colOff>
      <xdr:row>75</xdr:row>
      <xdr:rowOff>39795</xdr:rowOff>
    </xdr:from>
    <xdr:to>
      <xdr:col>0</xdr:col>
      <xdr:colOff>1102860</xdr:colOff>
      <xdr:row>75</xdr:row>
      <xdr:rowOff>579795</xdr:rowOff>
    </xdr:to>
    <xdr:pic>
      <xdr:nvPicPr>
        <xdr:cNvPr id="551" name="Рисунок 550" descr="C:\Users\Оксана\Desktop\7007.jpg">
          <a:extLst>
            <a:ext uri="{FF2B5EF4-FFF2-40B4-BE49-F238E27FC236}">
              <a16:creationId xmlns:a16="http://schemas.microsoft.com/office/drawing/2014/main" xmlns="" id="{00000000-0008-0000-0100-000027020000}"/>
            </a:ext>
          </a:extLst>
        </xdr:cNvPr>
        <xdr:cNvPicPr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2443845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</xdr:colOff>
      <xdr:row>76</xdr:row>
      <xdr:rowOff>26829</xdr:rowOff>
    </xdr:from>
    <xdr:to>
      <xdr:col>0</xdr:col>
      <xdr:colOff>1104553</xdr:colOff>
      <xdr:row>76</xdr:row>
      <xdr:rowOff>602829</xdr:rowOff>
    </xdr:to>
    <xdr:pic>
      <xdr:nvPicPr>
        <xdr:cNvPr id="552" name="Рисунок 551" descr="C:\Users\Оксана\Desktop\70099.jpg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553" y="32807529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16932</xdr:colOff>
      <xdr:row>77</xdr:row>
      <xdr:rowOff>36985</xdr:rowOff>
    </xdr:from>
    <xdr:to>
      <xdr:col>0</xdr:col>
      <xdr:colOff>1096932</xdr:colOff>
      <xdr:row>77</xdr:row>
      <xdr:rowOff>612985</xdr:rowOff>
    </xdr:to>
    <xdr:pic>
      <xdr:nvPicPr>
        <xdr:cNvPr id="553" name="Рисунок 552" descr="C:\Users\Оксана\Desktop\70000.jpg">
          <a:extLst>
            <a:ext uri="{FF2B5EF4-FFF2-40B4-BE49-F238E27FC236}">
              <a16:creationId xmlns:a16="http://schemas.microsoft.com/office/drawing/2014/main" xmlns="" id="{00000000-0008-0000-0100-000029020000}"/>
            </a:ext>
          </a:extLst>
        </xdr:cNvPr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68932" y="33446335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78</xdr:row>
      <xdr:rowOff>54187</xdr:rowOff>
    </xdr:from>
    <xdr:to>
      <xdr:col>0</xdr:col>
      <xdr:colOff>1105400</xdr:colOff>
      <xdr:row>78</xdr:row>
      <xdr:rowOff>594187</xdr:rowOff>
    </xdr:to>
    <xdr:pic>
      <xdr:nvPicPr>
        <xdr:cNvPr id="554" name="Рисунок 553" descr="C:\Users\Оксана\Desktop\777.jpg">
          <a:extLst>
            <a:ext uri="{FF2B5EF4-FFF2-40B4-BE49-F238E27FC236}">
              <a16:creationId xmlns:a16="http://schemas.microsoft.com/office/drawing/2014/main" xmlns="" id="{00000000-0008-0000-0100-00002A020000}"/>
            </a:ext>
          </a:extLst>
        </xdr:cNvPr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34344187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63502</xdr:colOff>
      <xdr:row>79</xdr:row>
      <xdr:rowOff>26089</xdr:rowOff>
    </xdr:from>
    <xdr:to>
      <xdr:col>0</xdr:col>
      <xdr:colOff>1071502</xdr:colOff>
      <xdr:row>79</xdr:row>
      <xdr:rowOff>601979</xdr:rowOff>
    </xdr:to>
    <xdr:pic>
      <xdr:nvPicPr>
        <xdr:cNvPr id="555" name="Рисунок 554" descr="C:\Users\Оксана\Desktop\в.jpg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9557" y="34728684"/>
          <a:ext cx="57589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77897</xdr:colOff>
      <xdr:row>80</xdr:row>
      <xdr:rowOff>35198</xdr:rowOff>
    </xdr:from>
    <xdr:to>
      <xdr:col>0</xdr:col>
      <xdr:colOff>1049897</xdr:colOff>
      <xdr:row>80</xdr:row>
      <xdr:rowOff>610125</xdr:rowOff>
    </xdr:to>
    <xdr:pic>
      <xdr:nvPicPr>
        <xdr:cNvPr id="556" name="Рисунок 555" descr="C:\Users\Оксана\Desktop\фф.jpg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433" y="35383962"/>
          <a:ext cx="574927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81</xdr:row>
      <xdr:rowOff>44027</xdr:rowOff>
    </xdr:from>
    <xdr:to>
      <xdr:col>0</xdr:col>
      <xdr:colOff>1089720</xdr:colOff>
      <xdr:row>81</xdr:row>
      <xdr:rowOff>584027</xdr:rowOff>
    </xdr:to>
    <xdr:pic>
      <xdr:nvPicPr>
        <xdr:cNvPr id="557" name="Рисунок 556" descr="C:\Users\Оксана\Desktop\пп.jpg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PicPr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219977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82</xdr:row>
      <xdr:rowOff>46567</xdr:rowOff>
    </xdr:from>
    <xdr:to>
      <xdr:col>0</xdr:col>
      <xdr:colOff>1089720</xdr:colOff>
      <xdr:row>82</xdr:row>
      <xdr:rowOff>550567</xdr:rowOff>
    </xdr:to>
    <xdr:pic>
      <xdr:nvPicPr>
        <xdr:cNvPr id="558" name="Рисунок 557" descr="C:\Users\Оксана\Desktop\оо.jpg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851167"/>
          <a:ext cx="1044000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55882</xdr:colOff>
      <xdr:row>83</xdr:row>
      <xdr:rowOff>37427</xdr:rowOff>
    </xdr:from>
    <xdr:to>
      <xdr:col>0</xdr:col>
      <xdr:colOff>1099882</xdr:colOff>
      <xdr:row>83</xdr:row>
      <xdr:rowOff>577427</xdr:rowOff>
    </xdr:to>
    <xdr:pic>
      <xdr:nvPicPr>
        <xdr:cNvPr id="559" name="Рисунок 558" descr="C:\Users\Оксана\Desktop\ддд.jpg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PicPr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7882" y="37218677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64348</xdr:colOff>
      <xdr:row>84</xdr:row>
      <xdr:rowOff>61132</xdr:rowOff>
    </xdr:from>
    <xdr:to>
      <xdr:col>0</xdr:col>
      <xdr:colOff>1108348</xdr:colOff>
      <xdr:row>84</xdr:row>
      <xdr:rowOff>601132</xdr:rowOff>
    </xdr:to>
    <xdr:pic>
      <xdr:nvPicPr>
        <xdr:cNvPr id="560" name="Рисунок 559" descr="C:\Users\Оксана\Desktop\ооо.jpg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6348" y="37871032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31327</xdr:colOff>
      <xdr:row>72</xdr:row>
      <xdr:rowOff>33021</xdr:rowOff>
    </xdr:from>
    <xdr:to>
      <xdr:col>0</xdr:col>
      <xdr:colOff>1111327</xdr:colOff>
      <xdr:row>72</xdr:row>
      <xdr:rowOff>609021</xdr:rowOff>
    </xdr:to>
    <xdr:pic>
      <xdr:nvPicPr>
        <xdr:cNvPr id="561" name="Рисунок 560" descr="C:\Users\Оксана\Desktop\аа.jpg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7" y="3055112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38947</xdr:colOff>
      <xdr:row>73</xdr:row>
      <xdr:rowOff>34714</xdr:rowOff>
    </xdr:from>
    <xdr:to>
      <xdr:col>0</xdr:col>
      <xdr:colOff>1118947</xdr:colOff>
      <xdr:row>73</xdr:row>
      <xdr:rowOff>610714</xdr:rowOff>
    </xdr:to>
    <xdr:pic>
      <xdr:nvPicPr>
        <xdr:cNvPr id="562" name="Рисунок 561" descr="C:\Users\Оксана\Desktop\ппп.jpg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47" y="3118146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</xdr:colOff>
      <xdr:row>86</xdr:row>
      <xdr:rowOff>116417</xdr:rowOff>
    </xdr:from>
    <xdr:to>
      <xdr:col>0</xdr:col>
      <xdr:colOff>1064799</xdr:colOff>
      <xdr:row>86</xdr:row>
      <xdr:rowOff>476417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" y="41321567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21180</xdr:colOff>
      <xdr:row>87</xdr:row>
      <xdr:rowOff>105834</xdr:rowOff>
    </xdr:from>
    <xdr:to>
      <xdr:col>0</xdr:col>
      <xdr:colOff>1085965</xdr:colOff>
      <xdr:row>87</xdr:row>
      <xdr:rowOff>465834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0" y="41939634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243840</xdr:colOff>
      <xdr:row>92</xdr:row>
      <xdr:rowOff>38100</xdr:rowOff>
    </xdr:from>
    <xdr:to>
      <xdr:col>0</xdr:col>
      <xdr:colOff>942240</xdr:colOff>
      <xdr:row>92</xdr:row>
      <xdr:rowOff>614100</xdr:rowOff>
    </xdr:to>
    <xdr:pic>
      <xdr:nvPicPr>
        <xdr:cNvPr id="593" name="Рисунок 121" descr="http://40nedel.ru/UserFiles/Catalog/cat_1/resized_2/2429.jpg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561975"/>
          <a:ext cx="698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95</xdr:row>
      <xdr:rowOff>30480</xdr:rowOff>
    </xdr:from>
    <xdr:to>
      <xdr:col>0</xdr:col>
      <xdr:colOff>835500</xdr:colOff>
      <xdr:row>95</xdr:row>
      <xdr:rowOff>606480</xdr:rowOff>
    </xdr:to>
    <xdr:pic>
      <xdr:nvPicPr>
        <xdr:cNvPr id="595" name="Рисунок 123" descr="http://40nedel.ru/UserFiles/Catalog/cat_1/resized_2/2768.jpg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6976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358141</xdr:colOff>
      <xdr:row>96</xdr:row>
      <xdr:rowOff>15240</xdr:rowOff>
    </xdr:from>
    <xdr:to>
      <xdr:col>0</xdr:col>
      <xdr:colOff>765556</xdr:colOff>
      <xdr:row>96</xdr:row>
      <xdr:rowOff>591240</xdr:rowOff>
    </xdr:to>
    <xdr:pic>
      <xdr:nvPicPr>
        <xdr:cNvPr id="596" name="Рисунок 125" descr="http://40nedel.ru/UserFiles/Catalog/cat_1/resized_2/2512.jpg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1" y="431101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97</xdr:row>
      <xdr:rowOff>30480</xdr:rowOff>
    </xdr:from>
    <xdr:to>
      <xdr:col>0</xdr:col>
      <xdr:colOff>802440</xdr:colOff>
      <xdr:row>97</xdr:row>
      <xdr:rowOff>606480</xdr:rowOff>
    </xdr:to>
    <xdr:pic>
      <xdr:nvPicPr>
        <xdr:cNvPr id="597" name="Рисунок 127" descr="http://40nedel.ru/UserFiles/Catalog/cat_1/resized_2/2514.jpg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4954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98</xdr:row>
      <xdr:rowOff>30480</xdr:rowOff>
    </xdr:from>
    <xdr:to>
      <xdr:col>0</xdr:col>
      <xdr:colOff>866400</xdr:colOff>
      <xdr:row>98</xdr:row>
      <xdr:rowOff>606480</xdr:rowOff>
    </xdr:to>
    <xdr:pic>
      <xdr:nvPicPr>
        <xdr:cNvPr id="598" name="Рисунок 128" descr="http://40nedel.ru/UserFiles/Catalog/cat_1/resized_2/2505.jpg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583555"/>
          <a:ext cx="561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388620</xdr:colOff>
      <xdr:row>99</xdr:row>
      <xdr:rowOff>38100</xdr:rowOff>
    </xdr:from>
    <xdr:to>
      <xdr:col>0</xdr:col>
      <xdr:colOff>775050</xdr:colOff>
      <xdr:row>99</xdr:row>
      <xdr:rowOff>614100</xdr:rowOff>
    </xdr:to>
    <xdr:pic>
      <xdr:nvPicPr>
        <xdr:cNvPr id="599" name="Рисунок 130" descr="http://40nedel.ru/UserFiles/Catalog/cat_1/resized_2/2506.jpg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6219825"/>
          <a:ext cx="38643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</xdr:colOff>
      <xdr:row>101</xdr:row>
      <xdr:rowOff>30480</xdr:rowOff>
    </xdr:from>
    <xdr:to>
      <xdr:col>0</xdr:col>
      <xdr:colOff>837180</xdr:colOff>
      <xdr:row>101</xdr:row>
      <xdr:rowOff>606480</xdr:rowOff>
    </xdr:to>
    <xdr:pic>
      <xdr:nvPicPr>
        <xdr:cNvPr id="600" name="Рисунок 131" descr="http://40nedel.ru/UserFiles/Catalog/cat_1/resized_2/2507.jpg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840855"/>
          <a:ext cx="5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403861</xdr:colOff>
      <xdr:row>104</xdr:row>
      <xdr:rowOff>30480</xdr:rowOff>
    </xdr:from>
    <xdr:to>
      <xdr:col>0</xdr:col>
      <xdr:colOff>709644</xdr:colOff>
      <xdr:row>104</xdr:row>
      <xdr:rowOff>570480</xdr:rowOff>
    </xdr:to>
    <xdr:pic>
      <xdr:nvPicPr>
        <xdr:cNvPr id="606" name="Рисунок 225" descr="http://40nedel.ru/UserFiles/Catalog/cat_1/resized_2/2722.jpg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1" y="10612755"/>
          <a:ext cx="30578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93</xdr:row>
      <xdr:rowOff>38100</xdr:rowOff>
    </xdr:from>
    <xdr:to>
      <xdr:col>0</xdr:col>
      <xdr:colOff>975360</xdr:colOff>
      <xdr:row>93</xdr:row>
      <xdr:rowOff>601980</xdr:rowOff>
    </xdr:to>
    <xdr:pic>
      <xdr:nvPicPr>
        <xdr:cNvPr id="607" name="Рисунок 210" descr="http://40nedel.ru/UserFiles/Catalog/cat_1/resized_2/3006.jpg">
          <a:extLst>
            <a:ext uri="{FF2B5EF4-FFF2-40B4-BE49-F238E27FC236}">
              <a16:creationId xmlns:a16="http://schemas.microsoft.com/office/drawing/2014/main" xmlns="" id="{00000000-0008-0000-0100-00005F02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819275"/>
          <a:ext cx="64770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94</xdr:row>
      <xdr:rowOff>30480</xdr:rowOff>
    </xdr:from>
    <xdr:to>
      <xdr:col>0</xdr:col>
      <xdr:colOff>947078</xdr:colOff>
      <xdr:row>94</xdr:row>
      <xdr:rowOff>606480</xdr:rowOff>
    </xdr:to>
    <xdr:pic>
      <xdr:nvPicPr>
        <xdr:cNvPr id="608" name="Рисунок 213" descr="http://40nedel.ru/UserFiles/Catalog/cat_1/resized_2/3009.jpg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244030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102</xdr:row>
      <xdr:rowOff>38945</xdr:rowOff>
    </xdr:from>
    <xdr:to>
      <xdr:col>0</xdr:col>
      <xdr:colOff>1018017</xdr:colOff>
      <xdr:row>102</xdr:row>
      <xdr:rowOff>578945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xmlns="" id="{00000000-0008-0000-0100-00006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71"/>
        <a:stretch/>
      </xdr:blipFill>
      <xdr:spPr>
        <a:xfrm>
          <a:off x="45720" y="9363920"/>
          <a:ext cx="972297" cy="540000"/>
        </a:xfrm>
        <a:prstGeom prst="rect">
          <a:avLst/>
        </a:prstGeom>
      </xdr:spPr>
    </xdr:pic>
    <xdr:clientData/>
  </xdr:twoCellAnchor>
  <xdr:twoCellAnchor>
    <xdr:from>
      <xdr:col>0</xdr:col>
      <xdr:colOff>63925</xdr:colOff>
      <xdr:row>103</xdr:row>
      <xdr:rowOff>31750</xdr:rowOff>
    </xdr:from>
    <xdr:to>
      <xdr:col>0</xdr:col>
      <xdr:colOff>1099020</xdr:colOff>
      <xdr:row>103</xdr:row>
      <xdr:rowOff>607750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xmlns="" id="{00000000-0008-0000-0100-00006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25" y="9985375"/>
          <a:ext cx="1035095" cy="576000"/>
        </a:xfrm>
        <a:prstGeom prst="rect">
          <a:avLst/>
        </a:prstGeom>
      </xdr:spPr>
    </xdr:pic>
    <xdr:clientData/>
  </xdr:twoCellAnchor>
  <xdr:twoCellAnchor>
    <xdr:from>
      <xdr:col>0</xdr:col>
      <xdr:colOff>61811</xdr:colOff>
      <xdr:row>105</xdr:row>
      <xdr:rowOff>45893</xdr:rowOff>
    </xdr:from>
    <xdr:to>
      <xdr:col>0</xdr:col>
      <xdr:colOff>1105811</xdr:colOff>
      <xdr:row>105</xdr:row>
      <xdr:rowOff>585893</xdr:rowOff>
    </xdr:to>
    <xdr:pic>
      <xdr:nvPicPr>
        <xdr:cNvPr id="612" name="Рисунок 611" descr="C:\Users\Оксана\Desktop\ррр.jpg">
          <a:extLst>
            <a:ext uri="{FF2B5EF4-FFF2-40B4-BE49-F238E27FC236}">
              <a16:creationId xmlns:a16="http://schemas.microsoft.com/office/drawing/2014/main" xmlns="" id="{00000000-0008-0000-0100-000064020000}"/>
            </a:ext>
          </a:extLst>
        </xdr:cNvPr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3811" y="11004818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75358</xdr:colOff>
      <xdr:row>106</xdr:row>
      <xdr:rowOff>34445</xdr:rowOff>
    </xdr:from>
    <xdr:to>
      <xdr:col>0</xdr:col>
      <xdr:colOff>1083358</xdr:colOff>
      <xdr:row>106</xdr:row>
      <xdr:rowOff>610445</xdr:rowOff>
    </xdr:to>
    <xdr:pic>
      <xdr:nvPicPr>
        <xdr:cNvPr id="613" name="Рисунок 612" descr="C:\Users\Оксана\Desktop\ооо.jpg">
          <a:extLst>
            <a:ext uri="{FF2B5EF4-FFF2-40B4-BE49-F238E27FC236}">
              <a16:creationId xmlns:a16="http://schemas.microsoft.com/office/drawing/2014/main" xmlns="" id="{00000000-0008-0000-0100-000065020000}"/>
            </a:ext>
          </a:extLst>
        </xdr:cNvPr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91358" y="11658020"/>
          <a:ext cx="57600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108</xdr:row>
      <xdr:rowOff>30480</xdr:rowOff>
    </xdr:from>
    <xdr:to>
      <xdr:col>0</xdr:col>
      <xdr:colOff>706382</xdr:colOff>
      <xdr:row>108</xdr:row>
      <xdr:rowOff>606480</xdr:rowOff>
    </xdr:to>
    <xdr:pic>
      <xdr:nvPicPr>
        <xdr:cNvPr id="638" name="Рисунок 1">
          <a:extLst>
            <a:ext uri="{FF2B5EF4-FFF2-40B4-BE49-F238E27FC236}">
              <a16:creationId xmlns:a16="http://schemas.microsoft.com/office/drawing/2014/main" xmlns="" id="{00000000-0008-0000-01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54355"/>
          <a:ext cx="38634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109</xdr:row>
      <xdr:rowOff>30480</xdr:rowOff>
    </xdr:from>
    <xdr:to>
      <xdr:col>0</xdr:col>
      <xdr:colOff>758400</xdr:colOff>
      <xdr:row>109</xdr:row>
      <xdr:rowOff>606480</xdr:rowOff>
    </xdr:to>
    <xdr:pic>
      <xdr:nvPicPr>
        <xdr:cNvPr id="663" name="Рисунок 66" descr="http://40nedel.ru/UserFiles/Catalog/cat_1/resized_2/2469.jpg">
          <a:extLst>
            <a:ext uri="{FF2B5EF4-FFF2-40B4-BE49-F238E27FC236}">
              <a16:creationId xmlns:a16="http://schemas.microsoft.com/office/drawing/2014/main" xmlns="" id="{00000000-0008-0000-01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068955"/>
          <a:ext cx="453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110</xdr:row>
      <xdr:rowOff>30480</xdr:rowOff>
    </xdr:from>
    <xdr:to>
      <xdr:col>0</xdr:col>
      <xdr:colOff>949500</xdr:colOff>
      <xdr:row>110</xdr:row>
      <xdr:rowOff>606480</xdr:rowOff>
    </xdr:to>
    <xdr:pic>
      <xdr:nvPicPr>
        <xdr:cNvPr id="665" name="Рисунок 80" descr="http://40nedel.ru/UserFiles/Catalog/cat_1/resized_2/2347.jpg">
          <a:extLst>
            <a:ext uri="{FF2B5EF4-FFF2-40B4-BE49-F238E27FC236}">
              <a16:creationId xmlns:a16="http://schemas.microsoft.com/office/drawing/2014/main" xmlns="" id="{00000000-0008-0000-01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40855"/>
          <a:ext cx="83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144781</xdr:colOff>
      <xdr:row>111</xdr:row>
      <xdr:rowOff>22860</xdr:rowOff>
    </xdr:from>
    <xdr:to>
      <xdr:col>0</xdr:col>
      <xdr:colOff>959610</xdr:colOff>
      <xdr:row>111</xdr:row>
      <xdr:rowOff>598860</xdr:rowOff>
    </xdr:to>
    <xdr:pic>
      <xdr:nvPicPr>
        <xdr:cNvPr id="666" name="Рисунок 81" descr="http://40nedel.ru/UserFiles/Catalog/cat_1/resized_2/2346.jpg">
          <a:extLst>
            <a:ext uri="{FF2B5EF4-FFF2-40B4-BE49-F238E27FC236}">
              <a16:creationId xmlns:a16="http://schemas.microsoft.com/office/drawing/2014/main" xmlns="" id="{00000000-0008-0000-01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1" y="7461885"/>
          <a:ext cx="81482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137161</xdr:colOff>
      <xdr:row>117</xdr:row>
      <xdr:rowOff>30480</xdr:rowOff>
    </xdr:from>
    <xdr:to>
      <xdr:col>0</xdr:col>
      <xdr:colOff>942173</xdr:colOff>
      <xdr:row>117</xdr:row>
      <xdr:rowOff>606480</xdr:rowOff>
    </xdr:to>
    <xdr:pic>
      <xdr:nvPicPr>
        <xdr:cNvPr id="702" name="Рисунок 84" descr="http://40nedel.ru/UserFiles/Catalog/cat_1/resized_2/2350.jpg">
          <a:extLst>
            <a:ext uri="{FF2B5EF4-FFF2-40B4-BE49-F238E27FC236}">
              <a16:creationId xmlns:a16="http://schemas.microsoft.com/office/drawing/2014/main" xmlns="" id="{00000000-0008-0000-01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1" y="1752790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118</xdr:row>
      <xdr:rowOff>22860</xdr:rowOff>
    </xdr:from>
    <xdr:to>
      <xdr:col>0</xdr:col>
      <xdr:colOff>934553</xdr:colOff>
      <xdr:row>118</xdr:row>
      <xdr:rowOff>598860</xdr:rowOff>
    </xdr:to>
    <xdr:pic>
      <xdr:nvPicPr>
        <xdr:cNvPr id="703" name="Рисунок 85" descr="http://40nedel.ru/UserFiles/Catalog/cat_1/resized_2/2351.jpg">
          <a:extLst>
            <a:ext uri="{FF2B5EF4-FFF2-40B4-BE49-F238E27FC236}">
              <a16:creationId xmlns:a16="http://schemas.microsoft.com/office/drawing/2014/main" xmlns="" id="{00000000-0008-0000-01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814893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297181</xdr:colOff>
      <xdr:row>129</xdr:row>
      <xdr:rowOff>30480</xdr:rowOff>
    </xdr:from>
    <xdr:to>
      <xdr:col>0</xdr:col>
      <xdr:colOff>838483</xdr:colOff>
      <xdr:row>129</xdr:row>
      <xdr:rowOff>606480</xdr:rowOff>
    </xdr:to>
    <xdr:pic>
      <xdr:nvPicPr>
        <xdr:cNvPr id="706" name="Рисунок 90" descr="http://40nedel.ru/UserFiles/Catalog/cat_1/2775.jpg">
          <a:extLst>
            <a:ext uri="{FF2B5EF4-FFF2-40B4-BE49-F238E27FC236}">
              <a16:creationId xmlns:a16="http://schemas.microsoft.com/office/drawing/2014/main" xmlns="" id="{00000000-0008-0000-01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32405955"/>
          <a:ext cx="54130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312421</xdr:colOff>
      <xdr:row>131</xdr:row>
      <xdr:rowOff>30480</xdr:rowOff>
    </xdr:from>
    <xdr:to>
      <xdr:col>0</xdr:col>
      <xdr:colOff>881482</xdr:colOff>
      <xdr:row>131</xdr:row>
      <xdr:rowOff>606480</xdr:rowOff>
    </xdr:to>
    <xdr:pic>
      <xdr:nvPicPr>
        <xdr:cNvPr id="707" name="Рисунок 92" descr="http://40nedel.ru/UserFiles/Catalog/cat_1/2773.jpg">
          <a:extLst>
            <a:ext uri="{FF2B5EF4-FFF2-40B4-BE49-F238E27FC236}">
              <a16:creationId xmlns:a16="http://schemas.microsoft.com/office/drawing/2014/main" xmlns="" id="{00000000-0008-0000-01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1" y="33663255"/>
          <a:ext cx="56906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175261</xdr:colOff>
      <xdr:row>133</xdr:row>
      <xdr:rowOff>30480</xdr:rowOff>
    </xdr:from>
    <xdr:to>
      <xdr:col>0</xdr:col>
      <xdr:colOff>1013742</xdr:colOff>
      <xdr:row>133</xdr:row>
      <xdr:rowOff>606480</xdr:rowOff>
    </xdr:to>
    <xdr:pic>
      <xdr:nvPicPr>
        <xdr:cNvPr id="708" name="Рисунок 97" descr="http://40nedel.ru/UserFiles/Catalog/cat_1/resized_2/2352.jpg">
          <a:extLst>
            <a:ext uri="{FF2B5EF4-FFF2-40B4-BE49-F238E27FC236}">
              <a16:creationId xmlns:a16="http://schemas.microsoft.com/office/drawing/2014/main" xmlns="" id="{00000000-0008-0000-01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1" y="34920555"/>
          <a:ext cx="83848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130</xdr:row>
      <xdr:rowOff>30480</xdr:rowOff>
    </xdr:from>
    <xdr:to>
      <xdr:col>0</xdr:col>
      <xdr:colOff>938496</xdr:colOff>
      <xdr:row>130</xdr:row>
      <xdr:rowOff>606480</xdr:rowOff>
    </xdr:to>
    <xdr:pic>
      <xdr:nvPicPr>
        <xdr:cNvPr id="712" name="Рисунок 130" descr="C:\Users\Оксана\Desktop\шарик синий.jpg">
          <a:extLst>
            <a:ext uri="{FF2B5EF4-FFF2-40B4-BE49-F238E27FC236}">
              <a16:creationId xmlns:a16="http://schemas.microsoft.com/office/drawing/2014/main" xmlns="" id="{00000000-0008-0000-01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3034605"/>
          <a:ext cx="68703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132</xdr:row>
      <xdr:rowOff>38100</xdr:rowOff>
    </xdr:from>
    <xdr:to>
      <xdr:col>0</xdr:col>
      <xdr:colOff>958740</xdr:colOff>
      <xdr:row>132</xdr:row>
      <xdr:rowOff>614100</xdr:rowOff>
    </xdr:to>
    <xdr:pic>
      <xdr:nvPicPr>
        <xdr:cNvPr id="713" name="Рисунок 131" descr="C:\Users\Оксана\Desktop\шарик красный.jpg">
          <a:extLst>
            <a:ext uri="{FF2B5EF4-FFF2-40B4-BE49-F238E27FC236}">
              <a16:creationId xmlns:a16="http://schemas.microsoft.com/office/drawing/2014/main" xmlns="" id="{00000000-0008-0000-01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429952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112</xdr:row>
      <xdr:rowOff>30480</xdr:rowOff>
    </xdr:from>
    <xdr:to>
      <xdr:col>0</xdr:col>
      <xdr:colOff>1109240</xdr:colOff>
      <xdr:row>112</xdr:row>
      <xdr:rowOff>606480</xdr:rowOff>
    </xdr:to>
    <xdr:pic>
      <xdr:nvPicPr>
        <xdr:cNvPr id="715" name="Рисунок 203" descr="C:\Users\Оксана\Desktop\ооо.jpg">
          <a:extLst>
            <a:ext uri="{FF2B5EF4-FFF2-40B4-BE49-F238E27FC236}">
              <a16:creationId xmlns:a16="http://schemas.microsoft.com/office/drawing/2014/main" xmlns="" id="{00000000-0008-0000-0100-0000CB02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6840855"/>
          <a:ext cx="108638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115</xdr:row>
      <xdr:rowOff>76200</xdr:rowOff>
    </xdr:from>
    <xdr:to>
      <xdr:col>0</xdr:col>
      <xdr:colOff>1110480</xdr:colOff>
      <xdr:row>115</xdr:row>
      <xdr:rowOff>594360</xdr:rowOff>
    </xdr:to>
    <xdr:pic>
      <xdr:nvPicPr>
        <xdr:cNvPr id="723" name="Рисунок 722" descr="C:\Users\Оксана\Desktop\Girljanda_bukvy_S_novorozhdennym_devochka_42_250.jpg">
          <a:extLst>
            <a:ext uri="{FF2B5EF4-FFF2-40B4-BE49-F238E27FC236}">
              <a16:creationId xmlns:a16="http://schemas.microsoft.com/office/drawing/2014/main" xmlns="" id="{00000000-0008-0000-0100-0000D3020000}"/>
            </a:ext>
          </a:extLst>
        </xdr:cNvPr>
        <xdr:cNvPicPr/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16325"/>
          <a:ext cx="1080000" cy="518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116</xdr:row>
      <xdr:rowOff>16934</xdr:rowOff>
    </xdr:from>
    <xdr:to>
      <xdr:col>0</xdr:col>
      <xdr:colOff>1110480</xdr:colOff>
      <xdr:row>116</xdr:row>
      <xdr:rowOff>584200</xdr:rowOff>
    </xdr:to>
    <xdr:pic>
      <xdr:nvPicPr>
        <xdr:cNvPr id="725" name="Рисунок 724" descr="C:\Users\Оксана\Desktop\135644.jpg">
          <a:extLst>
            <a:ext uri="{FF2B5EF4-FFF2-40B4-BE49-F238E27FC236}">
              <a16:creationId xmlns:a16="http://schemas.microsoft.com/office/drawing/2014/main" xmlns="" id="{00000000-0008-0000-0100-0000D5020000}"/>
            </a:ext>
          </a:extLst>
        </xdr:cNvPr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885709"/>
          <a:ext cx="1080000" cy="5672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179919</xdr:colOff>
      <xdr:row>121</xdr:row>
      <xdr:rowOff>18163</xdr:rowOff>
    </xdr:from>
    <xdr:to>
      <xdr:col>0</xdr:col>
      <xdr:colOff>994834</xdr:colOff>
      <xdr:row>121</xdr:row>
      <xdr:rowOff>589796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xmlns="" id="{00000000-0008-0000-01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9" y="123769080"/>
          <a:ext cx="814915" cy="571633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114</xdr:row>
      <xdr:rowOff>3737</xdr:rowOff>
    </xdr:from>
    <xdr:to>
      <xdr:col>0</xdr:col>
      <xdr:colOff>994833</xdr:colOff>
      <xdr:row>114</xdr:row>
      <xdr:rowOff>596751</xdr:rowOff>
    </xdr:to>
    <xdr:pic>
      <xdr:nvPicPr>
        <xdr:cNvPr id="728" name="Рисунок 727">
          <a:extLst>
            <a:ext uri="{FF2B5EF4-FFF2-40B4-BE49-F238E27FC236}">
              <a16:creationId xmlns:a16="http://schemas.microsoft.com/office/drawing/2014/main" xmlns="" id="{00000000-0008-0000-0100-0000D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386"/>
        <a:stretch/>
      </xdr:blipFill>
      <xdr:spPr>
        <a:xfrm>
          <a:off x="127010" y="150657487"/>
          <a:ext cx="867823" cy="593014"/>
        </a:xfrm>
        <a:prstGeom prst="rect">
          <a:avLst/>
        </a:prstGeom>
      </xdr:spPr>
    </xdr:pic>
    <xdr:clientData/>
  </xdr:twoCellAnchor>
  <xdr:twoCellAnchor>
    <xdr:from>
      <xdr:col>0</xdr:col>
      <xdr:colOff>127008</xdr:colOff>
      <xdr:row>123</xdr:row>
      <xdr:rowOff>21167</xdr:rowOff>
    </xdr:from>
    <xdr:to>
      <xdr:col>0</xdr:col>
      <xdr:colOff>976448</xdr:colOff>
      <xdr:row>123</xdr:row>
      <xdr:rowOff>777167</xdr:rowOff>
    </xdr:to>
    <xdr:pic>
      <xdr:nvPicPr>
        <xdr:cNvPr id="734" name="Рисунок 733" descr="084.583.jpeg">
          <a:extLst>
            <a:ext uri="{FF2B5EF4-FFF2-40B4-BE49-F238E27FC236}">
              <a16:creationId xmlns:a16="http://schemas.microsoft.com/office/drawing/2014/main" xmlns="" id="{00000000-0008-0000-01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8" y="30815492"/>
          <a:ext cx="849440" cy="756000"/>
        </a:xfrm>
        <a:prstGeom prst="rect">
          <a:avLst/>
        </a:prstGeom>
      </xdr:spPr>
    </xdr:pic>
    <xdr:clientData/>
  </xdr:twoCellAnchor>
  <xdr:twoCellAnchor>
    <xdr:from>
      <xdr:col>0</xdr:col>
      <xdr:colOff>179930</xdr:colOff>
      <xdr:row>124</xdr:row>
      <xdr:rowOff>21167</xdr:rowOff>
    </xdr:from>
    <xdr:to>
      <xdr:col>0</xdr:col>
      <xdr:colOff>1002783</xdr:colOff>
      <xdr:row>124</xdr:row>
      <xdr:rowOff>741167</xdr:rowOff>
    </xdr:to>
    <xdr:pic>
      <xdr:nvPicPr>
        <xdr:cNvPr id="735" name="Рисунок 734" descr="084.584.jpeg">
          <a:extLst>
            <a:ext uri="{FF2B5EF4-FFF2-40B4-BE49-F238E27FC236}">
              <a16:creationId xmlns:a16="http://schemas.microsoft.com/office/drawing/2014/main" xmlns="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0" y="31606067"/>
          <a:ext cx="822853" cy="720000"/>
        </a:xfrm>
        <a:prstGeom prst="rect">
          <a:avLst/>
        </a:prstGeom>
      </xdr:spPr>
    </xdr:pic>
    <xdr:clientData/>
  </xdr:twoCellAnchor>
  <xdr:twoCellAnchor>
    <xdr:from>
      <xdr:col>0</xdr:col>
      <xdr:colOff>59267</xdr:colOff>
      <xdr:row>122</xdr:row>
      <xdr:rowOff>21168</xdr:rowOff>
    </xdr:from>
    <xdr:to>
      <xdr:col>0</xdr:col>
      <xdr:colOff>1016000</xdr:colOff>
      <xdr:row>122</xdr:row>
      <xdr:rowOff>560917</xdr:rowOff>
    </xdr:to>
    <xdr:pic>
      <xdr:nvPicPr>
        <xdr:cNvPr id="737" name="Рисунок 736" descr="C:\Users\Оксана\Desktop\сима\3168.jpg">
          <a:extLst>
            <a:ext uri="{FF2B5EF4-FFF2-40B4-BE49-F238E27FC236}">
              <a16:creationId xmlns:a16="http://schemas.microsoft.com/office/drawing/2014/main" xmlns="" id="{00000000-0008-0000-0100-0000E1020000}"/>
            </a:ext>
          </a:extLst>
        </xdr:cNvPr>
        <xdr:cNvPicPr/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7" y="26395893"/>
          <a:ext cx="956733" cy="539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119</xdr:row>
      <xdr:rowOff>0</xdr:rowOff>
    </xdr:from>
    <xdr:to>
      <xdr:col>0</xdr:col>
      <xdr:colOff>931333</xdr:colOff>
      <xdr:row>120</xdr:row>
      <xdr:rowOff>62633</xdr:rowOff>
    </xdr:to>
    <xdr:pic>
      <xdr:nvPicPr>
        <xdr:cNvPr id="755" name="Рисунок 754">
          <a:extLst>
            <a:ext uri="{FF2B5EF4-FFF2-40B4-BE49-F238E27FC236}">
              <a16:creationId xmlns:a16="http://schemas.microsoft.com/office/drawing/2014/main" xmlns="" id="{00000000-0008-0000-01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725148"/>
          <a:ext cx="740833" cy="71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120</xdr:row>
      <xdr:rowOff>21165</xdr:rowOff>
    </xdr:from>
    <xdr:to>
      <xdr:col>0</xdr:col>
      <xdr:colOff>899143</xdr:colOff>
      <xdr:row>122</xdr:row>
      <xdr:rowOff>97365</xdr:rowOff>
    </xdr:to>
    <xdr:pic>
      <xdr:nvPicPr>
        <xdr:cNvPr id="756" name="Рисунок 755">
          <a:extLst>
            <a:ext uri="{FF2B5EF4-FFF2-40B4-BE49-F238E27FC236}">
              <a16:creationId xmlns:a16="http://schemas.microsoft.com/office/drawing/2014/main" xmlns="" id="{00000000-0008-0000-01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21395265"/>
          <a:ext cx="729809" cy="704850"/>
        </a:xfrm>
        <a:prstGeom prst="rect">
          <a:avLst/>
        </a:prstGeom>
      </xdr:spPr>
    </xdr:pic>
    <xdr:clientData/>
  </xdr:twoCellAnchor>
  <xdr:twoCellAnchor>
    <xdr:from>
      <xdr:col>0</xdr:col>
      <xdr:colOff>49956</xdr:colOff>
      <xdr:row>136</xdr:row>
      <xdr:rowOff>34449</xdr:rowOff>
    </xdr:from>
    <xdr:to>
      <xdr:col>0</xdr:col>
      <xdr:colOff>1093956</xdr:colOff>
      <xdr:row>136</xdr:row>
      <xdr:rowOff>610449</xdr:rowOff>
    </xdr:to>
    <xdr:pic>
      <xdr:nvPicPr>
        <xdr:cNvPr id="779" name="Рисунок 778" descr="C:\Users\Оксана\Desktop\27077_0.jpeg">
          <a:extLst>
            <a:ext uri="{FF2B5EF4-FFF2-40B4-BE49-F238E27FC236}">
              <a16:creationId xmlns:a16="http://schemas.microsoft.com/office/drawing/2014/main" xmlns="" id="{00000000-0008-0000-0100-00000B030000}"/>
            </a:ext>
          </a:extLst>
        </xdr:cNvPr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3956" y="3467574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40642</xdr:colOff>
      <xdr:row>137</xdr:row>
      <xdr:rowOff>41222</xdr:rowOff>
    </xdr:from>
    <xdr:to>
      <xdr:col>0</xdr:col>
      <xdr:colOff>1084642</xdr:colOff>
      <xdr:row>137</xdr:row>
      <xdr:rowOff>617222</xdr:rowOff>
    </xdr:to>
    <xdr:pic>
      <xdr:nvPicPr>
        <xdr:cNvPr id="780" name="Рисунок 779" descr="C:\Users\Оксана\Desktop\27078_0.jpeg">
          <a:extLst>
            <a:ext uri="{FF2B5EF4-FFF2-40B4-BE49-F238E27FC236}">
              <a16:creationId xmlns:a16="http://schemas.microsoft.com/office/drawing/2014/main" xmlns="" id="{00000000-0008-0000-0100-00000C030000}"/>
            </a:ext>
          </a:extLst>
        </xdr:cNvPr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4642" y="4102997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142</xdr:row>
      <xdr:rowOff>30480</xdr:rowOff>
    </xdr:from>
    <xdr:to>
      <xdr:col>0</xdr:col>
      <xdr:colOff>780840</xdr:colOff>
      <xdr:row>142</xdr:row>
      <xdr:rowOff>606480</xdr:rowOff>
    </xdr:to>
    <xdr:pic>
      <xdr:nvPicPr>
        <xdr:cNvPr id="865" name="Рисунок 156" descr="http://40nedel.ru/UserFiles/Catalog/cat_1/2701.jpeg">
          <a:extLst>
            <a:ext uri="{FF2B5EF4-FFF2-40B4-BE49-F238E27FC236}">
              <a16:creationId xmlns:a16="http://schemas.microsoft.com/office/drawing/2014/main" xmlns="" id="{00000000-0008-0000-0100-00006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15375255"/>
          <a:ext cx="46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317503</xdr:colOff>
      <xdr:row>139</xdr:row>
      <xdr:rowOff>25824</xdr:rowOff>
    </xdr:from>
    <xdr:to>
      <xdr:col>0</xdr:col>
      <xdr:colOff>759746</xdr:colOff>
      <xdr:row>139</xdr:row>
      <xdr:rowOff>601824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xmlns="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6893349"/>
          <a:ext cx="442243" cy="576000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141</xdr:row>
      <xdr:rowOff>28788</xdr:rowOff>
    </xdr:from>
    <xdr:to>
      <xdr:col>0</xdr:col>
      <xdr:colOff>1012965</xdr:colOff>
      <xdr:row>141</xdr:row>
      <xdr:rowOff>604788</xdr:rowOff>
    </xdr:to>
    <xdr:pic>
      <xdr:nvPicPr>
        <xdr:cNvPr id="880" name="Рисунок 879">
          <a:extLst>
            <a:ext uri="{FF2B5EF4-FFF2-40B4-BE49-F238E27FC236}">
              <a16:creationId xmlns:a16="http://schemas.microsoft.com/office/drawing/2014/main" xmlns="" id="{00000000-0008-0000-0100-00007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1" y="14744913"/>
          <a:ext cx="949464" cy="576000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140</xdr:row>
      <xdr:rowOff>0</xdr:rowOff>
    </xdr:from>
    <xdr:to>
      <xdr:col>0</xdr:col>
      <xdr:colOff>816973</xdr:colOff>
      <xdr:row>140</xdr:row>
      <xdr:rowOff>756000</xdr:rowOff>
    </xdr:to>
    <xdr:pic>
      <xdr:nvPicPr>
        <xdr:cNvPr id="883" name="Рисунок 882">
          <a:extLst>
            <a:ext uri="{FF2B5EF4-FFF2-40B4-BE49-F238E27FC236}">
              <a16:creationId xmlns:a16="http://schemas.microsoft.com/office/drawing/2014/main" xmlns="" id="{00000000-0008-0000-01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13906500"/>
          <a:ext cx="647640" cy="756000"/>
        </a:xfrm>
        <a:prstGeom prst="rect">
          <a:avLst/>
        </a:prstGeom>
      </xdr:spPr>
    </xdr:pic>
    <xdr:clientData/>
  </xdr:twoCellAnchor>
  <xdr:twoCellAnchor>
    <xdr:from>
      <xdr:col>0</xdr:col>
      <xdr:colOff>220980</xdr:colOff>
      <xdr:row>153</xdr:row>
      <xdr:rowOff>30480</xdr:rowOff>
    </xdr:from>
    <xdr:to>
      <xdr:col>0</xdr:col>
      <xdr:colOff>868980</xdr:colOff>
      <xdr:row>153</xdr:row>
      <xdr:rowOff>606480</xdr:rowOff>
    </xdr:to>
    <xdr:pic>
      <xdr:nvPicPr>
        <xdr:cNvPr id="918" name="Рисунок 138" descr="http://40nedel.ru/UserFiles/Catalog/cat_1/resized_2/2761.jpg">
          <a:extLst>
            <a:ext uri="{FF2B5EF4-FFF2-40B4-BE49-F238E27FC236}">
              <a16:creationId xmlns:a16="http://schemas.microsoft.com/office/drawing/2014/main" xmlns="" id="{00000000-0008-0000-01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0612755"/>
          <a:ext cx="648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154</xdr:row>
      <xdr:rowOff>30480</xdr:rowOff>
    </xdr:from>
    <xdr:to>
      <xdr:col>0</xdr:col>
      <xdr:colOff>878340</xdr:colOff>
      <xdr:row>154</xdr:row>
      <xdr:rowOff>606480</xdr:rowOff>
    </xdr:to>
    <xdr:pic>
      <xdr:nvPicPr>
        <xdr:cNvPr id="920" name="Рисунок 140" descr="http://40nedel.ru/UserFiles/Catalog/cat_1/resized_2/2739.jpg">
          <a:extLst>
            <a:ext uri="{FF2B5EF4-FFF2-40B4-BE49-F238E27FC236}">
              <a16:creationId xmlns:a16="http://schemas.microsoft.com/office/drawing/2014/main" xmlns="" id="{00000000-0008-0000-01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870055"/>
          <a:ext cx="74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155</xdr:row>
      <xdr:rowOff>30480</xdr:rowOff>
    </xdr:from>
    <xdr:to>
      <xdr:col>0</xdr:col>
      <xdr:colOff>620460</xdr:colOff>
      <xdr:row>155</xdr:row>
      <xdr:rowOff>606480</xdr:rowOff>
    </xdr:to>
    <xdr:pic>
      <xdr:nvPicPr>
        <xdr:cNvPr id="921" name="Рисунок 141" descr="http://40nedel.ru/UserFiles/Catalog/cat_1/resized_2/2728.jpg">
          <a:extLst>
            <a:ext uri="{FF2B5EF4-FFF2-40B4-BE49-F238E27FC236}">
              <a16:creationId xmlns:a16="http://schemas.microsoft.com/office/drawing/2014/main" xmlns="" id="{00000000-0008-0000-01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2498705"/>
          <a:ext cx="597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155</xdr:row>
      <xdr:rowOff>30480</xdr:rowOff>
    </xdr:from>
    <xdr:to>
      <xdr:col>0</xdr:col>
      <xdr:colOff>1114500</xdr:colOff>
      <xdr:row>155</xdr:row>
      <xdr:rowOff>606480</xdr:rowOff>
    </xdr:to>
    <xdr:pic>
      <xdr:nvPicPr>
        <xdr:cNvPr id="922" name="Рисунок 142" descr="http://40nedel.ru/UserFiles/Catalog/cat_1/resized_2/2729.jpg">
          <a:extLst>
            <a:ext uri="{FF2B5EF4-FFF2-40B4-BE49-F238E27FC236}">
              <a16:creationId xmlns:a16="http://schemas.microsoft.com/office/drawing/2014/main" xmlns="" id="{00000000-0008-0000-01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2498705"/>
          <a:ext cx="619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157</xdr:row>
      <xdr:rowOff>30480</xdr:rowOff>
    </xdr:from>
    <xdr:to>
      <xdr:col>0</xdr:col>
      <xdr:colOff>806260</xdr:colOff>
      <xdr:row>157</xdr:row>
      <xdr:rowOff>606480</xdr:rowOff>
    </xdr:to>
    <xdr:pic>
      <xdr:nvPicPr>
        <xdr:cNvPr id="927" name="Рисунок 171" descr="http://40nedel.ru/UserFiles/Catalog/cat_1/resized_2/2519.jpg">
          <a:extLst>
            <a:ext uri="{FF2B5EF4-FFF2-40B4-BE49-F238E27FC236}">
              <a16:creationId xmlns:a16="http://schemas.microsoft.com/office/drawing/2014/main" xmlns="" id="{00000000-0008-0000-01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5641955"/>
          <a:ext cx="5014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158</xdr:row>
      <xdr:rowOff>30480</xdr:rowOff>
    </xdr:from>
    <xdr:to>
      <xdr:col>0</xdr:col>
      <xdr:colOff>810060</xdr:colOff>
      <xdr:row>158</xdr:row>
      <xdr:rowOff>606480</xdr:rowOff>
    </xdr:to>
    <xdr:pic>
      <xdr:nvPicPr>
        <xdr:cNvPr id="928" name="Рисунок 172" descr="http://40nedel.ru/UserFiles/Catalog/cat_1/resized_2/2520.jpg">
          <a:extLst>
            <a:ext uri="{FF2B5EF4-FFF2-40B4-BE49-F238E27FC236}">
              <a16:creationId xmlns:a16="http://schemas.microsoft.com/office/drawing/2014/main" xmlns="" id="{00000000-0008-0000-01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62706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159</xdr:row>
      <xdr:rowOff>30480</xdr:rowOff>
    </xdr:from>
    <xdr:to>
      <xdr:col>0</xdr:col>
      <xdr:colOff>817680</xdr:colOff>
      <xdr:row>159</xdr:row>
      <xdr:rowOff>606480</xdr:rowOff>
    </xdr:to>
    <xdr:pic>
      <xdr:nvPicPr>
        <xdr:cNvPr id="930" name="Рисунок 175" descr="http://40nedel.ru/UserFiles/Catalog/cat_1/resized_2/2522.jpg">
          <a:extLst>
            <a:ext uri="{FF2B5EF4-FFF2-40B4-BE49-F238E27FC236}">
              <a16:creationId xmlns:a16="http://schemas.microsoft.com/office/drawing/2014/main" xmlns="" id="{00000000-0008-0000-01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7527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147</xdr:row>
      <xdr:rowOff>30481</xdr:rowOff>
    </xdr:from>
    <xdr:to>
      <xdr:col>0</xdr:col>
      <xdr:colOff>1001580</xdr:colOff>
      <xdr:row>147</xdr:row>
      <xdr:rowOff>606481</xdr:rowOff>
    </xdr:to>
    <xdr:pic>
      <xdr:nvPicPr>
        <xdr:cNvPr id="934" name="Рисунок 192" descr="http://40nedel.ru/UserFiles/Catalog/cat_1/resized_2/2758.jpg">
          <a:extLst>
            <a:ext uri="{FF2B5EF4-FFF2-40B4-BE49-F238E27FC236}">
              <a16:creationId xmlns:a16="http://schemas.microsoft.com/office/drawing/2014/main" xmlns="" id="{00000000-0008-0000-01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811656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148</xdr:row>
      <xdr:rowOff>30480</xdr:rowOff>
    </xdr:from>
    <xdr:to>
      <xdr:col>0</xdr:col>
      <xdr:colOff>929972</xdr:colOff>
      <xdr:row>148</xdr:row>
      <xdr:rowOff>606480</xdr:rowOff>
    </xdr:to>
    <xdr:pic>
      <xdr:nvPicPr>
        <xdr:cNvPr id="936" name="Рисунок 194" descr="http://40nedel.ru/UserFiles/Catalog/cat_1/resized_2/2541.jpg">
          <a:extLst>
            <a:ext uri="{FF2B5EF4-FFF2-40B4-BE49-F238E27FC236}">
              <a16:creationId xmlns:a16="http://schemas.microsoft.com/office/drawing/2014/main" xmlns="" id="{00000000-0008-0000-01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3068955"/>
          <a:ext cx="6251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335281</xdr:colOff>
      <xdr:row>149</xdr:row>
      <xdr:rowOff>22860</xdr:rowOff>
    </xdr:from>
    <xdr:to>
      <xdr:col>0</xdr:col>
      <xdr:colOff>805915</xdr:colOff>
      <xdr:row>149</xdr:row>
      <xdr:rowOff>598860</xdr:rowOff>
    </xdr:to>
    <xdr:pic>
      <xdr:nvPicPr>
        <xdr:cNvPr id="937" name="Рисунок 195" descr="http://40nedel.ru/UserFiles/Catalog/cat_1/resized_2/2760.jpg">
          <a:extLst>
            <a:ext uri="{FF2B5EF4-FFF2-40B4-BE49-F238E27FC236}">
              <a16:creationId xmlns:a16="http://schemas.microsoft.com/office/drawing/2014/main" xmlns="" id="{00000000-0008-0000-01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3689985"/>
          <a:ext cx="4706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150</xdr:row>
      <xdr:rowOff>38100</xdr:rowOff>
    </xdr:from>
    <xdr:to>
      <xdr:col>0</xdr:col>
      <xdr:colOff>718980</xdr:colOff>
      <xdr:row>150</xdr:row>
      <xdr:rowOff>614100</xdr:rowOff>
    </xdr:to>
    <xdr:pic>
      <xdr:nvPicPr>
        <xdr:cNvPr id="938" name="Рисунок 200" descr="http://40nedel.ru/UserFiles/Catalog/cat_1/resized_2/2334.jpg">
          <a:extLst>
            <a:ext uri="{FF2B5EF4-FFF2-40B4-BE49-F238E27FC236}">
              <a16:creationId xmlns:a16="http://schemas.microsoft.com/office/drawing/2014/main" xmlns="" id="{00000000-0008-0000-01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4962525"/>
          <a:ext cx="345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151</xdr:row>
      <xdr:rowOff>30480</xdr:rowOff>
    </xdr:from>
    <xdr:to>
      <xdr:col>0</xdr:col>
      <xdr:colOff>882540</xdr:colOff>
      <xdr:row>151</xdr:row>
      <xdr:rowOff>606480</xdr:rowOff>
    </xdr:to>
    <xdr:pic>
      <xdr:nvPicPr>
        <xdr:cNvPr id="941" name="Рисунок 203" descr="http://40nedel.ru/UserFiles/Catalog/cat_1/resized_2/2553.jpg">
          <a:extLst>
            <a:ext uri="{FF2B5EF4-FFF2-40B4-BE49-F238E27FC236}">
              <a16:creationId xmlns:a16="http://schemas.microsoft.com/office/drawing/2014/main" xmlns="" id="{00000000-0008-0000-01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684085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152</xdr:row>
      <xdr:rowOff>30480</xdr:rowOff>
    </xdr:from>
    <xdr:to>
      <xdr:col>0</xdr:col>
      <xdr:colOff>904980</xdr:colOff>
      <xdr:row>152</xdr:row>
      <xdr:rowOff>606480</xdr:rowOff>
    </xdr:to>
    <xdr:pic>
      <xdr:nvPicPr>
        <xdr:cNvPr id="942" name="Рисунок 204" descr="http://40nedel.ru/UserFiles/Catalog/cat_1/resized_2/2331.jpg">
          <a:extLst>
            <a:ext uri="{FF2B5EF4-FFF2-40B4-BE49-F238E27FC236}">
              <a16:creationId xmlns:a16="http://schemas.microsoft.com/office/drawing/2014/main" xmlns="" id="{00000000-0008-0000-01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7469505"/>
          <a:ext cx="68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160</xdr:row>
      <xdr:rowOff>45720</xdr:rowOff>
    </xdr:from>
    <xdr:to>
      <xdr:col>0</xdr:col>
      <xdr:colOff>996206</xdr:colOff>
      <xdr:row>160</xdr:row>
      <xdr:rowOff>585720</xdr:rowOff>
    </xdr:to>
    <xdr:pic>
      <xdr:nvPicPr>
        <xdr:cNvPr id="944" name="Рисунок 3">
          <a:extLst>
            <a:ext uri="{FF2B5EF4-FFF2-40B4-BE49-F238E27FC236}">
              <a16:creationId xmlns:a16="http://schemas.microsoft.com/office/drawing/2014/main" xmlns="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20686395"/>
          <a:ext cx="86666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116416</xdr:colOff>
      <xdr:row>90</xdr:row>
      <xdr:rowOff>179916</xdr:rowOff>
    </xdr:from>
    <xdr:ext cx="929849" cy="331259"/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10214833"/>
          <a:ext cx="929849" cy="331259"/>
        </a:xfrm>
        <a:prstGeom prst="rect">
          <a:avLst/>
        </a:prstGeom>
      </xdr:spPr>
    </xdr:pic>
    <xdr:clientData/>
  </xdr:oneCellAnchor>
  <xdr:twoCellAnchor editAs="oneCell">
    <xdr:from>
      <xdr:col>0</xdr:col>
      <xdr:colOff>169332</xdr:colOff>
      <xdr:row>85</xdr:row>
      <xdr:rowOff>148166</xdr:rowOff>
    </xdr:from>
    <xdr:to>
      <xdr:col>0</xdr:col>
      <xdr:colOff>982968</xdr:colOff>
      <xdr:row>85</xdr:row>
      <xdr:rowOff>736599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94223416"/>
          <a:ext cx="813636" cy="58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88474</xdr:rowOff>
    </xdr:from>
    <xdr:to>
      <xdr:col>0</xdr:col>
      <xdr:colOff>1065947</xdr:colOff>
      <xdr:row>135</xdr:row>
      <xdr:rowOff>829307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62557" y="125550084"/>
          <a:ext cx="740833" cy="106594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68</xdr:row>
      <xdr:rowOff>55707</xdr:rowOff>
    </xdr:from>
    <xdr:to>
      <xdr:col>0</xdr:col>
      <xdr:colOff>793749</xdr:colOff>
      <xdr:row>68</xdr:row>
      <xdr:rowOff>751416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78520540"/>
          <a:ext cx="560915" cy="6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69</xdr:row>
      <xdr:rowOff>0</xdr:rowOff>
    </xdr:from>
    <xdr:to>
      <xdr:col>0</xdr:col>
      <xdr:colOff>805659</xdr:colOff>
      <xdr:row>69</xdr:row>
      <xdr:rowOff>783168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79248000"/>
          <a:ext cx="636324" cy="783168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70</xdr:row>
      <xdr:rowOff>21166</xdr:rowOff>
    </xdr:from>
    <xdr:to>
      <xdr:col>0</xdr:col>
      <xdr:colOff>907256</xdr:colOff>
      <xdr:row>70</xdr:row>
      <xdr:rowOff>825499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80062916"/>
          <a:ext cx="759089" cy="804333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71</xdr:row>
      <xdr:rowOff>63500</xdr:rowOff>
    </xdr:from>
    <xdr:to>
      <xdr:col>0</xdr:col>
      <xdr:colOff>787665</xdr:colOff>
      <xdr:row>71</xdr:row>
      <xdr:rowOff>707869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67288833"/>
          <a:ext cx="491331" cy="64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54</xdr:row>
      <xdr:rowOff>46297</xdr:rowOff>
    </xdr:from>
    <xdr:to>
      <xdr:col>0</xdr:col>
      <xdr:colOff>825500</xdr:colOff>
      <xdr:row>54</xdr:row>
      <xdr:rowOff>594782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49163547"/>
          <a:ext cx="635001" cy="548485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161</xdr:row>
      <xdr:rowOff>42334</xdr:rowOff>
    </xdr:from>
    <xdr:to>
      <xdr:col>0</xdr:col>
      <xdr:colOff>894966</xdr:colOff>
      <xdr:row>161</xdr:row>
      <xdr:rowOff>654050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62771667"/>
          <a:ext cx="662132" cy="6117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125</xdr:row>
      <xdr:rowOff>42333</xdr:rowOff>
    </xdr:from>
    <xdr:to>
      <xdr:col>0</xdr:col>
      <xdr:colOff>1018979</xdr:colOff>
      <xdr:row>126</xdr:row>
      <xdr:rowOff>700616</xdr:rowOff>
    </xdr:to>
    <xdr:pic>
      <xdr:nvPicPr>
        <xdr:cNvPr id="947" name="Рисунок 946">
          <a:extLst>
            <a:ext uri="{FF2B5EF4-FFF2-40B4-BE49-F238E27FC236}">
              <a16:creationId xmlns:a16="http://schemas.microsoft.com/office/drawing/2014/main" xmlns="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4121333"/>
          <a:ext cx="923729" cy="7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84668</xdr:colOff>
      <xdr:row>126</xdr:row>
      <xdr:rowOff>20625</xdr:rowOff>
    </xdr:from>
    <xdr:to>
      <xdr:col>0</xdr:col>
      <xdr:colOff>1026584</xdr:colOff>
      <xdr:row>126</xdr:row>
      <xdr:rowOff>724959</xdr:rowOff>
    </xdr:to>
    <xdr:pic>
      <xdr:nvPicPr>
        <xdr:cNvPr id="948" name="Рисунок 947">
          <a:extLst>
            <a:ext uri="{FF2B5EF4-FFF2-40B4-BE49-F238E27FC236}">
              <a16:creationId xmlns:a16="http://schemas.microsoft.com/office/drawing/2014/main" xmlns="" id="{00000000-0008-0000-01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8" y="124851042"/>
          <a:ext cx="941916" cy="70433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127</xdr:row>
      <xdr:rowOff>95250</xdr:rowOff>
    </xdr:from>
    <xdr:to>
      <xdr:col>0</xdr:col>
      <xdr:colOff>1070063</xdr:colOff>
      <xdr:row>127</xdr:row>
      <xdr:rowOff>734483</xdr:rowOff>
    </xdr:to>
    <xdr:pic>
      <xdr:nvPicPr>
        <xdr:cNvPr id="950" name="Рисунок 949">
          <a:extLst>
            <a:ext uri="{FF2B5EF4-FFF2-40B4-BE49-F238E27FC236}">
              <a16:creationId xmlns:a16="http://schemas.microsoft.com/office/drawing/2014/main" xmlns="" id="{00000000-0008-0000-01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25677083"/>
          <a:ext cx="964230" cy="6392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128</xdr:row>
      <xdr:rowOff>95249</xdr:rowOff>
    </xdr:from>
    <xdr:to>
      <xdr:col>0</xdr:col>
      <xdr:colOff>1042652</xdr:colOff>
      <xdr:row>128</xdr:row>
      <xdr:rowOff>766231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xmlns="" id="{00000000-0008-0000-01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26491999"/>
          <a:ext cx="979153" cy="670982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58</xdr:row>
      <xdr:rowOff>38629</xdr:rowOff>
    </xdr:from>
    <xdr:to>
      <xdr:col>0</xdr:col>
      <xdr:colOff>973667</xdr:colOff>
      <xdr:row>59</xdr:row>
      <xdr:rowOff>0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xmlns="" id="{00000000-0008-0000-0100-0000B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5955962"/>
          <a:ext cx="857250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59</xdr:row>
      <xdr:rowOff>41157</xdr:rowOff>
    </xdr:from>
    <xdr:to>
      <xdr:col>0</xdr:col>
      <xdr:colOff>963084</xdr:colOff>
      <xdr:row>60</xdr:row>
      <xdr:rowOff>0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xmlns="" id="{00000000-0008-0000-0100-0000B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6582907"/>
          <a:ext cx="846667" cy="5832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137583</xdr:rowOff>
    </xdr:from>
    <xdr:to>
      <xdr:col>4</xdr:col>
      <xdr:colOff>719390</xdr:colOff>
      <xdr:row>58</xdr:row>
      <xdr:rowOff>508000</xdr:rowOff>
    </xdr:to>
    <xdr:pic>
      <xdr:nvPicPr>
        <xdr:cNvPr id="954" name="Рисунок 953">
          <a:extLst>
            <a:ext uri="{FF2B5EF4-FFF2-40B4-BE49-F238E27FC236}">
              <a16:creationId xmlns:a16="http://schemas.microsoft.com/office/drawing/2014/main" xmlns="" id="{00000000-0008-0000-01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4" y="1605491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95250</xdr:rowOff>
    </xdr:from>
    <xdr:to>
      <xdr:col>4</xdr:col>
      <xdr:colOff>719390</xdr:colOff>
      <xdr:row>59</xdr:row>
      <xdr:rowOff>465667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3" y="166370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126</xdr:row>
      <xdr:rowOff>201083</xdr:rowOff>
    </xdr:from>
    <xdr:to>
      <xdr:col>4</xdr:col>
      <xdr:colOff>793473</xdr:colOff>
      <xdr:row>126</xdr:row>
      <xdr:rowOff>571500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053358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63499</xdr:colOff>
      <xdr:row>126</xdr:row>
      <xdr:rowOff>211666</xdr:rowOff>
    </xdr:from>
    <xdr:to>
      <xdr:col>4</xdr:col>
      <xdr:colOff>782889</xdr:colOff>
      <xdr:row>126</xdr:row>
      <xdr:rowOff>582083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9" y="12054416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127</xdr:row>
      <xdr:rowOff>264583</xdr:rowOff>
    </xdr:from>
    <xdr:to>
      <xdr:col>4</xdr:col>
      <xdr:colOff>782890</xdr:colOff>
      <xdr:row>127</xdr:row>
      <xdr:rowOff>635000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0" y="1213485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84666</xdr:colOff>
      <xdr:row>128</xdr:row>
      <xdr:rowOff>254000</xdr:rowOff>
    </xdr:from>
    <xdr:to>
      <xdr:col>4</xdr:col>
      <xdr:colOff>804056</xdr:colOff>
      <xdr:row>128</xdr:row>
      <xdr:rowOff>624417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1166" y="12215283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135</xdr:row>
      <xdr:rowOff>285751</xdr:rowOff>
    </xdr:from>
    <xdr:to>
      <xdr:col>4</xdr:col>
      <xdr:colOff>793473</xdr:colOff>
      <xdr:row>135</xdr:row>
      <xdr:rowOff>656168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5909918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158749</xdr:colOff>
      <xdr:row>0</xdr:row>
      <xdr:rowOff>158750</xdr:rowOff>
    </xdr:from>
    <xdr:to>
      <xdr:col>13</xdr:col>
      <xdr:colOff>285472</xdr:colOff>
      <xdr:row>1</xdr:row>
      <xdr:rowOff>254000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1832" y="15875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349251</xdr:colOff>
      <xdr:row>156</xdr:row>
      <xdr:rowOff>11641</xdr:rowOff>
    </xdr:from>
    <xdr:to>
      <xdr:col>0</xdr:col>
      <xdr:colOff>762001</xdr:colOff>
      <xdr:row>156</xdr:row>
      <xdr:rowOff>624416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xmlns="" id="{00000000-0008-0000-01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167979724"/>
          <a:ext cx="41275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100</xdr:row>
      <xdr:rowOff>21068</xdr:rowOff>
    </xdr:from>
    <xdr:to>
      <xdr:col>0</xdr:col>
      <xdr:colOff>751417</xdr:colOff>
      <xdr:row>100</xdr:row>
      <xdr:rowOff>609599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xmlns="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98604818"/>
          <a:ext cx="433917" cy="5885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67</xdr:row>
      <xdr:rowOff>38100</xdr:rowOff>
    </xdr:from>
    <xdr:to>
      <xdr:col>0</xdr:col>
      <xdr:colOff>777240</xdr:colOff>
      <xdr:row>67</xdr:row>
      <xdr:rowOff>1005840</xdr:rowOff>
    </xdr:to>
    <xdr:pic>
      <xdr:nvPicPr>
        <xdr:cNvPr id="371395" name="Рисунок 287" descr="Накладной животик живот на манекен манекен беременный для беременных">
          <a:extLst>
            <a:ext uri="{FF2B5EF4-FFF2-40B4-BE49-F238E27FC236}">
              <a16:creationId xmlns:a16="http://schemas.microsoft.com/office/drawing/2014/main" xmlns="" id="{00000000-0008-0000-0200-0000C3AA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7378660"/>
          <a:ext cx="6629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63</xdr:row>
      <xdr:rowOff>15240</xdr:rowOff>
    </xdr:from>
    <xdr:to>
      <xdr:col>0</xdr:col>
      <xdr:colOff>1173480</xdr:colOff>
      <xdr:row>63</xdr:row>
      <xdr:rowOff>762000</xdr:rowOff>
    </xdr:to>
    <xdr:pic>
      <xdr:nvPicPr>
        <xdr:cNvPr id="371432" name="Рисунок 44">
          <a:extLst>
            <a:ext uri="{FF2B5EF4-FFF2-40B4-BE49-F238E27FC236}">
              <a16:creationId xmlns:a16="http://schemas.microsoft.com/office/drawing/2014/main" xmlns="" id="{00000000-0008-0000-0200-0000E8A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480000"/>
          <a:ext cx="9906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1441450</xdr:colOff>
      <xdr:row>3</xdr:row>
      <xdr:rowOff>0</xdr:rowOff>
    </xdr:to>
    <xdr:pic>
      <xdr:nvPicPr>
        <xdr:cNvPr id="90" name="Рисунок 89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8213274"/>
          <a:ext cx="1460500" cy="94191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41" name="Рисунок 40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45" name="Рисунок 44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51" name="Рисунок 50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1441450</xdr:colOff>
      <xdr:row>3</xdr:row>
      <xdr:rowOff>1058</xdr:rowOff>
    </xdr:to>
    <xdr:pic>
      <xdr:nvPicPr>
        <xdr:cNvPr id="55" name="Рисунок 54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06949"/>
          <a:ext cx="1441450" cy="1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428626</xdr:colOff>
      <xdr:row>69</xdr:row>
      <xdr:rowOff>30748</xdr:rowOff>
    </xdr:from>
    <xdr:to>
      <xdr:col>0</xdr:col>
      <xdr:colOff>981076</xdr:colOff>
      <xdr:row>69</xdr:row>
      <xdr:rowOff>993774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40635823"/>
          <a:ext cx="552450" cy="9630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70</xdr:row>
      <xdr:rowOff>30528</xdr:rowOff>
    </xdr:from>
    <xdr:to>
      <xdr:col>0</xdr:col>
      <xdr:colOff>933450</xdr:colOff>
      <xdr:row>70</xdr:row>
      <xdr:rowOff>997030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1645253"/>
          <a:ext cx="504825" cy="966502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65</xdr:row>
      <xdr:rowOff>47625</xdr:rowOff>
    </xdr:from>
    <xdr:to>
      <xdr:col>0</xdr:col>
      <xdr:colOff>1083733</xdr:colOff>
      <xdr:row>65</xdr:row>
      <xdr:rowOff>695325</xdr:rowOff>
    </xdr:to>
    <xdr:pic>
      <xdr:nvPicPr>
        <xdr:cNvPr id="63" name="Рисунок 285" descr="http://40nedel.ru/UserFiles/Catalog/cat_1/573.jpg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39090600"/>
          <a:ext cx="836083" cy="6477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52917</xdr:colOff>
      <xdr:row>2</xdr:row>
      <xdr:rowOff>0</xdr:rowOff>
    </xdr:from>
    <xdr:to>
      <xdr:col>0</xdr:col>
      <xdr:colOff>1440393</xdr:colOff>
      <xdr:row>2</xdr:row>
      <xdr:rowOff>453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65082266"/>
          <a:ext cx="1397001" cy="723447"/>
        </a:xfrm>
        <a:prstGeom prst="rect">
          <a:avLst/>
        </a:prstGeom>
      </xdr:spPr>
    </xdr:pic>
    <xdr:clientData/>
  </xdr:twoCellAnchor>
  <xdr:oneCellAnchor>
    <xdr:from>
      <xdr:col>0</xdr:col>
      <xdr:colOff>52917</xdr:colOff>
      <xdr:row>2</xdr:row>
      <xdr:rowOff>0</xdr:rowOff>
    </xdr:from>
    <xdr:ext cx="1387476" cy="453"/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2</xdr:row>
      <xdr:rowOff>0</xdr:rowOff>
    </xdr:from>
    <xdr:ext cx="1387476" cy="453"/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71</xdr:row>
      <xdr:rowOff>0</xdr:rowOff>
    </xdr:from>
    <xdr:to>
      <xdr:col>1</xdr:col>
      <xdr:colOff>466725</xdr:colOff>
      <xdr:row>71</xdr:row>
      <xdr:rowOff>416128</xdr:rowOff>
    </xdr:to>
    <xdr:pic>
      <xdr:nvPicPr>
        <xdr:cNvPr id="36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72</xdr:row>
      <xdr:rowOff>0</xdr:rowOff>
    </xdr:from>
    <xdr:to>
      <xdr:col>1</xdr:col>
      <xdr:colOff>466725</xdr:colOff>
      <xdr:row>72</xdr:row>
      <xdr:rowOff>416128</xdr:rowOff>
    </xdr:to>
    <xdr:pic>
      <xdr:nvPicPr>
        <xdr:cNvPr id="37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73</xdr:row>
      <xdr:rowOff>0</xdr:rowOff>
    </xdr:from>
    <xdr:to>
      <xdr:col>1</xdr:col>
      <xdr:colOff>466725</xdr:colOff>
      <xdr:row>73</xdr:row>
      <xdr:rowOff>416128</xdr:rowOff>
    </xdr:to>
    <xdr:pic>
      <xdr:nvPicPr>
        <xdr:cNvPr id="38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74</xdr:row>
      <xdr:rowOff>0</xdr:rowOff>
    </xdr:from>
    <xdr:to>
      <xdr:col>1</xdr:col>
      <xdr:colOff>466725</xdr:colOff>
      <xdr:row>74</xdr:row>
      <xdr:rowOff>416128</xdr:rowOff>
    </xdr:to>
    <xdr:pic>
      <xdr:nvPicPr>
        <xdr:cNvPr id="39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7079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75</xdr:row>
      <xdr:rowOff>0</xdr:rowOff>
    </xdr:from>
    <xdr:to>
      <xdr:col>1</xdr:col>
      <xdr:colOff>466725</xdr:colOff>
      <xdr:row>75</xdr:row>
      <xdr:rowOff>416128</xdr:rowOff>
    </xdr:to>
    <xdr:pic>
      <xdr:nvPicPr>
        <xdr:cNvPr id="40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80892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76</xdr:row>
      <xdr:rowOff>0</xdr:rowOff>
    </xdr:from>
    <xdr:to>
      <xdr:col>1</xdr:col>
      <xdr:colOff>466725</xdr:colOff>
      <xdr:row>76</xdr:row>
      <xdr:rowOff>416128</xdr:rowOff>
    </xdr:to>
    <xdr:pic>
      <xdr:nvPicPr>
        <xdr:cNvPr id="42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90988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78</xdr:row>
      <xdr:rowOff>0</xdr:rowOff>
    </xdr:from>
    <xdr:to>
      <xdr:col>1</xdr:col>
      <xdr:colOff>466725</xdr:colOff>
      <xdr:row>78</xdr:row>
      <xdr:rowOff>416128</xdr:rowOff>
    </xdr:to>
    <xdr:pic>
      <xdr:nvPicPr>
        <xdr:cNvPr id="4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01085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79</xdr:row>
      <xdr:rowOff>0</xdr:rowOff>
    </xdr:from>
    <xdr:to>
      <xdr:col>1</xdr:col>
      <xdr:colOff>466725</xdr:colOff>
      <xdr:row>79</xdr:row>
      <xdr:rowOff>416128</xdr:rowOff>
    </xdr:to>
    <xdr:pic>
      <xdr:nvPicPr>
        <xdr:cNvPr id="4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1181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80</xdr:row>
      <xdr:rowOff>0</xdr:rowOff>
    </xdr:from>
    <xdr:to>
      <xdr:col>1</xdr:col>
      <xdr:colOff>466725</xdr:colOff>
      <xdr:row>80</xdr:row>
      <xdr:rowOff>416128</xdr:rowOff>
    </xdr:to>
    <xdr:pic>
      <xdr:nvPicPr>
        <xdr:cNvPr id="46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212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82</xdr:row>
      <xdr:rowOff>0</xdr:rowOff>
    </xdr:from>
    <xdr:to>
      <xdr:col>1</xdr:col>
      <xdr:colOff>466725</xdr:colOff>
      <xdr:row>82</xdr:row>
      <xdr:rowOff>416128</xdr:rowOff>
    </xdr:to>
    <xdr:pic>
      <xdr:nvPicPr>
        <xdr:cNvPr id="47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83</xdr:row>
      <xdr:rowOff>0</xdr:rowOff>
    </xdr:from>
    <xdr:to>
      <xdr:col>1</xdr:col>
      <xdr:colOff>466725</xdr:colOff>
      <xdr:row>83</xdr:row>
      <xdr:rowOff>416128</xdr:rowOff>
    </xdr:to>
    <xdr:pic>
      <xdr:nvPicPr>
        <xdr:cNvPr id="48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41471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84</xdr:row>
      <xdr:rowOff>0</xdr:rowOff>
    </xdr:from>
    <xdr:to>
      <xdr:col>1</xdr:col>
      <xdr:colOff>466725</xdr:colOff>
      <xdr:row>84</xdr:row>
      <xdr:rowOff>416128</xdr:rowOff>
    </xdr:to>
    <xdr:pic>
      <xdr:nvPicPr>
        <xdr:cNvPr id="49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51567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85</xdr:row>
      <xdr:rowOff>0</xdr:rowOff>
    </xdr:from>
    <xdr:to>
      <xdr:col>1</xdr:col>
      <xdr:colOff>466725</xdr:colOff>
      <xdr:row>85</xdr:row>
      <xdr:rowOff>416128</xdr:rowOff>
    </xdr:to>
    <xdr:pic>
      <xdr:nvPicPr>
        <xdr:cNvPr id="50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61664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86</xdr:row>
      <xdr:rowOff>0</xdr:rowOff>
    </xdr:from>
    <xdr:to>
      <xdr:col>1</xdr:col>
      <xdr:colOff>466725</xdr:colOff>
      <xdr:row>86</xdr:row>
      <xdr:rowOff>416128</xdr:rowOff>
    </xdr:to>
    <xdr:pic>
      <xdr:nvPicPr>
        <xdr:cNvPr id="52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71760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87</xdr:row>
      <xdr:rowOff>0</xdr:rowOff>
    </xdr:from>
    <xdr:to>
      <xdr:col>1</xdr:col>
      <xdr:colOff>466725</xdr:colOff>
      <xdr:row>87</xdr:row>
      <xdr:rowOff>416128</xdr:rowOff>
    </xdr:to>
    <xdr:pic>
      <xdr:nvPicPr>
        <xdr:cNvPr id="5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81857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81</xdr:row>
      <xdr:rowOff>0</xdr:rowOff>
    </xdr:from>
    <xdr:to>
      <xdr:col>1</xdr:col>
      <xdr:colOff>466725</xdr:colOff>
      <xdr:row>81</xdr:row>
      <xdr:rowOff>416128</xdr:rowOff>
    </xdr:to>
    <xdr:pic>
      <xdr:nvPicPr>
        <xdr:cNvPr id="5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</xdr:colOff>
      <xdr:row>2</xdr:row>
      <xdr:rowOff>0</xdr:rowOff>
    </xdr:from>
    <xdr:ext cx="1438783" cy="2118"/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165167"/>
          <a:ext cx="1438783" cy="2118"/>
        </a:xfrm>
        <a:prstGeom prst="rect">
          <a:avLst/>
        </a:prstGeom>
      </xdr:spPr>
    </xdr:pic>
    <xdr:clientData/>
  </xdr:oneCellAnchor>
  <xdr:twoCellAnchor>
    <xdr:from>
      <xdr:col>0</xdr:col>
      <xdr:colOff>95250</xdr:colOff>
      <xdr:row>71</xdr:row>
      <xdr:rowOff>26670</xdr:rowOff>
    </xdr:from>
    <xdr:to>
      <xdr:col>0</xdr:col>
      <xdr:colOff>1363218</xdr:colOff>
      <xdr:row>71</xdr:row>
      <xdr:rowOff>977646</xdr:rowOff>
    </xdr:to>
    <xdr:pic>
      <xdr:nvPicPr>
        <xdr:cNvPr id="58" name="Рисунок 57" descr="15001-1.jpg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5842849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72</xdr:row>
      <xdr:rowOff>82390</xdr:rowOff>
    </xdr:from>
    <xdr:to>
      <xdr:col>0</xdr:col>
      <xdr:colOff>1353693</xdr:colOff>
      <xdr:row>72</xdr:row>
      <xdr:rowOff>938021</xdr:rowOff>
    </xdr:to>
    <xdr:pic>
      <xdr:nvPicPr>
        <xdr:cNvPr id="60" name="Рисунок 59" descr="15001-2.jpg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1893" y="26860547"/>
          <a:ext cx="855631" cy="1267968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</xdr:row>
      <xdr:rowOff>220976</xdr:rowOff>
    </xdr:from>
    <xdr:to>
      <xdr:col>0</xdr:col>
      <xdr:colOff>1384554</xdr:colOff>
      <xdr:row>73</xdr:row>
      <xdr:rowOff>887726</xdr:rowOff>
    </xdr:to>
    <xdr:pic>
      <xdr:nvPicPr>
        <xdr:cNvPr id="61" name="Рисунок 60" descr="15001-3.jpg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8427" y="27865574"/>
          <a:ext cx="666750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74</xdr:row>
      <xdr:rowOff>163353</xdr:rowOff>
    </xdr:from>
    <xdr:to>
      <xdr:col>0</xdr:col>
      <xdr:colOff>1403604</xdr:colOff>
      <xdr:row>74</xdr:row>
      <xdr:rowOff>884777</xdr:rowOff>
    </xdr:to>
    <xdr:pic>
      <xdr:nvPicPr>
        <xdr:cNvPr id="62" name="Рисунок 61" descr="15001-4.jpg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0140" y="28844938"/>
          <a:ext cx="721424" cy="136550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</xdr:row>
      <xdr:rowOff>17145</xdr:rowOff>
    </xdr:from>
    <xdr:to>
      <xdr:col>0</xdr:col>
      <xdr:colOff>1363218</xdr:colOff>
      <xdr:row>75</xdr:row>
      <xdr:rowOff>968121</xdr:rowOff>
    </xdr:to>
    <xdr:pic>
      <xdr:nvPicPr>
        <xdr:cNvPr id="64" name="Рисунок 63" descr="15001-5.jpg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9871924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76</xdr:row>
      <xdr:rowOff>93345</xdr:rowOff>
    </xdr:from>
    <xdr:to>
      <xdr:col>0</xdr:col>
      <xdr:colOff>1313307</xdr:colOff>
      <xdr:row>76</xdr:row>
      <xdr:rowOff>971169</xdr:rowOff>
    </xdr:to>
    <xdr:pic>
      <xdr:nvPicPr>
        <xdr:cNvPr id="65" name="Рисунок 64" descr="15001-6.jpg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9179" y="30969966"/>
          <a:ext cx="877824" cy="1170432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78</xdr:row>
      <xdr:rowOff>64291</xdr:rowOff>
    </xdr:from>
    <xdr:to>
      <xdr:col>0</xdr:col>
      <xdr:colOff>1353693</xdr:colOff>
      <xdr:row>78</xdr:row>
      <xdr:rowOff>966975</xdr:rowOff>
    </xdr:to>
    <xdr:pic>
      <xdr:nvPicPr>
        <xdr:cNvPr id="67" name="Рисунок 66" descr="15001-8.jp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367" y="31914224"/>
          <a:ext cx="902684" cy="126796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79</xdr:row>
      <xdr:rowOff>38100</xdr:rowOff>
    </xdr:from>
    <xdr:to>
      <xdr:col>0</xdr:col>
      <xdr:colOff>1422654</xdr:colOff>
      <xdr:row>79</xdr:row>
      <xdr:rowOff>923544</xdr:rowOff>
    </xdr:to>
    <xdr:pic>
      <xdr:nvPicPr>
        <xdr:cNvPr id="71" name="Рисунок 70" descr="15001-9.jpg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7180" y="32840295"/>
          <a:ext cx="885444" cy="136550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</xdr:row>
      <xdr:rowOff>50481</xdr:rowOff>
    </xdr:from>
    <xdr:to>
      <xdr:col>0</xdr:col>
      <xdr:colOff>1375029</xdr:colOff>
      <xdr:row>80</xdr:row>
      <xdr:rowOff>901254</xdr:rowOff>
    </xdr:to>
    <xdr:pic>
      <xdr:nvPicPr>
        <xdr:cNvPr id="75" name="Рисунок 74" descr="15001-10.jpg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6890" y="33844991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81</xdr:row>
      <xdr:rowOff>85248</xdr:rowOff>
    </xdr:from>
    <xdr:to>
      <xdr:col>0</xdr:col>
      <xdr:colOff>1394079</xdr:colOff>
      <xdr:row>81</xdr:row>
      <xdr:rowOff>945356</xdr:rowOff>
    </xdr:to>
    <xdr:pic>
      <xdr:nvPicPr>
        <xdr:cNvPr id="76" name="Рисунок 75" descr="15001-11.jpg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273" y="34894075"/>
          <a:ext cx="860108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126680</xdr:rowOff>
    </xdr:from>
    <xdr:to>
      <xdr:col>0</xdr:col>
      <xdr:colOff>1365504</xdr:colOff>
      <xdr:row>82</xdr:row>
      <xdr:rowOff>977453</xdr:rowOff>
    </xdr:to>
    <xdr:pic>
      <xdr:nvPicPr>
        <xdr:cNvPr id="77" name="Рисунок 76" descr="15001-12.jpg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7365" y="35940490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83</xdr:row>
      <xdr:rowOff>106677</xdr:rowOff>
    </xdr:from>
    <xdr:to>
      <xdr:col>0</xdr:col>
      <xdr:colOff>1403604</xdr:colOff>
      <xdr:row>83</xdr:row>
      <xdr:rowOff>933447</xdr:rowOff>
    </xdr:to>
    <xdr:pic>
      <xdr:nvPicPr>
        <xdr:cNvPr id="82" name="Рисунок 81" descr="15001-13.jpg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7467" y="36918135"/>
          <a:ext cx="826770" cy="136550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84</xdr:row>
      <xdr:rowOff>52861</xdr:rowOff>
    </xdr:from>
    <xdr:to>
      <xdr:col>0</xdr:col>
      <xdr:colOff>1372743</xdr:colOff>
      <xdr:row>84</xdr:row>
      <xdr:rowOff>886203</xdr:rowOff>
    </xdr:to>
    <xdr:pic>
      <xdr:nvPicPr>
        <xdr:cNvPr id="83" name="Рисунок 82" descr="15001-14.jpg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2088" y="37926023"/>
          <a:ext cx="833342" cy="126796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85</xdr:row>
      <xdr:rowOff>215739</xdr:rowOff>
    </xdr:from>
    <xdr:to>
      <xdr:col>0</xdr:col>
      <xdr:colOff>1403604</xdr:colOff>
      <xdr:row>85</xdr:row>
      <xdr:rowOff>897158</xdr:rowOff>
    </xdr:to>
    <xdr:pic>
      <xdr:nvPicPr>
        <xdr:cNvPr id="86" name="Рисунок 85" descr="15001-15.jpg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0142" y="38973822"/>
          <a:ext cx="681419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86</xdr:row>
      <xdr:rowOff>150018</xdr:rowOff>
    </xdr:from>
    <xdr:to>
      <xdr:col>0</xdr:col>
      <xdr:colOff>1394079</xdr:colOff>
      <xdr:row>86</xdr:row>
      <xdr:rowOff>935450</xdr:rowOff>
    </xdr:to>
    <xdr:pic>
      <xdr:nvPicPr>
        <xdr:cNvPr id="87" name="Рисунок 86" descr="15001-16.jpg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8611" y="39969757"/>
          <a:ext cx="785432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107632</xdr:rowOff>
    </xdr:from>
    <xdr:to>
      <xdr:col>0</xdr:col>
      <xdr:colOff>1365504</xdr:colOff>
      <xdr:row>87</xdr:row>
      <xdr:rowOff>985075</xdr:rowOff>
    </xdr:to>
    <xdr:pic>
      <xdr:nvPicPr>
        <xdr:cNvPr id="88" name="Рисунок 87" descr="15001-17.jpg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4030" y="40983027"/>
          <a:ext cx="87744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77</xdr:row>
      <xdr:rowOff>0</xdr:rowOff>
    </xdr:from>
    <xdr:to>
      <xdr:col>1</xdr:col>
      <xdr:colOff>466725</xdr:colOff>
      <xdr:row>77</xdr:row>
      <xdr:rowOff>416128</xdr:rowOff>
    </xdr:to>
    <xdr:pic>
      <xdr:nvPicPr>
        <xdr:cNvPr id="89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0229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77</xdr:row>
      <xdr:rowOff>231456</xdr:rowOff>
    </xdr:from>
    <xdr:to>
      <xdr:col>0</xdr:col>
      <xdr:colOff>1403604</xdr:colOff>
      <xdr:row>77</xdr:row>
      <xdr:rowOff>868869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2145" y="31899986"/>
          <a:ext cx="63741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90</xdr:row>
      <xdr:rowOff>0</xdr:rowOff>
    </xdr:from>
    <xdr:to>
      <xdr:col>1</xdr:col>
      <xdr:colOff>466725</xdr:colOff>
      <xdr:row>90</xdr:row>
      <xdr:rowOff>416128</xdr:rowOff>
    </xdr:to>
    <xdr:pic>
      <xdr:nvPicPr>
        <xdr:cNvPr id="92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94</xdr:row>
      <xdr:rowOff>0</xdr:rowOff>
    </xdr:from>
    <xdr:to>
      <xdr:col>1</xdr:col>
      <xdr:colOff>466725</xdr:colOff>
      <xdr:row>94</xdr:row>
      <xdr:rowOff>416128</xdr:rowOff>
    </xdr:to>
    <xdr:pic>
      <xdr:nvPicPr>
        <xdr:cNvPr id="9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96</xdr:row>
      <xdr:rowOff>0</xdr:rowOff>
    </xdr:from>
    <xdr:to>
      <xdr:col>1</xdr:col>
      <xdr:colOff>466725</xdr:colOff>
      <xdr:row>96</xdr:row>
      <xdr:rowOff>416128</xdr:rowOff>
    </xdr:to>
    <xdr:pic>
      <xdr:nvPicPr>
        <xdr:cNvPr id="9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84582</xdr:colOff>
      <xdr:row>90</xdr:row>
      <xdr:rowOff>66675</xdr:rowOff>
    </xdr:from>
    <xdr:to>
      <xdr:col>0</xdr:col>
      <xdr:colOff>1352550</xdr:colOff>
      <xdr:row>90</xdr:row>
      <xdr:rowOff>898779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2514" y="43959018"/>
          <a:ext cx="832104" cy="1267968"/>
        </a:xfrm>
        <a:prstGeom prst="rect">
          <a:avLst/>
        </a:prstGeom>
      </xdr:spPr>
    </xdr:pic>
    <xdr:clientData/>
  </xdr:twoCellAnchor>
  <xdr:twoCellAnchor>
    <xdr:from>
      <xdr:col>0</xdr:col>
      <xdr:colOff>84583</xdr:colOff>
      <xdr:row>94</xdr:row>
      <xdr:rowOff>85725</xdr:rowOff>
    </xdr:from>
    <xdr:to>
      <xdr:col>0</xdr:col>
      <xdr:colOff>1352551</xdr:colOff>
      <xdr:row>94</xdr:row>
      <xdr:rowOff>900494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182" y="44979051"/>
          <a:ext cx="814769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96</xdr:row>
      <xdr:rowOff>66200</xdr:rowOff>
    </xdr:from>
    <xdr:to>
      <xdr:col>0</xdr:col>
      <xdr:colOff>1353693</xdr:colOff>
      <xdr:row>96</xdr:row>
      <xdr:rowOff>914401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5608" y="45985892"/>
          <a:ext cx="848201" cy="126796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95</xdr:row>
      <xdr:rowOff>0</xdr:rowOff>
    </xdr:from>
    <xdr:to>
      <xdr:col>1</xdr:col>
      <xdr:colOff>466725</xdr:colOff>
      <xdr:row>95</xdr:row>
      <xdr:rowOff>416128</xdr:rowOff>
    </xdr:to>
    <xdr:pic>
      <xdr:nvPicPr>
        <xdr:cNvPr id="95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5117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62611</xdr:colOff>
      <xdr:row>95</xdr:row>
      <xdr:rowOff>109188</xdr:rowOff>
    </xdr:from>
    <xdr:to>
      <xdr:col>0</xdr:col>
      <xdr:colOff>1409827</xdr:colOff>
      <xdr:row>95</xdr:row>
      <xdr:rowOff>875760</xdr:rowOff>
    </xdr:to>
    <xdr:pic>
      <xdr:nvPicPr>
        <xdr:cNvPr id="96" name="Рисунок 95" descr="15001-25.jpg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2933" y="52006341"/>
          <a:ext cx="766572" cy="1347216"/>
        </a:xfrm>
        <a:prstGeom prst="rect">
          <a:avLst/>
        </a:prstGeom>
      </xdr:spPr>
    </xdr:pic>
    <xdr:clientData/>
  </xdr:twoCellAnchor>
  <xdr:twoCellAnchor>
    <xdr:from>
      <xdr:col>0</xdr:col>
      <xdr:colOff>259841</xdr:colOff>
      <xdr:row>3</xdr:row>
      <xdr:rowOff>185739</xdr:rowOff>
    </xdr:from>
    <xdr:to>
      <xdr:col>0</xdr:col>
      <xdr:colOff>1557337</xdr:colOff>
      <xdr:row>3</xdr:row>
      <xdr:rowOff>1209867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6525" y="849155"/>
          <a:ext cx="1024128" cy="1297496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88</xdr:row>
      <xdr:rowOff>0</xdr:rowOff>
    </xdr:from>
    <xdr:to>
      <xdr:col>1</xdr:col>
      <xdr:colOff>466725</xdr:colOff>
      <xdr:row>88</xdr:row>
      <xdr:rowOff>416128</xdr:rowOff>
    </xdr:to>
    <xdr:pic>
      <xdr:nvPicPr>
        <xdr:cNvPr id="110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89</xdr:row>
      <xdr:rowOff>0</xdr:rowOff>
    </xdr:from>
    <xdr:to>
      <xdr:col>1</xdr:col>
      <xdr:colOff>466725</xdr:colOff>
      <xdr:row>89</xdr:row>
      <xdr:rowOff>416128</xdr:rowOff>
    </xdr:to>
    <xdr:pic>
      <xdr:nvPicPr>
        <xdr:cNvPr id="112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93</xdr:row>
      <xdr:rowOff>0</xdr:rowOff>
    </xdr:from>
    <xdr:to>
      <xdr:col>1</xdr:col>
      <xdr:colOff>466725</xdr:colOff>
      <xdr:row>93</xdr:row>
      <xdr:rowOff>416128</xdr:rowOff>
    </xdr:to>
    <xdr:pic>
      <xdr:nvPicPr>
        <xdr:cNvPr id="113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92</xdr:row>
      <xdr:rowOff>0</xdr:rowOff>
    </xdr:from>
    <xdr:to>
      <xdr:col>1</xdr:col>
      <xdr:colOff>466725</xdr:colOff>
      <xdr:row>92</xdr:row>
      <xdr:rowOff>416128</xdr:rowOff>
    </xdr:to>
    <xdr:pic>
      <xdr:nvPicPr>
        <xdr:cNvPr id="120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91</xdr:row>
      <xdr:rowOff>0</xdr:rowOff>
    </xdr:from>
    <xdr:to>
      <xdr:col>1</xdr:col>
      <xdr:colOff>466725</xdr:colOff>
      <xdr:row>91</xdr:row>
      <xdr:rowOff>416128</xdr:rowOff>
    </xdr:to>
    <xdr:pic>
      <xdr:nvPicPr>
        <xdr:cNvPr id="114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5446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88</xdr:row>
      <xdr:rowOff>66675</xdr:rowOff>
    </xdr:from>
    <xdr:to>
      <xdr:col>0</xdr:col>
      <xdr:colOff>1285875</xdr:colOff>
      <xdr:row>88</xdr:row>
      <xdr:rowOff>950595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3493650"/>
          <a:ext cx="1143000" cy="88392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89</xdr:row>
      <xdr:rowOff>66675</xdr:rowOff>
    </xdr:from>
    <xdr:to>
      <xdr:col>0</xdr:col>
      <xdr:colOff>1257300</xdr:colOff>
      <xdr:row>89</xdr:row>
      <xdr:rowOff>932815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4503300"/>
          <a:ext cx="1143000" cy="866140"/>
        </a:xfrm>
        <a:prstGeom prst="rect">
          <a:avLst/>
        </a:prstGeom>
      </xdr:spPr>
    </xdr:pic>
    <xdr:clientData/>
  </xdr:twoCellAnchor>
  <xdr:twoCellAnchor>
    <xdr:from>
      <xdr:col>0</xdr:col>
      <xdr:colOff>151447</xdr:colOff>
      <xdr:row>91</xdr:row>
      <xdr:rowOff>19050</xdr:rowOff>
    </xdr:from>
    <xdr:to>
      <xdr:col>0</xdr:col>
      <xdr:colOff>1228725</xdr:colOff>
      <xdr:row>91</xdr:row>
      <xdr:rowOff>970026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4598" y="66411824"/>
          <a:ext cx="950976" cy="107727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92</xdr:row>
      <xdr:rowOff>38139</xdr:rowOff>
    </xdr:from>
    <xdr:to>
      <xdr:col>0</xdr:col>
      <xdr:colOff>1314450</xdr:colOff>
      <xdr:row>92</xdr:row>
      <xdr:rowOff>923329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67503714"/>
          <a:ext cx="1143000" cy="88519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93</xdr:row>
      <xdr:rowOff>66675</xdr:rowOff>
    </xdr:from>
    <xdr:to>
      <xdr:col>0</xdr:col>
      <xdr:colOff>1343025</xdr:colOff>
      <xdr:row>93</xdr:row>
      <xdr:rowOff>968375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8541900"/>
          <a:ext cx="1143000" cy="901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23" name="Рисунок 122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28" name="Рисунок 127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32" name="Рисунок 131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33" name="Рисунок 132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5" name="Рисунок 134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6" name="Рисунок 135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7" name="Рисунок 136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8" name="Рисунок 137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39" name="Рисунок 138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40" name="Рисунок 139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41" name="Рисунок 140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42" name="Рисунок 141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3" name="Рисунок 142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4" name="Рисунок 143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5" name="Рисунок 144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6" name="Рисунок 145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238126</xdr:colOff>
      <xdr:row>4</xdr:row>
      <xdr:rowOff>234317</xdr:rowOff>
    </xdr:from>
    <xdr:to>
      <xdr:col>0</xdr:col>
      <xdr:colOff>1506094</xdr:colOff>
      <xdr:row>4</xdr:row>
      <xdr:rowOff>1156813</xdr:rowOff>
    </xdr:to>
    <xdr:pic>
      <xdr:nvPicPr>
        <xdr:cNvPr id="130" name="Рисунок 129" descr="160-голубой-медведи.jpg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10862" y="2242806"/>
          <a:ext cx="922496" cy="1267968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7</xdr:row>
      <xdr:rowOff>209550</xdr:rowOff>
    </xdr:from>
    <xdr:to>
      <xdr:col>0</xdr:col>
      <xdr:colOff>1575054</xdr:colOff>
      <xdr:row>7</xdr:row>
      <xdr:rowOff>1201674</xdr:rowOff>
    </xdr:to>
    <xdr:pic>
      <xdr:nvPicPr>
        <xdr:cNvPr id="147" name="Рисунок 146" descr="190-лазурный-малыши.jpg">
          <a:extLst>
            <a:ext uri="{FF2B5EF4-FFF2-40B4-BE49-F238E27FC236}">
              <a16:creationId xmlns:a16="http://schemas.microsoft.com/office/drawing/2014/main" xmlns="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6240" y="7728585"/>
          <a:ext cx="992124" cy="136550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50" name="Рисунок 149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51" name="Рисунок 150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52" name="Рисунок 151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53" name="Рисунок 152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5" name="Рисунок 154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6" name="Рисунок 155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7" name="Рисунок 156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8" name="Рисунок 157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9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230251</xdr:colOff>
      <xdr:row>5</xdr:row>
      <xdr:rowOff>206375</xdr:rowOff>
    </xdr:from>
    <xdr:to>
      <xdr:col>0</xdr:col>
      <xdr:colOff>1485011</xdr:colOff>
      <xdr:row>5</xdr:row>
      <xdr:rowOff>1181735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9951" y="5010150"/>
          <a:ext cx="975360" cy="125476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6</xdr:row>
      <xdr:rowOff>188595</xdr:rowOff>
    </xdr:from>
    <xdr:to>
      <xdr:col>0</xdr:col>
      <xdr:colOff>1533525</xdr:colOff>
      <xdr:row>6</xdr:row>
      <xdr:rowOff>1163955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17195" y="6372225"/>
          <a:ext cx="975360" cy="1257300"/>
        </a:xfrm>
        <a:prstGeom prst="rect">
          <a:avLst/>
        </a:prstGeom>
      </xdr:spPr>
    </xdr:pic>
    <xdr:clientData/>
  </xdr:twoCellAnchor>
  <xdr:twoCellAnchor>
    <xdr:from>
      <xdr:col>0</xdr:col>
      <xdr:colOff>283083</xdr:colOff>
      <xdr:row>8</xdr:row>
      <xdr:rowOff>262889</xdr:rowOff>
    </xdr:from>
    <xdr:to>
      <xdr:col>0</xdr:col>
      <xdr:colOff>1373505</xdr:colOff>
      <xdr:row>8</xdr:row>
      <xdr:rowOff>1140713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9382" y="10624565"/>
          <a:ext cx="877824" cy="1090422"/>
        </a:xfrm>
        <a:prstGeom prst="rect">
          <a:avLst/>
        </a:prstGeom>
      </xdr:spPr>
    </xdr:pic>
    <xdr:clientData/>
  </xdr:twoCellAnchor>
  <xdr:twoCellAnchor>
    <xdr:from>
      <xdr:col>0</xdr:col>
      <xdr:colOff>212914</xdr:colOff>
      <xdr:row>37</xdr:row>
      <xdr:rowOff>199203</xdr:rowOff>
    </xdr:from>
    <xdr:to>
      <xdr:col>0</xdr:col>
      <xdr:colOff>1338769</xdr:colOff>
      <xdr:row>37</xdr:row>
      <xdr:rowOff>1077027</xdr:rowOff>
    </xdr:to>
    <xdr:pic>
      <xdr:nvPicPr>
        <xdr:cNvPr id="104" name="Рисунок 103" descr="170-желто-сиреневый.jpg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rot="5400000">
          <a:off x="336930" y="25735537"/>
          <a:ext cx="877824" cy="1125855"/>
        </a:xfrm>
        <a:prstGeom prst="rect">
          <a:avLst/>
        </a:prstGeom>
      </xdr:spPr>
    </xdr:pic>
    <xdr:clientData/>
  </xdr:twoCellAnchor>
  <xdr:twoCellAnchor>
    <xdr:from>
      <xdr:col>0</xdr:col>
      <xdr:colOff>218170</xdr:colOff>
      <xdr:row>38</xdr:row>
      <xdr:rowOff>201931</xdr:rowOff>
    </xdr:from>
    <xdr:to>
      <xdr:col>0</xdr:col>
      <xdr:colOff>1435735</xdr:colOff>
      <xdr:row>38</xdr:row>
      <xdr:rowOff>1149374</xdr:rowOff>
    </xdr:to>
    <xdr:pic>
      <xdr:nvPicPr>
        <xdr:cNvPr id="106" name="Рисунок 105" descr="170-зайки на голубом.jpg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rot="5400000">
          <a:off x="353231" y="27108345"/>
          <a:ext cx="947443" cy="121756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39</xdr:row>
      <xdr:rowOff>136397</xdr:rowOff>
    </xdr:from>
    <xdr:to>
      <xdr:col>0</xdr:col>
      <xdr:colOff>1495425</xdr:colOff>
      <xdr:row>39</xdr:row>
      <xdr:rowOff>1111757</xdr:rowOff>
    </xdr:to>
    <xdr:pic>
      <xdr:nvPicPr>
        <xdr:cNvPr id="107" name="Рисунок 106" descr="170-зайки на розовом.jpg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rot="5400000">
          <a:off x="379095" y="28418027"/>
          <a:ext cx="975360" cy="1257300"/>
        </a:xfrm>
        <a:prstGeom prst="rect">
          <a:avLst/>
        </a:prstGeom>
      </xdr:spPr>
    </xdr:pic>
    <xdr:clientData/>
  </xdr:twoCellAnchor>
  <xdr:twoCellAnchor>
    <xdr:from>
      <xdr:col>0</xdr:col>
      <xdr:colOff>264795</xdr:colOff>
      <xdr:row>40</xdr:row>
      <xdr:rowOff>165989</xdr:rowOff>
    </xdr:from>
    <xdr:to>
      <xdr:col>0</xdr:col>
      <xdr:colOff>1524635</xdr:colOff>
      <xdr:row>40</xdr:row>
      <xdr:rowOff>1141349</xdr:rowOff>
    </xdr:to>
    <xdr:pic>
      <xdr:nvPicPr>
        <xdr:cNvPr id="108" name="Рисунок 107" descr="170-зайки на желтом.jpg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5400000">
          <a:off x="407035" y="29827474"/>
          <a:ext cx="975360" cy="1259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1441450</xdr:colOff>
      <xdr:row>54</xdr:row>
      <xdr:rowOff>0</xdr:rowOff>
    </xdr:to>
    <xdr:pic>
      <xdr:nvPicPr>
        <xdr:cNvPr id="117" name="Рисунок 116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54</xdr:row>
      <xdr:rowOff>0</xdr:rowOff>
    </xdr:from>
    <xdr:ext cx="1441450" cy="1058"/>
    <xdr:pic>
      <xdr:nvPicPr>
        <xdr:cNvPr id="118" name="Рисунок 117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54</xdr:row>
      <xdr:rowOff>0</xdr:rowOff>
    </xdr:from>
    <xdr:ext cx="1441450" cy="1058"/>
    <xdr:pic>
      <xdr:nvPicPr>
        <xdr:cNvPr id="119" name="Рисунок 118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54</xdr:row>
      <xdr:rowOff>0</xdr:rowOff>
    </xdr:from>
    <xdr:ext cx="1441450" cy="1058"/>
    <xdr:pic>
      <xdr:nvPicPr>
        <xdr:cNvPr id="121" name="Рисунок 120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54</xdr:row>
      <xdr:rowOff>0</xdr:rowOff>
    </xdr:from>
    <xdr:to>
      <xdr:col>0</xdr:col>
      <xdr:colOff>1441450</xdr:colOff>
      <xdr:row>54</xdr:row>
      <xdr:rowOff>1058</xdr:rowOff>
    </xdr:to>
    <xdr:pic>
      <xdr:nvPicPr>
        <xdr:cNvPr id="122" name="Рисунок 121" descr="C:\Users\Оксана\Desktop\ИВАНОВО\ПОДУШКИ\ткани штапель\валберис\685646 Шатель Веселый медвежонок осн. зелен.jpg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441450" cy="1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52917</xdr:colOff>
      <xdr:row>53</xdr:row>
      <xdr:rowOff>0</xdr:rowOff>
    </xdr:from>
    <xdr:to>
      <xdr:col>0</xdr:col>
      <xdr:colOff>1440393</xdr:colOff>
      <xdr:row>53</xdr:row>
      <xdr:rowOff>453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52450"/>
          <a:ext cx="1387476" cy="453"/>
        </a:xfrm>
        <a:prstGeom prst="rect">
          <a:avLst/>
        </a:prstGeom>
      </xdr:spPr>
    </xdr:pic>
    <xdr:clientData/>
  </xdr:twoCellAnchor>
  <xdr:oneCellAnchor>
    <xdr:from>
      <xdr:col>0</xdr:col>
      <xdr:colOff>52917</xdr:colOff>
      <xdr:row>53</xdr:row>
      <xdr:rowOff>0</xdr:rowOff>
    </xdr:from>
    <xdr:ext cx="1387476" cy="453"/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52450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53</xdr:row>
      <xdr:rowOff>0</xdr:rowOff>
    </xdr:from>
    <xdr:ext cx="1387476" cy="453"/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52450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53</xdr:row>
      <xdr:rowOff>0</xdr:rowOff>
    </xdr:from>
    <xdr:ext cx="1438783" cy="2118"/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52450"/>
          <a:ext cx="1438783" cy="2118"/>
        </a:xfrm>
        <a:prstGeom prst="rect">
          <a:avLst/>
        </a:prstGeom>
      </xdr:spPr>
    </xdr:pic>
    <xdr:clientData/>
  </xdr:oneCellAnchor>
  <xdr:twoCellAnchor>
    <xdr:from>
      <xdr:col>0</xdr:col>
      <xdr:colOff>252414</xdr:colOff>
      <xdr:row>54</xdr:row>
      <xdr:rowOff>138116</xdr:rowOff>
    </xdr:from>
    <xdr:to>
      <xdr:col>0</xdr:col>
      <xdr:colOff>1509714</xdr:colOff>
      <xdr:row>54</xdr:row>
      <xdr:rowOff>1081091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9576" y="34175704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55</xdr:row>
      <xdr:rowOff>138114</xdr:rowOff>
    </xdr:from>
    <xdr:to>
      <xdr:col>0</xdr:col>
      <xdr:colOff>1504950</xdr:colOff>
      <xdr:row>55</xdr:row>
      <xdr:rowOff>1081089</xdr:rowOff>
    </xdr:to>
    <xdr:pic>
      <xdr:nvPicPr>
        <xdr:cNvPr id="154" name="Рисунок 153" descr="БПБ-170 сиреневый.jpg">
          <a:extLst>
            <a:ext uri="{FF2B5EF4-FFF2-40B4-BE49-F238E27FC236}">
              <a16:creationId xmlns:a16="http://schemas.microsoft.com/office/drawing/2014/main" xmlns="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 rot="5400000">
          <a:off x="404812" y="36937952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56</xdr:row>
      <xdr:rowOff>242889</xdr:rowOff>
    </xdr:from>
    <xdr:to>
      <xdr:col>0</xdr:col>
      <xdr:colOff>1428750</xdr:colOff>
      <xdr:row>56</xdr:row>
      <xdr:rowOff>1185864</xdr:rowOff>
    </xdr:to>
    <xdr:pic>
      <xdr:nvPicPr>
        <xdr:cNvPr id="161" name="Рисунок 160" descr="БПБ-170 розовый-белый.jpg">
          <a:extLst>
            <a:ext uri="{FF2B5EF4-FFF2-40B4-BE49-F238E27FC236}">
              <a16:creationId xmlns:a16="http://schemas.microsoft.com/office/drawing/2014/main" xmlns="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rot="5400000">
          <a:off x="328612" y="41186102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304801</xdr:colOff>
      <xdr:row>57</xdr:row>
      <xdr:rowOff>195264</xdr:rowOff>
    </xdr:from>
    <xdr:to>
      <xdr:col>0</xdr:col>
      <xdr:colOff>1562101</xdr:colOff>
      <xdr:row>57</xdr:row>
      <xdr:rowOff>1138239</xdr:rowOff>
    </xdr:to>
    <xdr:pic>
      <xdr:nvPicPr>
        <xdr:cNvPr id="164" name="Рисунок 163" descr="БПБ-170 голубой-белый.jpg">
          <a:extLst>
            <a:ext uri="{FF2B5EF4-FFF2-40B4-BE49-F238E27FC236}">
              <a16:creationId xmlns:a16="http://schemas.microsoft.com/office/drawing/2014/main" xmlns="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 rot="5400000">
          <a:off x="461963" y="42519602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58</xdr:row>
      <xdr:rowOff>261940</xdr:rowOff>
    </xdr:from>
    <xdr:to>
      <xdr:col>0</xdr:col>
      <xdr:colOff>1533525</xdr:colOff>
      <xdr:row>58</xdr:row>
      <xdr:rowOff>1204915</xdr:rowOff>
    </xdr:to>
    <xdr:pic>
      <xdr:nvPicPr>
        <xdr:cNvPr id="168" name="Рисунок 167" descr="БПБ-170 салатовый-белый.jpg">
          <a:extLst>
            <a:ext uri="{FF2B5EF4-FFF2-40B4-BE49-F238E27FC236}">
              <a16:creationId xmlns:a16="http://schemas.microsoft.com/office/drawing/2014/main" xmlns="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 rot="5400000">
          <a:off x="433387" y="43967403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11</xdr:row>
      <xdr:rowOff>223837</xdr:rowOff>
    </xdr:from>
    <xdr:to>
      <xdr:col>0</xdr:col>
      <xdr:colOff>1485900</xdr:colOff>
      <xdr:row>11</xdr:row>
      <xdr:rowOff>1166812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5762" y="11915775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12</xdr:row>
      <xdr:rowOff>147637</xdr:rowOff>
    </xdr:from>
    <xdr:to>
      <xdr:col>0</xdr:col>
      <xdr:colOff>1466850</xdr:colOff>
      <xdr:row>12</xdr:row>
      <xdr:rowOff>1090612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6712" y="13220700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13</xdr:row>
      <xdr:rowOff>185737</xdr:rowOff>
    </xdr:from>
    <xdr:to>
      <xdr:col>0</xdr:col>
      <xdr:colOff>1495425</xdr:colOff>
      <xdr:row>13</xdr:row>
      <xdr:rowOff>1128712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5287" y="14639925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14</xdr:row>
      <xdr:rowOff>166687</xdr:rowOff>
    </xdr:from>
    <xdr:to>
      <xdr:col>0</xdr:col>
      <xdr:colOff>1409700</xdr:colOff>
      <xdr:row>14</xdr:row>
      <xdr:rowOff>1109662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9562" y="17383125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15</xdr:row>
      <xdr:rowOff>214312</xdr:rowOff>
    </xdr:from>
    <xdr:to>
      <xdr:col>0</xdr:col>
      <xdr:colOff>1438275</xdr:colOff>
      <xdr:row>15</xdr:row>
      <xdr:rowOff>1157287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8137" y="18811875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16</xdr:row>
      <xdr:rowOff>157162</xdr:rowOff>
    </xdr:from>
    <xdr:to>
      <xdr:col>0</xdr:col>
      <xdr:colOff>1466850</xdr:colOff>
      <xdr:row>16</xdr:row>
      <xdr:rowOff>1100137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6712" y="20135850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17</xdr:row>
      <xdr:rowOff>195262</xdr:rowOff>
    </xdr:from>
    <xdr:to>
      <xdr:col>0</xdr:col>
      <xdr:colOff>1438275</xdr:colOff>
      <xdr:row>17</xdr:row>
      <xdr:rowOff>1138237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8137" y="21555075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18</xdr:row>
      <xdr:rowOff>147637</xdr:rowOff>
    </xdr:from>
    <xdr:to>
      <xdr:col>0</xdr:col>
      <xdr:colOff>1476375</xdr:colOff>
      <xdr:row>18</xdr:row>
      <xdr:rowOff>1090612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6237" y="22888575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19</xdr:row>
      <xdr:rowOff>176212</xdr:rowOff>
    </xdr:from>
    <xdr:to>
      <xdr:col>0</xdr:col>
      <xdr:colOff>1485900</xdr:colOff>
      <xdr:row>19</xdr:row>
      <xdr:rowOff>1119187</xdr:rowOff>
    </xdr:to>
    <xdr:pic>
      <xdr:nvPicPr>
        <xdr:cNvPr id="371392" name="Рисунок 371391">
          <a:extLst>
            <a:ext uri="{FF2B5EF4-FFF2-40B4-BE49-F238E27FC236}">
              <a16:creationId xmlns:a16="http://schemas.microsoft.com/office/drawing/2014/main" xmlns="" id="{00000000-0008-0000-0200-0000C0A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5762" y="24298275"/>
          <a:ext cx="942975" cy="12573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</xdr:row>
      <xdr:rowOff>47625</xdr:rowOff>
    </xdr:from>
    <xdr:to>
      <xdr:col>0</xdr:col>
      <xdr:colOff>1771650</xdr:colOff>
      <xdr:row>9</xdr:row>
      <xdr:rowOff>1304925</xdr:rowOff>
    </xdr:to>
    <xdr:pic>
      <xdr:nvPicPr>
        <xdr:cNvPr id="160" name="Рисунок 159" descr="бежево-розовый.jpg">
          <a:extLst>
            <a:ext uri="{FF2B5EF4-FFF2-40B4-BE49-F238E27FC236}">
              <a16:creationId xmlns:a16="http://schemas.microsoft.com/office/drawing/2014/main" xmlns="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5400000">
          <a:off x="304800" y="10306050"/>
          <a:ext cx="1257300" cy="16764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</xdr:row>
      <xdr:rowOff>76200</xdr:rowOff>
    </xdr:from>
    <xdr:to>
      <xdr:col>0</xdr:col>
      <xdr:colOff>1762125</xdr:colOff>
      <xdr:row>10</xdr:row>
      <xdr:rowOff>1333500</xdr:rowOff>
    </xdr:to>
    <xdr:pic>
      <xdr:nvPicPr>
        <xdr:cNvPr id="163" name="Рисунок 162" descr="бежево-голубой.jpg">
          <a:extLst>
            <a:ext uri="{FF2B5EF4-FFF2-40B4-BE49-F238E27FC236}">
              <a16:creationId xmlns:a16="http://schemas.microsoft.com/office/drawing/2014/main" xmlns="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5400000">
          <a:off x="295275" y="11715750"/>
          <a:ext cx="1257300" cy="1676400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34</xdr:row>
      <xdr:rowOff>28578</xdr:rowOff>
    </xdr:from>
    <xdr:to>
      <xdr:col>0</xdr:col>
      <xdr:colOff>1828801</xdr:colOff>
      <xdr:row>34</xdr:row>
      <xdr:rowOff>1314453</xdr:rowOff>
    </xdr:to>
    <xdr:pic>
      <xdr:nvPicPr>
        <xdr:cNvPr id="149" name="Рисунок 148" descr="170 см серый-сиреневый.jpg">
          <a:extLst>
            <a:ext uri="{FF2B5EF4-FFF2-40B4-BE49-F238E27FC236}">
              <a16:creationId xmlns:a16="http://schemas.microsoft.com/office/drawing/2014/main" xmlns="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 rot="5400000">
          <a:off x="328613" y="28236866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35</xdr:row>
      <xdr:rowOff>47627</xdr:rowOff>
    </xdr:from>
    <xdr:to>
      <xdr:col>0</xdr:col>
      <xdr:colOff>1828801</xdr:colOff>
      <xdr:row>35</xdr:row>
      <xdr:rowOff>1333502</xdr:rowOff>
    </xdr:to>
    <xdr:pic>
      <xdr:nvPicPr>
        <xdr:cNvPr id="162" name="Рисунок 161" descr="170 см_сиреневый-темно синий.jpg">
          <a:extLst>
            <a:ext uri="{FF2B5EF4-FFF2-40B4-BE49-F238E27FC236}">
              <a16:creationId xmlns:a16="http://schemas.microsoft.com/office/drawing/2014/main" xmlns="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5400000">
          <a:off x="328613" y="29637040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36</xdr:row>
      <xdr:rowOff>47627</xdr:rowOff>
    </xdr:from>
    <xdr:to>
      <xdr:col>0</xdr:col>
      <xdr:colOff>1819276</xdr:colOff>
      <xdr:row>36</xdr:row>
      <xdr:rowOff>1333502</xdr:rowOff>
    </xdr:to>
    <xdr:pic>
      <xdr:nvPicPr>
        <xdr:cNvPr id="165" name="Рисунок 164" descr="170 см_сиреневый-черный.jpg">
          <a:extLst>
            <a:ext uri="{FF2B5EF4-FFF2-40B4-BE49-F238E27FC236}">
              <a16:creationId xmlns:a16="http://schemas.microsoft.com/office/drawing/2014/main" xmlns="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 rot="5400000">
          <a:off x="319088" y="31018165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</xdr:row>
      <xdr:rowOff>38102</xdr:rowOff>
    </xdr:from>
    <xdr:to>
      <xdr:col>0</xdr:col>
      <xdr:colOff>1809750</xdr:colOff>
      <xdr:row>41</xdr:row>
      <xdr:rowOff>1323977</xdr:rowOff>
    </xdr:to>
    <xdr:pic>
      <xdr:nvPicPr>
        <xdr:cNvPr id="171" name="Рисунок 170" descr="170 см серый-сиреневый.jpg">
          <a:extLst>
            <a:ext uri="{FF2B5EF4-FFF2-40B4-BE49-F238E27FC236}">
              <a16:creationId xmlns:a16="http://schemas.microsoft.com/office/drawing/2014/main" xmlns="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 rot="5400000">
          <a:off x="309562" y="37914265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42</xdr:row>
      <xdr:rowOff>19052</xdr:rowOff>
    </xdr:from>
    <xdr:to>
      <xdr:col>0</xdr:col>
      <xdr:colOff>1828800</xdr:colOff>
      <xdr:row>42</xdr:row>
      <xdr:rowOff>1304927</xdr:rowOff>
    </xdr:to>
    <xdr:pic>
      <xdr:nvPicPr>
        <xdr:cNvPr id="173" name="Рисунок 172" descr="170 см_сиреневый-темно синий.jpg">
          <a:extLst>
            <a:ext uri="{FF2B5EF4-FFF2-40B4-BE49-F238E27FC236}">
              <a16:creationId xmlns:a16="http://schemas.microsoft.com/office/drawing/2014/main" xmlns="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5400000">
          <a:off x="328612" y="39276340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43</xdr:row>
      <xdr:rowOff>38102</xdr:rowOff>
    </xdr:from>
    <xdr:to>
      <xdr:col>0</xdr:col>
      <xdr:colOff>1771651</xdr:colOff>
      <xdr:row>43</xdr:row>
      <xdr:rowOff>1323977</xdr:rowOff>
    </xdr:to>
    <xdr:pic>
      <xdr:nvPicPr>
        <xdr:cNvPr id="175" name="Рисунок 174" descr="170 см_сиреневый-черный.jpg">
          <a:extLst>
            <a:ext uri="{FF2B5EF4-FFF2-40B4-BE49-F238E27FC236}">
              <a16:creationId xmlns:a16="http://schemas.microsoft.com/office/drawing/2014/main" xmlns="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 rot="5400000">
          <a:off x="271463" y="40676515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59</xdr:row>
      <xdr:rowOff>47627</xdr:rowOff>
    </xdr:from>
    <xdr:to>
      <xdr:col>0</xdr:col>
      <xdr:colOff>1828800</xdr:colOff>
      <xdr:row>59</xdr:row>
      <xdr:rowOff>1333502</xdr:rowOff>
    </xdr:to>
    <xdr:pic>
      <xdr:nvPicPr>
        <xdr:cNvPr id="179" name="Рисунок 178" descr="170 см серый-сиреневый.jpg">
          <a:extLst>
            <a:ext uri="{FF2B5EF4-FFF2-40B4-BE49-F238E27FC236}">
              <a16:creationId xmlns:a16="http://schemas.microsoft.com/office/drawing/2014/main" xmlns="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 rot="5400000">
          <a:off x="328612" y="50611090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60</xdr:row>
      <xdr:rowOff>9527</xdr:rowOff>
    </xdr:from>
    <xdr:to>
      <xdr:col>0</xdr:col>
      <xdr:colOff>1800226</xdr:colOff>
      <xdr:row>60</xdr:row>
      <xdr:rowOff>1295402</xdr:rowOff>
    </xdr:to>
    <xdr:pic>
      <xdr:nvPicPr>
        <xdr:cNvPr id="181" name="Рисунок 180" descr="170 см_сиреневый-темно синий.jpg">
          <a:extLst>
            <a:ext uri="{FF2B5EF4-FFF2-40B4-BE49-F238E27FC236}">
              <a16:creationId xmlns:a16="http://schemas.microsoft.com/office/drawing/2014/main" xmlns="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5400000">
          <a:off x="300038" y="51963640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61</xdr:row>
      <xdr:rowOff>28577</xdr:rowOff>
    </xdr:from>
    <xdr:to>
      <xdr:col>0</xdr:col>
      <xdr:colOff>1800226</xdr:colOff>
      <xdr:row>61</xdr:row>
      <xdr:rowOff>1314452</xdr:rowOff>
    </xdr:to>
    <xdr:pic>
      <xdr:nvPicPr>
        <xdr:cNvPr id="183" name="Рисунок 182" descr="170 см_сиреневый-черный.jpg">
          <a:extLst>
            <a:ext uri="{FF2B5EF4-FFF2-40B4-BE49-F238E27FC236}">
              <a16:creationId xmlns:a16="http://schemas.microsoft.com/office/drawing/2014/main" xmlns="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 rot="5400000">
          <a:off x="300038" y="53373340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</xdr:row>
      <xdr:rowOff>66675</xdr:rowOff>
    </xdr:from>
    <xdr:to>
      <xdr:col>0</xdr:col>
      <xdr:colOff>1806702</xdr:colOff>
      <xdr:row>20</xdr:row>
      <xdr:rowOff>1328547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99D640AD-5694-4A43-93AC-4BBD714A8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1940" y="24083010"/>
          <a:ext cx="1261872" cy="178765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21</xdr:row>
      <xdr:rowOff>57153</xdr:rowOff>
    </xdr:from>
    <xdr:to>
      <xdr:col>0</xdr:col>
      <xdr:colOff>1806575</xdr:colOff>
      <xdr:row>21</xdr:row>
      <xdr:rowOff>1282703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147616BD-0ABF-461A-A5E9-33591FC7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9563" y="25446040"/>
          <a:ext cx="1225550" cy="1768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66675</xdr:rowOff>
    </xdr:from>
    <xdr:to>
      <xdr:col>0</xdr:col>
      <xdr:colOff>1840992</xdr:colOff>
      <xdr:row>22</xdr:row>
      <xdr:rowOff>1304163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4E6B318-C7AD-4363-9B3E-5F0614327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1752" y="26806398"/>
          <a:ext cx="1237488" cy="1840992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23</xdr:row>
      <xdr:rowOff>53975</xdr:rowOff>
    </xdr:from>
    <xdr:to>
      <xdr:col>0</xdr:col>
      <xdr:colOff>1839087</xdr:colOff>
      <xdr:row>23</xdr:row>
      <xdr:rowOff>1295273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3B0A0713-67FC-4BA7-AA45-8EB45D8A4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3182" y="28191968"/>
          <a:ext cx="1241298" cy="18105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79375</xdr:rowOff>
    </xdr:from>
    <xdr:to>
      <xdr:col>0</xdr:col>
      <xdr:colOff>1863344</xdr:colOff>
      <xdr:row>24</xdr:row>
      <xdr:rowOff>1338199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16F6385A-4DCA-4169-9653-F14CAD61A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2260" y="29580840"/>
          <a:ext cx="1258824" cy="186334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</xdr:row>
      <xdr:rowOff>109536</xdr:rowOff>
    </xdr:from>
    <xdr:to>
      <xdr:col>0</xdr:col>
      <xdr:colOff>1724025</xdr:colOff>
      <xdr:row>52</xdr:row>
      <xdr:rowOff>1331117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477FB665-CADB-4988-A68B-619D89A2E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8847" y="68381164"/>
          <a:ext cx="1221581" cy="162877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30</xdr:row>
      <xdr:rowOff>95250</xdr:rowOff>
    </xdr:from>
    <xdr:to>
      <xdr:col>0</xdr:col>
      <xdr:colOff>1762125</xdr:colOff>
      <xdr:row>30</xdr:row>
      <xdr:rowOff>1316831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32BD7CA5-BC61-4E63-A5FE-5900EE277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6947" y="37982128"/>
          <a:ext cx="1221581" cy="1628775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29</xdr:row>
      <xdr:rowOff>66684</xdr:rowOff>
    </xdr:from>
    <xdr:to>
      <xdr:col>0</xdr:col>
      <xdr:colOff>1767839</xdr:colOff>
      <xdr:row>29</xdr:row>
      <xdr:rowOff>1335414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52E59445-E260-4298-A73D-959EEC21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7654" y="36564579"/>
          <a:ext cx="1268730" cy="169164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51</xdr:row>
      <xdr:rowOff>57150</xdr:rowOff>
    </xdr:from>
    <xdr:to>
      <xdr:col>0</xdr:col>
      <xdr:colOff>1805940</xdr:colOff>
      <xdr:row>51</xdr:row>
      <xdr:rowOff>1325880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DBEC2055-C619-43F9-A123-5D702C12A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5755" y="66939795"/>
          <a:ext cx="1268730" cy="169164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50</xdr:row>
      <xdr:rowOff>47632</xdr:rowOff>
    </xdr:from>
    <xdr:to>
      <xdr:col>0</xdr:col>
      <xdr:colOff>1809751</xdr:colOff>
      <xdr:row>50</xdr:row>
      <xdr:rowOff>1333507</xdr:rowOff>
    </xdr:to>
    <xdr:pic>
      <xdr:nvPicPr>
        <xdr:cNvPr id="371394" name="Рисунок 371393">
          <a:extLst>
            <a:ext uri="{FF2B5EF4-FFF2-40B4-BE49-F238E27FC236}">
              <a16:creationId xmlns:a16="http://schemas.microsoft.com/office/drawing/2014/main" xmlns="" id="{D33F3A8D-6CAD-40F1-BF6B-2D798D99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9563" y="65546295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47626</xdr:rowOff>
    </xdr:from>
    <xdr:to>
      <xdr:col>0</xdr:col>
      <xdr:colOff>1781175</xdr:colOff>
      <xdr:row>28</xdr:row>
      <xdr:rowOff>1333501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447DA201-A515-425E-9917-01B188B7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0987" y="35161539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27</xdr:row>
      <xdr:rowOff>42856</xdr:rowOff>
    </xdr:from>
    <xdr:to>
      <xdr:col>0</xdr:col>
      <xdr:colOff>1802606</xdr:colOff>
      <xdr:row>27</xdr:row>
      <xdr:rowOff>1337875</xdr:rowOff>
    </xdr:to>
    <xdr:pic>
      <xdr:nvPicPr>
        <xdr:cNvPr id="371397" name="Рисунок 371396">
          <a:extLst>
            <a:ext uri="{FF2B5EF4-FFF2-40B4-BE49-F238E27FC236}">
              <a16:creationId xmlns:a16="http://schemas.microsoft.com/office/drawing/2014/main" xmlns="" id="{EAE2EC73-2D06-430A-A3C6-B55B74CE0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6656" y="33779025"/>
          <a:ext cx="1295019" cy="1716881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49</xdr:row>
      <xdr:rowOff>47625</xdr:rowOff>
    </xdr:from>
    <xdr:to>
      <xdr:col>0</xdr:col>
      <xdr:colOff>1783556</xdr:colOff>
      <xdr:row>49</xdr:row>
      <xdr:rowOff>1342644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69DF3455-CB78-41E2-8FF8-BC3B8CB9E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7606" y="64168544"/>
          <a:ext cx="1295019" cy="1716881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48</xdr:row>
      <xdr:rowOff>47632</xdr:rowOff>
    </xdr:from>
    <xdr:to>
      <xdr:col>0</xdr:col>
      <xdr:colOff>1828801</xdr:colOff>
      <xdr:row>48</xdr:row>
      <xdr:rowOff>1333507</xdr:rowOff>
    </xdr:to>
    <xdr:pic>
      <xdr:nvPicPr>
        <xdr:cNvPr id="371399" name="Рисунок 371398">
          <a:extLst>
            <a:ext uri="{FF2B5EF4-FFF2-40B4-BE49-F238E27FC236}">
              <a16:creationId xmlns:a16="http://schemas.microsoft.com/office/drawing/2014/main" xmlns="" id="{9E7CBBD1-D1F3-4733-930D-3F975C93C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8613" y="62784045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26</xdr:row>
      <xdr:rowOff>28576</xdr:rowOff>
    </xdr:from>
    <xdr:to>
      <xdr:col>0</xdr:col>
      <xdr:colOff>1800225</xdr:colOff>
      <xdr:row>26</xdr:row>
      <xdr:rowOff>1314451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0AFAE35B-F500-4F68-BC25-E9B1EBE10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0037" y="32380239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78106</xdr:colOff>
      <xdr:row>25</xdr:row>
      <xdr:rowOff>19056</xdr:rowOff>
    </xdr:from>
    <xdr:to>
      <xdr:col>0</xdr:col>
      <xdr:colOff>1838326</xdr:colOff>
      <xdr:row>25</xdr:row>
      <xdr:rowOff>1339221</xdr:rowOff>
    </xdr:to>
    <xdr:pic>
      <xdr:nvPicPr>
        <xdr:cNvPr id="371401" name="Рисунок 371400">
          <a:extLst>
            <a:ext uri="{FF2B5EF4-FFF2-40B4-BE49-F238E27FC236}">
              <a16:creationId xmlns:a16="http://schemas.microsoft.com/office/drawing/2014/main" xmlns="" id="{B95224CE-2F66-4531-8712-2BDF52659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8133" y="30983879"/>
          <a:ext cx="1320165" cy="176022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47</xdr:row>
      <xdr:rowOff>47626</xdr:rowOff>
    </xdr:from>
    <xdr:to>
      <xdr:col>0</xdr:col>
      <xdr:colOff>1826895</xdr:colOff>
      <xdr:row>47</xdr:row>
      <xdr:rowOff>1367791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9383196E-7E86-4344-979B-355167725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6702" y="61397199"/>
          <a:ext cx="1320165" cy="1760220"/>
        </a:xfrm>
        <a:prstGeom prst="rect">
          <a:avLst/>
        </a:prstGeom>
      </xdr:spPr>
    </xdr:pic>
    <xdr:clientData/>
  </xdr:twoCellAnchor>
  <xdr:twoCellAnchor>
    <xdr:from>
      <xdr:col>0</xdr:col>
      <xdr:colOff>80082</xdr:colOff>
      <xdr:row>46</xdr:row>
      <xdr:rowOff>56517</xdr:rowOff>
    </xdr:from>
    <xdr:to>
      <xdr:col>0</xdr:col>
      <xdr:colOff>1849497</xdr:colOff>
      <xdr:row>46</xdr:row>
      <xdr:rowOff>1280543</xdr:rowOff>
    </xdr:to>
    <xdr:pic>
      <xdr:nvPicPr>
        <xdr:cNvPr id="371403" name="Рисунок 371402">
          <a:extLst>
            <a:ext uri="{FF2B5EF4-FFF2-40B4-BE49-F238E27FC236}">
              <a16:creationId xmlns:a16="http://schemas.microsoft.com/office/drawing/2014/main" xmlns="" id="{635D8E99-828D-4106-A10E-F9B3CFB06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2777" y="59972297"/>
          <a:ext cx="1224026" cy="176941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</xdr:row>
      <xdr:rowOff>57151</xdr:rowOff>
    </xdr:from>
    <xdr:to>
      <xdr:col>0</xdr:col>
      <xdr:colOff>1788465</xdr:colOff>
      <xdr:row>31</xdr:row>
      <xdr:rowOff>1281177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7E86E902-71E7-46AF-A68B-42D53BD84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1745" y="39256056"/>
          <a:ext cx="1224026" cy="1769415"/>
        </a:xfrm>
        <a:prstGeom prst="rect">
          <a:avLst/>
        </a:prstGeom>
      </xdr:spPr>
    </xdr:pic>
    <xdr:clientData/>
  </xdr:twoCellAnchor>
  <xdr:twoCellAnchor>
    <xdr:from>
      <xdr:col>0</xdr:col>
      <xdr:colOff>138109</xdr:colOff>
      <xdr:row>32</xdr:row>
      <xdr:rowOff>61915</xdr:rowOff>
    </xdr:from>
    <xdr:to>
      <xdr:col>0</xdr:col>
      <xdr:colOff>1776409</xdr:colOff>
      <xdr:row>32</xdr:row>
      <xdr:rowOff>1296355</xdr:rowOff>
    </xdr:to>
    <xdr:pic>
      <xdr:nvPicPr>
        <xdr:cNvPr id="371405" name="Рисунок 371404">
          <a:extLst>
            <a:ext uri="{FF2B5EF4-FFF2-40B4-BE49-F238E27FC236}">
              <a16:creationId xmlns:a16="http://schemas.microsoft.com/office/drawing/2014/main" xmlns="" id="{583DEC3C-6BB9-4A0C-8570-B32F45F1A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40039" y="40712710"/>
          <a:ext cx="1234440" cy="16383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45</xdr:row>
      <xdr:rowOff>66675</xdr:rowOff>
    </xdr:from>
    <xdr:to>
      <xdr:col>0</xdr:col>
      <xdr:colOff>1752600</xdr:colOff>
      <xdr:row>45</xdr:row>
      <xdr:rowOff>1301115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9AC49881-A8FF-438C-A7DD-575285751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6230" y="58672095"/>
          <a:ext cx="1234440" cy="16383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44</xdr:row>
      <xdr:rowOff>28583</xdr:rowOff>
    </xdr:from>
    <xdr:to>
      <xdr:col>0</xdr:col>
      <xdr:colOff>1800226</xdr:colOff>
      <xdr:row>44</xdr:row>
      <xdr:rowOff>1314458</xdr:rowOff>
    </xdr:to>
    <xdr:pic>
      <xdr:nvPicPr>
        <xdr:cNvPr id="371407" name="Рисунок 371406">
          <a:extLst>
            <a:ext uri="{FF2B5EF4-FFF2-40B4-BE49-F238E27FC236}">
              <a16:creationId xmlns:a16="http://schemas.microsoft.com/office/drawing/2014/main" xmlns="" id="{5FCCA43B-144F-4F44-9BB1-7D3312FA2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0038" y="57240496"/>
          <a:ext cx="1285875" cy="17145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33</xdr:row>
      <xdr:rowOff>47626</xdr:rowOff>
    </xdr:from>
    <xdr:to>
      <xdr:col>0</xdr:col>
      <xdr:colOff>1800225</xdr:colOff>
      <xdr:row>33</xdr:row>
      <xdr:rowOff>1333501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2921BF36-5EB5-4EB9-935F-00D8F4E5C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0037" y="42067164"/>
          <a:ext cx="1285875" cy="1714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26</xdr:row>
      <xdr:rowOff>38100</xdr:rowOff>
    </xdr:from>
    <xdr:to>
      <xdr:col>1</xdr:col>
      <xdr:colOff>522960</xdr:colOff>
      <xdr:row>26</xdr:row>
      <xdr:rowOff>470100</xdr:rowOff>
    </xdr:to>
    <xdr:pic>
      <xdr:nvPicPr>
        <xdr:cNvPr id="375587" name="Рисунок 65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>
          <a:extLst>
            <a:ext uri="{FF2B5EF4-FFF2-40B4-BE49-F238E27FC236}">
              <a16:creationId xmlns:a16="http://schemas.microsoft.com/office/drawing/2014/main" xmlns="" id="{00000000-0008-0000-0300-000023BB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1772900"/>
          <a:ext cx="46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38101</xdr:colOff>
      <xdr:row>27</xdr:row>
      <xdr:rowOff>30480</xdr:rowOff>
    </xdr:from>
    <xdr:to>
      <xdr:col>1</xdr:col>
      <xdr:colOff>419101</xdr:colOff>
      <xdr:row>27</xdr:row>
      <xdr:rowOff>462480</xdr:rowOff>
    </xdr:to>
    <xdr:pic>
      <xdr:nvPicPr>
        <xdr:cNvPr id="375588" name="Рисунок 66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&amp;mcy;&amp;icy;&amp;dcy;&amp;icy;&amp;ncy;&amp;iecy;&amp;tcy;&amp;tcy;&amp;iecy;">
          <a:extLst>
            <a:ext uri="{FF2B5EF4-FFF2-40B4-BE49-F238E27FC236}">
              <a16:creationId xmlns:a16="http://schemas.microsoft.com/office/drawing/2014/main" xmlns="" id="{00000000-0008-0000-0300-000024BB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6" y="12146280"/>
          <a:ext cx="381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28</xdr:row>
      <xdr:rowOff>38100</xdr:rowOff>
    </xdr:from>
    <xdr:to>
      <xdr:col>1</xdr:col>
      <xdr:colOff>509820</xdr:colOff>
      <xdr:row>28</xdr:row>
      <xdr:rowOff>470100</xdr:rowOff>
    </xdr:to>
    <xdr:pic>
      <xdr:nvPicPr>
        <xdr:cNvPr id="375589" name="Рисунок 67" descr="BABYLINE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>
          <a:extLst>
            <a:ext uri="{FF2B5EF4-FFF2-40B4-BE49-F238E27FC236}">
              <a16:creationId xmlns:a16="http://schemas.microsoft.com/office/drawing/2014/main" xmlns="" id="{00000000-0008-0000-0300-000025BB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2793980"/>
          <a:ext cx="426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83815</xdr:colOff>
      <xdr:row>31</xdr:row>
      <xdr:rowOff>53340</xdr:rowOff>
    </xdr:from>
    <xdr:to>
      <xdr:col>1</xdr:col>
      <xdr:colOff>678835</xdr:colOff>
      <xdr:row>31</xdr:row>
      <xdr:rowOff>485340</xdr:rowOff>
    </xdr:to>
    <xdr:pic>
      <xdr:nvPicPr>
        <xdr:cNvPr id="375590" name="Рисунок 68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Sanosan mama">
          <a:extLst>
            <a:ext uri="{FF2B5EF4-FFF2-40B4-BE49-F238E27FC236}">
              <a16:creationId xmlns:a16="http://schemas.microsoft.com/office/drawing/2014/main" xmlns="" id="{00000000-0008-0000-0300-000026BB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55" y="14340840"/>
          <a:ext cx="5950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32</xdr:row>
      <xdr:rowOff>45720</xdr:rowOff>
    </xdr:from>
    <xdr:to>
      <xdr:col>1</xdr:col>
      <xdr:colOff>515820</xdr:colOff>
      <xdr:row>32</xdr:row>
      <xdr:rowOff>477720</xdr:rowOff>
    </xdr:to>
    <xdr:pic>
      <xdr:nvPicPr>
        <xdr:cNvPr id="375591" name="Рисунок 69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Johnson’s® baby">
          <a:extLst>
            <a:ext uri="{FF2B5EF4-FFF2-40B4-BE49-F238E27FC236}">
              <a16:creationId xmlns:a16="http://schemas.microsoft.com/office/drawing/2014/main" xmlns="" id="{00000000-0008-0000-0300-000027BB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484376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33</xdr:row>
      <xdr:rowOff>45720</xdr:rowOff>
    </xdr:from>
    <xdr:to>
      <xdr:col>1</xdr:col>
      <xdr:colOff>681708</xdr:colOff>
      <xdr:row>33</xdr:row>
      <xdr:rowOff>477720</xdr:rowOff>
    </xdr:to>
    <xdr:pic>
      <xdr:nvPicPr>
        <xdr:cNvPr id="375596" name="Рисунок 74" descr="C:\Users\Оксана\Desktop\19698.jpg">
          <a:extLst>
            <a:ext uri="{FF2B5EF4-FFF2-40B4-BE49-F238E27FC236}">
              <a16:creationId xmlns:a16="http://schemas.microsoft.com/office/drawing/2014/main" xmlns="" id="{00000000-0008-0000-0300-00002CBB05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17396460"/>
          <a:ext cx="628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114295</xdr:colOff>
      <xdr:row>34</xdr:row>
      <xdr:rowOff>45720</xdr:rowOff>
    </xdr:from>
    <xdr:to>
      <xdr:col>1</xdr:col>
      <xdr:colOff>395755</xdr:colOff>
      <xdr:row>34</xdr:row>
      <xdr:rowOff>477720</xdr:rowOff>
    </xdr:to>
    <xdr:pic>
      <xdr:nvPicPr>
        <xdr:cNvPr id="375597" name="Рисунок 75" descr="http://40nedel.ru/UserFiles/Catalog/cat_1/resized_2/2303.jpg">
          <a:extLst>
            <a:ext uri="{FF2B5EF4-FFF2-40B4-BE49-F238E27FC236}">
              <a16:creationId xmlns:a16="http://schemas.microsoft.com/office/drawing/2014/main" xmlns="" id="{00000000-0008-0000-0300-00002D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35" y="17907000"/>
          <a:ext cx="281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35</xdr:row>
      <xdr:rowOff>22860</xdr:rowOff>
    </xdr:from>
    <xdr:to>
      <xdr:col>1</xdr:col>
      <xdr:colOff>647700</xdr:colOff>
      <xdr:row>35</xdr:row>
      <xdr:rowOff>454860</xdr:rowOff>
    </xdr:to>
    <xdr:pic>
      <xdr:nvPicPr>
        <xdr:cNvPr id="375598" name="Рисунок 76" descr="B&amp;IEcy;L BABY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>
          <a:extLst>
            <a:ext uri="{FF2B5EF4-FFF2-40B4-BE49-F238E27FC236}">
              <a16:creationId xmlns:a16="http://schemas.microsoft.com/office/drawing/2014/main" xmlns="" id="{00000000-0008-0000-0300-00002E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8394680"/>
          <a:ext cx="632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38</xdr:row>
      <xdr:rowOff>30480</xdr:rowOff>
    </xdr:from>
    <xdr:to>
      <xdr:col>1</xdr:col>
      <xdr:colOff>460231</xdr:colOff>
      <xdr:row>38</xdr:row>
      <xdr:rowOff>462480</xdr:rowOff>
    </xdr:to>
    <xdr:pic>
      <xdr:nvPicPr>
        <xdr:cNvPr id="375599" name="Рисунок 77" descr="Bella Mamma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>
          <a:extLst>
            <a:ext uri="{FF2B5EF4-FFF2-40B4-BE49-F238E27FC236}">
              <a16:creationId xmlns:a16="http://schemas.microsoft.com/office/drawing/2014/main" xmlns="" id="{00000000-0008-0000-0300-00002F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19933920"/>
          <a:ext cx="3992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327655</xdr:colOff>
      <xdr:row>29</xdr:row>
      <xdr:rowOff>38100</xdr:rowOff>
    </xdr:from>
    <xdr:to>
      <xdr:col>1</xdr:col>
      <xdr:colOff>598459</xdr:colOff>
      <xdr:row>29</xdr:row>
      <xdr:rowOff>470100</xdr:rowOff>
    </xdr:to>
    <xdr:pic>
      <xdr:nvPicPr>
        <xdr:cNvPr id="375600" name="Рисунок 78" descr="http://im0-tub-ru.yandex.net/i?id=141026170-15-72&amp;n=21">
          <a:extLst>
            <a:ext uri="{FF2B5EF4-FFF2-40B4-BE49-F238E27FC236}">
              <a16:creationId xmlns:a16="http://schemas.microsoft.com/office/drawing/2014/main" xmlns="" id="{00000000-0008-0000-0300-000030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395" y="13304520"/>
          <a:ext cx="2708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</xdr:colOff>
      <xdr:row>30</xdr:row>
      <xdr:rowOff>45720</xdr:rowOff>
    </xdr:from>
    <xdr:to>
      <xdr:col>1</xdr:col>
      <xdr:colOff>532032</xdr:colOff>
      <xdr:row>30</xdr:row>
      <xdr:rowOff>477720</xdr:rowOff>
    </xdr:to>
    <xdr:pic>
      <xdr:nvPicPr>
        <xdr:cNvPr id="375601" name="Рисунок 79" descr="http://im1-tub-ru.yandex.net/i?id=107514412-20-72&amp;n=21">
          <a:extLst>
            <a:ext uri="{FF2B5EF4-FFF2-40B4-BE49-F238E27FC236}">
              <a16:creationId xmlns:a16="http://schemas.microsoft.com/office/drawing/2014/main" xmlns="" id="{00000000-0008-0000-0300-000031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13822680"/>
          <a:ext cx="42535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41</xdr:row>
      <xdr:rowOff>30480</xdr:rowOff>
    </xdr:from>
    <xdr:to>
      <xdr:col>1</xdr:col>
      <xdr:colOff>650683</xdr:colOff>
      <xdr:row>41</xdr:row>
      <xdr:rowOff>462480</xdr:rowOff>
    </xdr:to>
    <xdr:pic>
      <xdr:nvPicPr>
        <xdr:cNvPr id="375602" name="Рисунок 80" descr="&amp;Pcy;&amp;rcy;&amp;ocy;&amp;kcy;&amp;lcy;&amp;acy;&amp;dcy;&amp;kcy;&amp;icy; Helen Harper Super &amp;pcy;&amp;ocy;&amp;scy;&amp;lcy;&amp;iecy;&amp;rcy;&amp;ocy;&amp;dcy;&amp;ocy;&amp;vcy;&amp;ycy;&amp;iecy; 10 &amp;shcy;&amp;tcy;">
          <a:extLst>
            <a:ext uri="{FF2B5EF4-FFF2-40B4-BE49-F238E27FC236}">
              <a16:creationId xmlns:a16="http://schemas.microsoft.com/office/drawing/2014/main" xmlns="" id="{00000000-0008-0000-0300-000032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21739860"/>
          <a:ext cx="55162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40</xdr:row>
      <xdr:rowOff>53340</xdr:rowOff>
    </xdr:from>
    <xdr:to>
      <xdr:col>1</xdr:col>
      <xdr:colOff>604440</xdr:colOff>
      <xdr:row>40</xdr:row>
      <xdr:rowOff>485340</xdr:rowOff>
    </xdr:to>
    <xdr:pic>
      <xdr:nvPicPr>
        <xdr:cNvPr id="375603" name="Рисунок 81" descr="&amp;Pcy;&amp;rcy;&amp;ocy;&amp;kcy;&amp;lcy;&amp;acy;&amp;dcy;&amp;kcy;&amp;icy; Helen Harper Extra &amp;pcy;&amp;ocy;&amp;scy;&amp;lcy;&amp;iecy;&amp;rcy;&amp;ocy;&amp;dcy;&amp;ocy;&amp;vcy;&amp;ycy;&amp;iecy; 10 &amp;shcy;&amp;tcy;">
          <a:extLst>
            <a:ext uri="{FF2B5EF4-FFF2-40B4-BE49-F238E27FC236}">
              <a16:creationId xmlns:a16="http://schemas.microsoft.com/office/drawing/2014/main" xmlns="" id="{00000000-0008-0000-0300-000033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1244560"/>
          <a:ext cx="513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42</xdr:row>
      <xdr:rowOff>38100</xdr:rowOff>
    </xdr:from>
    <xdr:to>
      <xdr:col>1</xdr:col>
      <xdr:colOff>693343</xdr:colOff>
      <xdr:row>42</xdr:row>
      <xdr:rowOff>470100</xdr:rowOff>
    </xdr:to>
    <xdr:pic>
      <xdr:nvPicPr>
        <xdr:cNvPr id="375604" name="Рисунок 82" descr="&amp;Pcy;&amp;rcy;&amp;ocy;&amp;kcy;&amp;lcy;&amp;acy;&amp;dcy;&amp;kcy;&amp;icy; Molimed premium mini &amp;Pcy;&amp;acy;&amp;ucy;&amp;lcy;&amp;softcy; &amp;KHcy;&amp;acy;&amp;rcy;&amp;tcy;&amp;mcy;&amp;acy;&amp;ncy; &amp;pcy;&amp;ocy;&amp;scy;&amp;lcy;&amp;iecy;&amp;rcy;&amp;ocy;&amp;dcy;&amp;ocy;&amp;vcy;&amp;ycy;&amp;iecy;">
          <a:extLst>
            <a:ext uri="{FF2B5EF4-FFF2-40B4-BE49-F238E27FC236}">
              <a16:creationId xmlns:a16="http://schemas.microsoft.com/office/drawing/2014/main" xmlns="" id="{00000000-0008-0000-0300-000034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2258020"/>
          <a:ext cx="6171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43</xdr:row>
      <xdr:rowOff>38100</xdr:rowOff>
    </xdr:from>
    <xdr:to>
      <xdr:col>1</xdr:col>
      <xdr:colOff>618804</xdr:colOff>
      <xdr:row>43</xdr:row>
      <xdr:rowOff>470100</xdr:rowOff>
    </xdr:to>
    <xdr:pic>
      <xdr:nvPicPr>
        <xdr:cNvPr id="375605" name="Рисунок 83" descr="&amp;Pcy;&amp;rcy;&amp;ocy;&amp;kcy;&amp;lcy;&amp;acy;&amp;dcy;&amp;kcy;&amp;icy; Molimed premium midi &amp;Pcy;&amp;acy;&amp;ucy;&amp;lcy;&amp;softcy; &amp;KHcy;&amp;acy;&amp;rcy;&amp;tcy;&amp;mcy;&amp;acy;&amp;ncy; &amp;pcy;&amp;ocy;&amp;scy;&amp;lcy;&amp;iecy;&amp;rcy;&amp;ocy;&amp;dcy;&amp;ocy;&amp;vcy;&amp;ycy;&amp;iecy;">
          <a:extLst>
            <a:ext uri="{FF2B5EF4-FFF2-40B4-BE49-F238E27FC236}">
              <a16:creationId xmlns:a16="http://schemas.microsoft.com/office/drawing/2014/main" xmlns="" id="{00000000-0008-0000-0300-000035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760940"/>
          <a:ext cx="5197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44</xdr:row>
      <xdr:rowOff>45720</xdr:rowOff>
    </xdr:from>
    <xdr:to>
      <xdr:col>1</xdr:col>
      <xdr:colOff>669655</xdr:colOff>
      <xdr:row>44</xdr:row>
      <xdr:rowOff>477720</xdr:rowOff>
    </xdr:to>
    <xdr:pic>
      <xdr:nvPicPr>
        <xdr:cNvPr id="375606" name="Рисунок 84" descr="&amp;Pcy;&amp;rcy;&amp;ocy;&amp;kcy;&amp;lcy;&amp;acy;&amp;dcy;&amp;kcy;&amp;icy; Molimed premium maxi &amp;Pcy;&amp;acy;&amp;ucy;&amp;lcy;&amp;softcy; &amp;KHcy;&amp;acy;&amp;rcy;&amp;tcy;&amp;mcy;&amp;acy;&amp;ncy; &amp;pcy;&amp;ocy;&amp;scy;&amp;lcy;&amp;iecy;&amp;rcy;&amp;ocy;&amp;dcy;&amp;ocy;&amp;vcy;&amp;ycy;&amp;iecy;">
          <a:extLst>
            <a:ext uri="{FF2B5EF4-FFF2-40B4-BE49-F238E27FC236}">
              <a16:creationId xmlns:a16="http://schemas.microsoft.com/office/drawing/2014/main" xmlns="" id="{00000000-0008-0000-0300-000036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23279100"/>
          <a:ext cx="5782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45</xdr:row>
      <xdr:rowOff>45720</xdr:rowOff>
    </xdr:from>
    <xdr:to>
      <xdr:col>1</xdr:col>
      <xdr:colOff>480096</xdr:colOff>
      <xdr:row>45</xdr:row>
      <xdr:rowOff>477720</xdr:rowOff>
    </xdr:to>
    <xdr:pic>
      <xdr:nvPicPr>
        <xdr:cNvPr id="375607" name="Рисунок 85" descr="&amp;Pcy;&amp;rcy;&amp;ocy;&amp;kcy;&amp;lcy;&amp;acy;&amp;dcy;&amp;kcy;&amp;icy; &amp;pcy;&amp;ocy;&amp;scy;&amp;lcy;&amp;iecy;&amp;rcy;&amp;ocy;&amp;dcy;&amp;ocy;&amp;vcy;&amp;ycy;&amp;iecy; Samu Vorlagen Maxi &amp;Scy;&amp;Tcy;&amp;IEcy;&amp;Rcy;&amp;Icy;&amp;Lcy;&amp;SOFTcy;&amp;Ncy;&amp;Ycy;&amp;IEcy; 10 &amp;shcy;&amp;tcy;">
          <a:extLst>
            <a:ext uri="{FF2B5EF4-FFF2-40B4-BE49-F238E27FC236}">
              <a16:creationId xmlns:a16="http://schemas.microsoft.com/office/drawing/2014/main" xmlns="" id="{00000000-0008-0000-0300-000037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3789640"/>
          <a:ext cx="236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47</xdr:row>
      <xdr:rowOff>38100</xdr:rowOff>
    </xdr:from>
    <xdr:to>
      <xdr:col>1</xdr:col>
      <xdr:colOff>631440</xdr:colOff>
      <xdr:row>47</xdr:row>
      <xdr:rowOff>470100</xdr:rowOff>
    </xdr:to>
    <xdr:pic>
      <xdr:nvPicPr>
        <xdr:cNvPr id="375608" name="Рисунок 86" descr="http://40nedel.ru/UserFiles/Catalog/cat_1/2171.jpg">
          <a:extLst>
            <a:ext uri="{FF2B5EF4-FFF2-40B4-BE49-F238E27FC236}">
              <a16:creationId xmlns:a16="http://schemas.microsoft.com/office/drawing/2014/main" xmlns="" id="{00000000-0008-0000-0300-000038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4803100"/>
          <a:ext cx="540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30475</xdr:colOff>
      <xdr:row>46</xdr:row>
      <xdr:rowOff>38100</xdr:rowOff>
    </xdr:from>
    <xdr:to>
      <xdr:col>1</xdr:col>
      <xdr:colOff>701040</xdr:colOff>
      <xdr:row>46</xdr:row>
      <xdr:rowOff>470100</xdr:rowOff>
    </xdr:to>
    <xdr:pic>
      <xdr:nvPicPr>
        <xdr:cNvPr id="375609" name="irc_mi" descr="http://www.dostavka.md/img/id/1642649.jpg">
          <a:extLst>
            <a:ext uri="{FF2B5EF4-FFF2-40B4-BE49-F238E27FC236}">
              <a16:creationId xmlns:a16="http://schemas.microsoft.com/office/drawing/2014/main" xmlns="" id="{00000000-0008-0000-0300-000039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15" y="24292560"/>
          <a:ext cx="67056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48</xdr:row>
      <xdr:rowOff>30480</xdr:rowOff>
    </xdr:from>
    <xdr:to>
      <xdr:col>1</xdr:col>
      <xdr:colOff>663439</xdr:colOff>
      <xdr:row>48</xdr:row>
      <xdr:rowOff>462480</xdr:rowOff>
    </xdr:to>
    <xdr:pic>
      <xdr:nvPicPr>
        <xdr:cNvPr id="375610" name="Рисунок 88" descr="https://encrypted-tbn1.gstatic.com/images?q=tbn:ANd9GcQT8kz0V5-eHRLGwo5Tnfohyi2zl1doTakxDExZZExb1afTOCBVgw">
          <a:extLst>
            <a:ext uri="{FF2B5EF4-FFF2-40B4-BE49-F238E27FC236}">
              <a16:creationId xmlns:a16="http://schemas.microsoft.com/office/drawing/2014/main" xmlns="" id="{00000000-0008-0000-0300-00003A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5306020"/>
          <a:ext cx="587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129534</xdr:colOff>
      <xdr:row>51</xdr:row>
      <xdr:rowOff>38100</xdr:rowOff>
    </xdr:from>
    <xdr:to>
      <xdr:col>1</xdr:col>
      <xdr:colOff>655319</xdr:colOff>
      <xdr:row>51</xdr:row>
      <xdr:rowOff>470100</xdr:rowOff>
    </xdr:to>
    <xdr:pic>
      <xdr:nvPicPr>
        <xdr:cNvPr id="375611" name="Рисунок 89" descr="&amp;Scy;&amp;ucy;&amp;mcy;&amp;kcy;&amp;acy;-&amp;tcy;&amp;rcy;&amp;acy;&amp;ncy;&amp;scy;&amp;fcy;&amp;ocy;&amp;rcy;&amp;mcy;&amp;iecy;&amp;rcy; &amp;scy; &amp;ncy;&amp;acy;&amp;bcy;&amp;ocy;&amp;rcy;&amp;ocy;&amp;mcy; &amp;dcy;&amp;lcy;&amp;yacy; &amp;rcy;&amp;ocy;&amp;zhcy;&amp;iecy;&amp;ncy;&amp;icy;&amp;tscy; Hartmann Orange Bag">
          <a:extLst>
            <a:ext uri="{FF2B5EF4-FFF2-40B4-BE49-F238E27FC236}">
              <a16:creationId xmlns:a16="http://schemas.microsoft.com/office/drawing/2014/main" xmlns="" id="{00000000-0008-0000-0300-00003B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74" y="26845260"/>
          <a:ext cx="52578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184780</xdr:colOff>
      <xdr:row>62</xdr:row>
      <xdr:rowOff>30480</xdr:rowOff>
    </xdr:from>
    <xdr:to>
      <xdr:col>1</xdr:col>
      <xdr:colOff>555064</xdr:colOff>
      <xdr:row>63</xdr:row>
      <xdr:rowOff>295275</xdr:rowOff>
    </xdr:to>
    <xdr:pic>
      <xdr:nvPicPr>
        <xdr:cNvPr id="375614" name="Рисунок 92" descr="HARTMANN MoliPants soft  &amp;tcy;&amp;rcy;&amp;ucy;&amp;scy;&amp;ycy; &amp;zhcy;&amp;iecy;&amp;ncy;&amp;scy;&amp;kcy;&amp;icy;&amp;iecy; &amp;vcy; &amp;rcy;&amp;ocy;&amp;dcy;&amp;dcy;&amp;ocy;&amp;mcy; 5 &amp;shcy;&amp;tcy;">
          <a:extLst>
            <a:ext uri="{FF2B5EF4-FFF2-40B4-BE49-F238E27FC236}">
              <a16:creationId xmlns:a16="http://schemas.microsoft.com/office/drawing/2014/main" xmlns="" id="{00000000-0008-0000-0300-00003E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5" y="24919305"/>
          <a:ext cx="370284" cy="58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</xdr:colOff>
      <xdr:row>104</xdr:row>
      <xdr:rowOff>45720</xdr:rowOff>
    </xdr:from>
    <xdr:to>
      <xdr:col>1</xdr:col>
      <xdr:colOff>405624</xdr:colOff>
      <xdr:row>104</xdr:row>
      <xdr:rowOff>477720</xdr:rowOff>
    </xdr:to>
    <xdr:pic>
      <xdr:nvPicPr>
        <xdr:cNvPr id="375621" name="Рисунок 100" descr="&amp;Kcy;&amp;rcy;&amp;iecy;&amp;mcy; &amp;dcy;&amp;iecy;&amp;tcy;&amp;scy;&amp;kcy;&amp;icy;&amp;jcy; &amp;gcy;&amp;icy;&amp;pcy;&amp;ocy;&amp;acy;&amp;lcy;&amp;lcy;&amp;iecy;&amp;rcy;&amp;gcy;&amp;iecy;&amp;ncy;&amp;ncy;&amp;ycy;&amp;jcy;">
          <a:extLst>
            <a:ext uri="{FF2B5EF4-FFF2-40B4-BE49-F238E27FC236}">
              <a16:creationId xmlns:a16="http://schemas.microsoft.com/office/drawing/2014/main" xmlns="" id="{00000000-0008-0000-0300-000045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6614100"/>
          <a:ext cx="2837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289555</xdr:colOff>
      <xdr:row>103</xdr:row>
      <xdr:rowOff>53340</xdr:rowOff>
    </xdr:from>
    <xdr:to>
      <xdr:col>1</xdr:col>
      <xdr:colOff>619903</xdr:colOff>
      <xdr:row>103</xdr:row>
      <xdr:rowOff>485340</xdr:rowOff>
    </xdr:to>
    <xdr:pic>
      <xdr:nvPicPr>
        <xdr:cNvPr id="375629" name="Рисунок 108" descr="&amp;Bcy;&amp;acy;&amp;lcy;&amp;softcy;&amp;zcy;&amp;acy;&amp;mcy;-&amp;kcy;&amp;ocy;&amp;ncy;&amp;dcy;&amp;icy;&amp;tscy;&amp;icy;&amp;ocy;&amp;ncy;&amp;iecy;&amp;rcy; &amp;dcy;&amp;lcy;&amp;yacy; &amp;bcy;&amp;iecy;&amp;lcy;&amp;softcy;&amp;yacy;">
          <a:extLst>
            <a:ext uri="{FF2B5EF4-FFF2-40B4-BE49-F238E27FC236}">
              <a16:creationId xmlns:a16="http://schemas.microsoft.com/office/drawing/2014/main" xmlns="" id="{00000000-0008-0000-0300-00004D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295" y="36103560"/>
          <a:ext cx="3303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3</xdr:row>
      <xdr:rowOff>22860</xdr:rowOff>
    </xdr:from>
    <xdr:to>
      <xdr:col>1</xdr:col>
      <xdr:colOff>241003</xdr:colOff>
      <xdr:row>3</xdr:row>
      <xdr:rowOff>454860</xdr:rowOff>
    </xdr:to>
    <xdr:pic>
      <xdr:nvPicPr>
        <xdr:cNvPr id="375630" name="Рисунок 109" descr="C:\Users\Оксана\Desktop\крем витекс.jpg">
          <a:extLst>
            <a:ext uri="{FF2B5EF4-FFF2-40B4-BE49-F238E27FC236}">
              <a16:creationId xmlns:a16="http://schemas.microsoft.com/office/drawing/2014/main" xmlns="" id="{00000000-0008-0000-0300-00004EBB05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678180"/>
          <a:ext cx="20290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289560</xdr:colOff>
      <xdr:row>5</xdr:row>
      <xdr:rowOff>30480</xdr:rowOff>
    </xdr:from>
    <xdr:to>
      <xdr:col>1</xdr:col>
      <xdr:colOff>530976</xdr:colOff>
      <xdr:row>5</xdr:row>
      <xdr:rowOff>462480</xdr:rowOff>
    </xdr:to>
    <xdr:pic>
      <xdr:nvPicPr>
        <xdr:cNvPr id="375631" name="Рисунок 110" descr="&amp;Gcy;&amp;iecy;&amp;lcy;&amp;softcy; &amp;kcy;&amp;rcy;&amp;iecy;&amp;mcy; &amp;ocy;&amp;tcy; &amp;rcy;&amp;acy;&amp;scy;&amp;tcy;&amp;yacy;&amp;zhcy;&amp;iecy;&amp;kcy; Babyline">
          <a:extLst>
            <a:ext uri="{FF2B5EF4-FFF2-40B4-BE49-F238E27FC236}">
              <a16:creationId xmlns:a16="http://schemas.microsoft.com/office/drawing/2014/main" xmlns="" id="{00000000-0008-0000-0300-00004F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188720"/>
          <a:ext cx="24141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6</xdr:row>
      <xdr:rowOff>38100</xdr:rowOff>
    </xdr:from>
    <xdr:to>
      <xdr:col>1</xdr:col>
      <xdr:colOff>446268</xdr:colOff>
      <xdr:row>6</xdr:row>
      <xdr:rowOff>470100</xdr:rowOff>
    </xdr:to>
    <xdr:pic>
      <xdr:nvPicPr>
        <xdr:cNvPr id="375632" name="Рисунок 112" descr="&amp;Lcy;&amp;ocy;&amp;scy;&amp;softcy;&amp;ocy;&amp;ncy;-&amp;scy;&amp;pcy;&amp;rcy;&amp;iecy;&amp;j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>
          <a:extLst>
            <a:ext uri="{FF2B5EF4-FFF2-40B4-BE49-F238E27FC236}">
              <a16:creationId xmlns:a16="http://schemas.microsoft.com/office/drawing/2014/main" xmlns="" id="{00000000-0008-0000-0300-000050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699260"/>
          <a:ext cx="4386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7</xdr:row>
      <xdr:rowOff>22860</xdr:rowOff>
    </xdr:from>
    <xdr:to>
      <xdr:col>1</xdr:col>
      <xdr:colOff>584208</xdr:colOff>
      <xdr:row>7</xdr:row>
      <xdr:rowOff>454860</xdr:rowOff>
    </xdr:to>
    <xdr:pic>
      <xdr:nvPicPr>
        <xdr:cNvPr id="375633" name="Рисунок 113" descr="&amp;Kcy;&amp;rcy;&amp;iecy;&amp;mcy; &amp;gcy;&amp;iecy;&amp;lcy;&amp;soft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>
          <a:extLst>
            <a:ext uri="{FF2B5EF4-FFF2-40B4-BE49-F238E27FC236}">
              <a16:creationId xmlns:a16="http://schemas.microsoft.com/office/drawing/2014/main" xmlns="" id="{00000000-0008-0000-0300-000051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186940"/>
          <a:ext cx="340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45715</xdr:colOff>
      <xdr:row>8</xdr:row>
      <xdr:rowOff>30480</xdr:rowOff>
    </xdr:from>
    <xdr:to>
      <xdr:col>1</xdr:col>
      <xdr:colOff>431191</xdr:colOff>
      <xdr:row>8</xdr:row>
      <xdr:rowOff>462480</xdr:rowOff>
    </xdr:to>
    <xdr:pic>
      <xdr:nvPicPr>
        <xdr:cNvPr id="375634" name="Рисунок 114" descr="&amp;Kcy;&amp;rcy;&amp;iecy;&amp;mcy; &amp;ocy;&amp;tcy; &amp;rcy;&amp;acy;&amp;scy;&amp;tcy;&amp;yacy;&amp;zhcy;&amp;iecy;&amp;kcy; ">
          <a:extLst>
            <a:ext uri="{FF2B5EF4-FFF2-40B4-BE49-F238E27FC236}">
              <a16:creationId xmlns:a16="http://schemas.microsoft.com/office/drawing/2014/main" xmlns="" id="{00000000-0008-0000-0300-000052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55" y="2697480"/>
          <a:ext cx="3854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10</xdr:row>
      <xdr:rowOff>30480</xdr:rowOff>
    </xdr:from>
    <xdr:to>
      <xdr:col>1</xdr:col>
      <xdr:colOff>486415</xdr:colOff>
      <xdr:row>10</xdr:row>
      <xdr:rowOff>462480</xdr:rowOff>
    </xdr:to>
    <xdr:pic>
      <xdr:nvPicPr>
        <xdr:cNvPr id="375636" name="Рисунок 116" descr="http://40nedel.ru/UserFiles/Catalog/cat_1/resized_2/2267.jpg">
          <a:extLst>
            <a:ext uri="{FF2B5EF4-FFF2-40B4-BE49-F238E27FC236}">
              <a16:creationId xmlns:a16="http://schemas.microsoft.com/office/drawing/2014/main" xmlns="" id="{00000000-0008-0000-0300-000054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3878580"/>
          <a:ext cx="425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12</xdr:row>
      <xdr:rowOff>38100</xdr:rowOff>
    </xdr:from>
    <xdr:to>
      <xdr:col>1</xdr:col>
      <xdr:colOff>472147</xdr:colOff>
      <xdr:row>12</xdr:row>
      <xdr:rowOff>470100</xdr:rowOff>
    </xdr:to>
    <xdr:pic>
      <xdr:nvPicPr>
        <xdr:cNvPr id="375637" name="Рисунок 117" descr="&amp;kcy;&amp;rcy;&amp;iecy;&amp;mcy; &amp;dcy;&amp;lcy;&amp;yacy; &amp;scy;&amp;ocy;&amp;scy;&amp;kcy;&amp;ocy;&amp;vcy; PureLan™ 100 medela, 37&amp;gcy;">
          <a:extLst>
            <a:ext uri="{FF2B5EF4-FFF2-40B4-BE49-F238E27FC236}">
              <a16:creationId xmlns:a16="http://schemas.microsoft.com/office/drawing/2014/main" xmlns="" id="{00000000-0008-0000-0300-000055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439674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13</xdr:row>
      <xdr:rowOff>45720</xdr:rowOff>
    </xdr:from>
    <xdr:to>
      <xdr:col>1</xdr:col>
      <xdr:colOff>443976</xdr:colOff>
      <xdr:row>13</xdr:row>
      <xdr:rowOff>477720</xdr:rowOff>
    </xdr:to>
    <xdr:pic>
      <xdr:nvPicPr>
        <xdr:cNvPr id="375638" name="Рисунок 118" descr="&amp;Kcy;&amp;rcy;&amp;iecy;&amp;mcy; &amp;dcy;&amp;lcy;&amp;yacy; &amp;scy;&amp;ocy;&amp;scy;&amp;kcy;&amp;ocy;&amp;vcy; &amp;ocy;&amp;tcy; &amp;tcy;&amp;rcy;&amp;iecy;&amp;shchcy;&amp;icy;&amp;ncy; ">
          <a:extLst>
            <a:ext uri="{FF2B5EF4-FFF2-40B4-BE49-F238E27FC236}">
              <a16:creationId xmlns:a16="http://schemas.microsoft.com/office/drawing/2014/main" xmlns="" id="{00000000-0008-0000-0300-000056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914900"/>
          <a:ext cx="398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</xdr:colOff>
      <xdr:row>14</xdr:row>
      <xdr:rowOff>38100</xdr:rowOff>
    </xdr:from>
    <xdr:to>
      <xdr:col>1</xdr:col>
      <xdr:colOff>447144</xdr:colOff>
      <xdr:row>14</xdr:row>
      <xdr:rowOff>470100</xdr:rowOff>
    </xdr:to>
    <xdr:pic>
      <xdr:nvPicPr>
        <xdr:cNvPr id="375639" name="Рисунок 119" descr="&amp;Kcy;&amp;rcy;&amp;iecy;&amp;mcy; &amp;dcy;&amp;lcy;&amp;yacy; &amp;scy;&amp;ocy;&amp;khcy;&amp;rcy;&amp;acy;&amp;ncy;&amp;iecy;&amp;ncy;&amp;icy;&amp;yacy; &amp;ucy;&amp;pcy;&amp;rcy;&amp;ucy;&amp;gcy;&amp;ocy;&amp;scy;&amp;tcy;&amp;icy; &amp;kcy;&amp;ocy;&amp;zhcy;&amp;icy; &amp;gcy;&amp;rcy;&amp;ucy;&amp;dcy;&amp;icy;">
          <a:extLst>
            <a:ext uri="{FF2B5EF4-FFF2-40B4-BE49-F238E27FC236}">
              <a16:creationId xmlns:a16="http://schemas.microsoft.com/office/drawing/2014/main" xmlns="" id="{00000000-0008-0000-0300-000057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417820"/>
          <a:ext cx="3861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22</xdr:row>
      <xdr:rowOff>38100</xdr:rowOff>
    </xdr:from>
    <xdr:to>
      <xdr:col>1</xdr:col>
      <xdr:colOff>434047</xdr:colOff>
      <xdr:row>22</xdr:row>
      <xdr:rowOff>470100</xdr:rowOff>
    </xdr:to>
    <xdr:pic>
      <xdr:nvPicPr>
        <xdr:cNvPr id="375640" name="Рисунок 120" descr="&amp;Gcy;&amp;iecy;&amp;lcy;&amp;softcy; &amp;dcy;&amp;lcy;&amp;yacy; &amp;icy;&amp;ncy;&amp;tcy;&amp;icy;&amp;mcy;&amp;ncy;&amp;ocy;&amp;jcy; &amp;gcy;&amp;icy;&amp;gcy;&amp;icy;&amp;iecy;&amp;ncy;&amp;ycy; ">
          <a:extLst>
            <a:ext uri="{FF2B5EF4-FFF2-40B4-BE49-F238E27FC236}">
              <a16:creationId xmlns:a16="http://schemas.microsoft.com/office/drawing/2014/main" xmlns="" id="{00000000-0008-0000-0300-000058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914400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16</xdr:row>
      <xdr:rowOff>45720</xdr:rowOff>
    </xdr:from>
    <xdr:to>
      <xdr:col>1</xdr:col>
      <xdr:colOff>477720</xdr:colOff>
      <xdr:row>16</xdr:row>
      <xdr:rowOff>477720</xdr:rowOff>
    </xdr:to>
    <xdr:pic>
      <xdr:nvPicPr>
        <xdr:cNvPr id="375644" name="Рисунок 124" descr="&amp;Ocy;&amp;khcy;&amp;lcy;&amp;acy;&amp;zhcy;&amp;dcy;&amp;acy;&amp;yucy;&amp;shchcy;&amp;icy;&amp;jcy; &amp;kcy;&amp;rcy;&amp;iecy;&amp;mcy;-&amp;gcy;&amp;iecy;&amp;lcy;&amp;softcy; &amp;dcy;&amp;lcy;&amp;yacy; &amp;ncy;&amp;ocy;&amp;gcy; &amp;vcy; &amp;pcy;&amp;iecy;&amp;rcy;&amp;icy;&amp;ocy;&amp;dcy; &amp;bcy;&amp;iecy;&amp;rcy;&amp;iecy;&amp;mcy;&amp;iecy;&amp;ncy;&amp;ncy;&amp;ocy;&amp;scy;&amp;tcy;&amp;icy; Sanosan mama">
          <a:extLst>
            <a:ext uri="{FF2B5EF4-FFF2-40B4-BE49-F238E27FC236}">
              <a16:creationId xmlns:a16="http://schemas.microsoft.com/office/drawing/2014/main" xmlns="" id="{00000000-0008-0000-0300-00005C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678180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17</xdr:row>
      <xdr:rowOff>38100</xdr:rowOff>
    </xdr:from>
    <xdr:to>
      <xdr:col>1</xdr:col>
      <xdr:colOff>448212</xdr:colOff>
      <xdr:row>17</xdr:row>
      <xdr:rowOff>470100</xdr:rowOff>
    </xdr:to>
    <xdr:pic>
      <xdr:nvPicPr>
        <xdr:cNvPr id="375645" name="Рисунок 125" descr="&amp;Kcy;&amp;rcy;&amp;iecy;&amp;mcy;-&amp;gcy;&amp;iecy;&amp;lcy;&amp;softcy;  &amp;dcy;&amp;lcy;&amp;yacy; &amp;scy;&amp;ncy;&amp;yacy;&amp;tcy;&amp;icy;&amp;yacy; &amp;ucy;&amp;scy;&amp;tcy;&amp;acy;&amp;lcy;&amp;ocy;&amp;scy;&amp;tcy;&amp;icy; &amp;icy; &amp;tcy;&amp;yacy;&amp;zhcy;&amp;iecy;&amp;scy;&amp;tcy;&amp;icy; &amp;vcy; &amp;ncy;&amp;ocy;&amp;gcy;&amp;acy;&amp;khcy;">
          <a:extLst>
            <a:ext uri="{FF2B5EF4-FFF2-40B4-BE49-F238E27FC236}">
              <a16:creationId xmlns:a16="http://schemas.microsoft.com/office/drawing/2014/main" xmlns="" id="{00000000-0008-0000-0300-00005D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7284720"/>
          <a:ext cx="37963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198115</xdr:colOff>
      <xdr:row>19</xdr:row>
      <xdr:rowOff>45720</xdr:rowOff>
    </xdr:from>
    <xdr:to>
      <xdr:col>1</xdr:col>
      <xdr:colOff>353359</xdr:colOff>
      <xdr:row>19</xdr:row>
      <xdr:rowOff>477720</xdr:rowOff>
    </xdr:to>
    <xdr:pic>
      <xdr:nvPicPr>
        <xdr:cNvPr id="375646" name="Рисунок 126" descr="http://im4-tub-ru.yandex.net/i?id=116699551-64-72&amp;n=21">
          <a:extLst>
            <a:ext uri="{FF2B5EF4-FFF2-40B4-BE49-F238E27FC236}">
              <a16:creationId xmlns:a16="http://schemas.microsoft.com/office/drawing/2014/main" xmlns="" id="{00000000-0008-0000-0300-00005E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55" y="7978140"/>
          <a:ext cx="155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152395</xdr:colOff>
      <xdr:row>21</xdr:row>
      <xdr:rowOff>45720</xdr:rowOff>
    </xdr:from>
    <xdr:to>
      <xdr:col>1</xdr:col>
      <xdr:colOff>352279</xdr:colOff>
      <xdr:row>21</xdr:row>
      <xdr:rowOff>477720</xdr:rowOff>
    </xdr:to>
    <xdr:pic>
      <xdr:nvPicPr>
        <xdr:cNvPr id="375647" name="Рисунок 127" descr="http://im3-tub-ru.yandex.net/i?id=23477778-12-72&amp;n=21">
          <a:extLst>
            <a:ext uri="{FF2B5EF4-FFF2-40B4-BE49-F238E27FC236}">
              <a16:creationId xmlns:a16="http://schemas.microsoft.com/office/drawing/2014/main" xmlns="" id="{00000000-0008-0000-0300-00005F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35" y="8641080"/>
          <a:ext cx="1998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24</xdr:row>
      <xdr:rowOff>83820</xdr:rowOff>
    </xdr:from>
    <xdr:to>
      <xdr:col>1</xdr:col>
      <xdr:colOff>499759</xdr:colOff>
      <xdr:row>24</xdr:row>
      <xdr:rowOff>515820</xdr:rowOff>
    </xdr:to>
    <xdr:pic>
      <xdr:nvPicPr>
        <xdr:cNvPr id="375648" name="Рисунок 128" descr="http://im6-tub-ru.yandex.net/i?id=399018211-04-72&amp;n=21">
          <a:extLst>
            <a:ext uri="{FF2B5EF4-FFF2-40B4-BE49-F238E27FC236}">
              <a16:creationId xmlns:a16="http://schemas.microsoft.com/office/drawing/2014/main" xmlns="" id="{00000000-0008-0000-0300-000060BB05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9875520"/>
          <a:ext cx="40832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37</xdr:row>
      <xdr:rowOff>38100</xdr:rowOff>
    </xdr:from>
    <xdr:to>
      <xdr:col>1</xdr:col>
      <xdr:colOff>513876</xdr:colOff>
      <xdr:row>37</xdr:row>
      <xdr:rowOff>470100</xdr:rowOff>
    </xdr:to>
    <xdr:pic>
      <xdr:nvPicPr>
        <xdr:cNvPr id="375649" name="lightboxImage" descr="http://www.aptekari.com/img/photo/2014/16680.jpg">
          <a:extLst>
            <a:ext uri="{FF2B5EF4-FFF2-40B4-BE49-F238E27FC236}">
              <a16:creationId xmlns:a16="http://schemas.microsoft.com/office/drawing/2014/main" xmlns="" id="{00000000-0008-0000-0300-000061BB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9431000"/>
          <a:ext cx="44529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50</xdr:row>
      <xdr:rowOff>53340</xdr:rowOff>
    </xdr:from>
    <xdr:to>
      <xdr:col>1</xdr:col>
      <xdr:colOff>682171</xdr:colOff>
      <xdr:row>50</xdr:row>
      <xdr:rowOff>485340</xdr:rowOff>
    </xdr:to>
    <xdr:pic>
      <xdr:nvPicPr>
        <xdr:cNvPr id="375651" name="Рисунок 68" descr="http://www.misharic.ru/upload/shop_1/1/1/5/item_11516/shop_items_catalog_image11516.jpg">
          <a:extLst>
            <a:ext uri="{FF2B5EF4-FFF2-40B4-BE49-F238E27FC236}">
              <a16:creationId xmlns:a16="http://schemas.microsoft.com/office/drawing/2014/main" xmlns="" id="{00000000-0008-0000-0300-000063BB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25839420"/>
          <a:ext cx="6440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36</xdr:row>
      <xdr:rowOff>38100</xdr:rowOff>
    </xdr:from>
    <xdr:to>
      <xdr:col>1</xdr:col>
      <xdr:colOff>370584</xdr:colOff>
      <xdr:row>36</xdr:row>
      <xdr:rowOff>470100</xdr:rowOff>
    </xdr:to>
    <xdr:pic>
      <xdr:nvPicPr>
        <xdr:cNvPr id="375657" name="Рисунок 1">
          <a:extLst>
            <a:ext uri="{FF2B5EF4-FFF2-40B4-BE49-F238E27FC236}">
              <a16:creationId xmlns:a16="http://schemas.microsoft.com/office/drawing/2014/main" xmlns="" id="{00000000-0008-0000-0300-000069BB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18920460"/>
          <a:ext cx="2791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168266</xdr:colOff>
      <xdr:row>115</xdr:row>
      <xdr:rowOff>116205</xdr:rowOff>
    </xdr:from>
    <xdr:to>
      <xdr:col>1</xdr:col>
      <xdr:colOff>360734</xdr:colOff>
      <xdr:row>115</xdr:row>
      <xdr:rowOff>548205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006" y="43420665"/>
          <a:ext cx="192468" cy="4320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116</xdr:row>
      <xdr:rowOff>137625</xdr:rowOff>
    </xdr:from>
    <xdr:to>
      <xdr:col>1</xdr:col>
      <xdr:colOff>500712</xdr:colOff>
      <xdr:row>116</xdr:row>
      <xdr:rowOff>569625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540" y="44173605"/>
          <a:ext cx="195912" cy="432000"/>
        </a:xfrm>
        <a:prstGeom prst="rect">
          <a:avLst/>
        </a:prstGeom>
      </xdr:spPr>
    </xdr:pic>
    <xdr:clientData/>
  </xdr:twoCellAnchor>
  <xdr:twoCellAnchor>
    <xdr:from>
      <xdr:col>1</xdr:col>
      <xdr:colOff>196216</xdr:colOff>
      <xdr:row>117</xdr:row>
      <xdr:rowOff>109384</xdr:rowOff>
    </xdr:from>
    <xdr:to>
      <xdr:col>1</xdr:col>
      <xdr:colOff>417088</xdr:colOff>
      <xdr:row>117</xdr:row>
      <xdr:rowOff>541384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956" y="44876884"/>
          <a:ext cx="220872" cy="432000"/>
        </a:xfrm>
        <a:prstGeom prst="rect">
          <a:avLst/>
        </a:prstGeom>
      </xdr:spPr>
    </xdr:pic>
    <xdr:clientData/>
  </xdr:twoCellAnchor>
  <xdr:twoCellAnchor>
    <xdr:from>
      <xdr:col>1</xdr:col>
      <xdr:colOff>361944</xdr:colOff>
      <xdr:row>119</xdr:row>
      <xdr:rowOff>58723</xdr:rowOff>
    </xdr:from>
    <xdr:to>
      <xdr:col>1</xdr:col>
      <xdr:colOff>553212</xdr:colOff>
      <xdr:row>119</xdr:row>
      <xdr:rowOff>490723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7684" y="45557743"/>
          <a:ext cx="191268" cy="432000"/>
        </a:xfrm>
        <a:prstGeom prst="rect">
          <a:avLst/>
        </a:prstGeom>
      </xdr:spPr>
    </xdr:pic>
    <xdr:clientData/>
  </xdr:twoCellAnchor>
  <xdr:twoCellAnchor>
    <xdr:from>
      <xdr:col>1</xdr:col>
      <xdr:colOff>269843</xdr:colOff>
      <xdr:row>120</xdr:row>
      <xdr:rowOff>112395</xdr:rowOff>
    </xdr:from>
    <xdr:to>
      <xdr:col>1</xdr:col>
      <xdr:colOff>446879</xdr:colOff>
      <xdr:row>120</xdr:row>
      <xdr:rowOff>544395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583" y="46342935"/>
          <a:ext cx="177036" cy="432000"/>
        </a:xfrm>
        <a:prstGeom prst="rect">
          <a:avLst/>
        </a:prstGeom>
      </xdr:spPr>
    </xdr:pic>
    <xdr:clientData/>
  </xdr:twoCellAnchor>
  <xdr:twoCellAnchor>
    <xdr:from>
      <xdr:col>1</xdr:col>
      <xdr:colOff>203831</xdr:colOff>
      <xdr:row>121</xdr:row>
      <xdr:rowOff>131445</xdr:rowOff>
    </xdr:from>
    <xdr:to>
      <xdr:col>1</xdr:col>
      <xdr:colOff>495059</xdr:colOff>
      <xdr:row>121</xdr:row>
      <xdr:rowOff>563445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1" y="47093505"/>
          <a:ext cx="291228" cy="432000"/>
        </a:xfrm>
        <a:prstGeom prst="rect">
          <a:avLst/>
        </a:prstGeom>
      </xdr:spPr>
    </xdr:pic>
    <xdr:clientData/>
  </xdr:twoCellAnchor>
  <xdr:twoCellAnchor>
    <xdr:from>
      <xdr:col>1</xdr:col>
      <xdr:colOff>81909</xdr:colOff>
      <xdr:row>123</xdr:row>
      <xdr:rowOff>182880</xdr:rowOff>
    </xdr:from>
    <xdr:to>
      <xdr:col>1</xdr:col>
      <xdr:colOff>708660</xdr:colOff>
      <xdr:row>123</xdr:row>
      <xdr:rowOff>614880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649" y="47876460"/>
          <a:ext cx="626751" cy="4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113</xdr:row>
      <xdr:rowOff>28575</xdr:rowOff>
    </xdr:from>
    <xdr:to>
      <xdr:col>1</xdr:col>
      <xdr:colOff>590550</xdr:colOff>
      <xdr:row>113</xdr:row>
      <xdr:rowOff>600075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747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108</xdr:row>
      <xdr:rowOff>4764</xdr:rowOff>
    </xdr:from>
    <xdr:to>
      <xdr:col>1</xdr:col>
      <xdr:colOff>511175</xdr:colOff>
      <xdr:row>109</xdr:row>
      <xdr:rowOff>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36418839"/>
          <a:ext cx="396874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114</xdr:row>
      <xdr:rowOff>42165</xdr:rowOff>
    </xdr:from>
    <xdr:to>
      <xdr:col>1</xdr:col>
      <xdr:colOff>476251</xdr:colOff>
      <xdr:row>115</xdr:row>
      <xdr:rowOff>3428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7665915"/>
          <a:ext cx="381000" cy="5708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70</xdr:row>
      <xdr:rowOff>333375</xdr:rowOff>
    </xdr:from>
    <xdr:to>
      <xdr:col>1</xdr:col>
      <xdr:colOff>844892</xdr:colOff>
      <xdr:row>72</xdr:row>
      <xdr:rowOff>158749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26698575"/>
          <a:ext cx="797267" cy="5587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73</xdr:row>
      <xdr:rowOff>61516</xdr:rowOff>
    </xdr:from>
    <xdr:to>
      <xdr:col>1</xdr:col>
      <xdr:colOff>819150</xdr:colOff>
      <xdr:row>74</xdr:row>
      <xdr:rowOff>146050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7512566"/>
          <a:ext cx="800100" cy="44648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49</xdr:row>
      <xdr:rowOff>9525</xdr:rowOff>
    </xdr:from>
    <xdr:to>
      <xdr:col>1</xdr:col>
      <xdr:colOff>495300</xdr:colOff>
      <xdr:row>49</xdr:row>
      <xdr:rowOff>488986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0983575"/>
          <a:ext cx="285750" cy="4794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57</xdr:row>
      <xdr:rowOff>119232</xdr:rowOff>
    </xdr:from>
    <xdr:to>
      <xdr:col>1</xdr:col>
      <xdr:colOff>733426</xdr:colOff>
      <xdr:row>59</xdr:row>
      <xdr:rowOff>257175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23388807"/>
          <a:ext cx="590550" cy="78564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171452</xdr:colOff>
      <xdr:row>60</xdr:row>
      <xdr:rowOff>76130</xdr:rowOff>
    </xdr:from>
    <xdr:to>
      <xdr:col>1</xdr:col>
      <xdr:colOff>600076</xdr:colOff>
      <xdr:row>62</xdr:row>
      <xdr:rowOff>938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7" y="24317255"/>
          <a:ext cx="428624" cy="57250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52</xdr:row>
      <xdr:rowOff>28576</xdr:rowOff>
    </xdr:from>
    <xdr:to>
      <xdr:col>1</xdr:col>
      <xdr:colOff>817245</xdr:colOff>
      <xdr:row>52</xdr:row>
      <xdr:rowOff>773431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2517101"/>
          <a:ext cx="731520" cy="74485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53</xdr:row>
      <xdr:rowOff>76200</xdr:rowOff>
    </xdr:from>
    <xdr:to>
      <xdr:col>1</xdr:col>
      <xdr:colOff>807720</xdr:colOff>
      <xdr:row>53</xdr:row>
      <xdr:rowOff>823913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34696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54</xdr:row>
      <xdr:rowOff>47625</xdr:rowOff>
    </xdr:from>
    <xdr:to>
      <xdr:col>1</xdr:col>
      <xdr:colOff>788670</xdr:colOff>
      <xdr:row>54</xdr:row>
      <xdr:rowOff>795338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43459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55</xdr:row>
      <xdr:rowOff>66675</xdr:rowOff>
    </xdr:from>
    <xdr:to>
      <xdr:col>1</xdr:col>
      <xdr:colOff>798195</xdr:colOff>
      <xdr:row>55</xdr:row>
      <xdr:rowOff>821055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69825"/>
          <a:ext cx="731520" cy="75438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0</xdr:rowOff>
    </xdr:from>
    <xdr:to>
      <xdr:col>1</xdr:col>
      <xdr:colOff>722471</xdr:colOff>
      <xdr:row>11</xdr:row>
      <xdr:rowOff>487680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676775"/>
          <a:ext cx="322421" cy="487680"/>
        </a:xfrm>
        <a:prstGeom prst="rect">
          <a:avLst/>
        </a:prstGeom>
      </xdr:spPr>
    </xdr:pic>
    <xdr:clientData/>
  </xdr:twoCellAnchor>
  <xdr:twoCellAnchor>
    <xdr:from>
      <xdr:col>1</xdr:col>
      <xdr:colOff>247649</xdr:colOff>
      <xdr:row>118</xdr:row>
      <xdr:rowOff>28575</xdr:rowOff>
    </xdr:from>
    <xdr:to>
      <xdr:col>1</xdr:col>
      <xdr:colOff>565689</xdr:colOff>
      <xdr:row>118</xdr:row>
      <xdr:rowOff>711327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4" y="40700325"/>
          <a:ext cx="318040" cy="68275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122</xdr:row>
      <xdr:rowOff>28575</xdr:rowOff>
    </xdr:from>
    <xdr:to>
      <xdr:col>1</xdr:col>
      <xdr:colOff>680180</xdr:colOff>
      <xdr:row>122</xdr:row>
      <xdr:rowOff>711327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3634025"/>
          <a:ext cx="442055" cy="6827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47666</xdr:rowOff>
    </xdr:from>
    <xdr:to>
      <xdr:col>1</xdr:col>
      <xdr:colOff>841248</xdr:colOff>
      <xdr:row>101</xdr:row>
      <xdr:rowOff>676316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32451716"/>
          <a:ext cx="841248" cy="6286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79</xdr:row>
      <xdr:rowOff>61516</xdr:rowOff>
    </xdr:from>
    <xdr:ext cx="800100" cy="446484"/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087489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61516</xdr:rowOff>
    </xdr:from>
    <xdr:ext cx="800100" cy="446484"/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306564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61516</xdr:rowOff>
    </xdr:from>
    <xdr:ext cx="800100" cy="446484"/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6056491"/>
          <a:ext cx="800100" cy="446484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84</xdr:row>
      <xdr:rowOff>57151</xdr:rowOff>
    </xdr:from>
    <xdr:to>
      <xdr:col>1</xdr:col>
      <xdr:colOff>817245</xdr:colOff>
      <xdr:row>86</xdr:row>
      <xdr:rowOff>201931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4966276"/>
          <a:ext cx="731520" cy="87820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92</xdr:row>
      <xdr:rowOff>133387</xdr:rowOff>
    </xdr:from>
    <xdr:to>
      <xdr:col>1</xdr:col>
      <xdr:colOff>809625</xdr:colOff>
      <xdr:row>94</xdr:row>
      <xdr:rowOff>69379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8033362"/>
          <a:ext cx="800100" cy="669417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76</xdr:row>
      <xdr:rowOff>38100</xdr:rowOff>
    </xdr:from>
    <xdr:to>
      <xdr:col>1</xdr:col>
      <xdr:colOff>779145</xdr:colOff>
      <xdr:row>78</xdr:row>
      <xdr:rowOff>234315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1956375"/>
          <a:ext cx="731520" cy="929640"/>
        </a:xfrm>
        <a:prstGeom prst="rect">
          <a:avLst/>
        </a:prstGeom>
      </xdr:spPr>
    </xdr:pic>
    <xdr:clientData/>
  </xdr:twoCellAnchor>
  <xdr:twoCellAnchor>
    <xdr:from>
      <xdr:col>1</xdr:col>
      <xdr:colOff>247647</xdr:colOff>
      <xdr:row>110</xdr:row>
      <xdr:rowOff>28573</xdr:rowOff>
    </xdr:from>
    <xdr:to>
      <xdr:col>1</xdr:col>
      <xdr:colOff>618796</xdr:colOff>
      <xdr:row>110</xdr:row>
      <xdr:rowOff>593728</xdr:rowOff>
    </xdr:to>
    <xdr:pic>
      <xdr:nvPicPr>
        <xdr:cNvPr id="74" name="Рисунок 105" descr="&amp;SHcy;&amp;acy;&amp;mcy;&amp;pcy;&amp;ucy;&amp;ncy;&amp;softcy;  &amp;scy; &amp;rcy;&amp;ocy;&amp;mcy;&amp;acy;&amp;shcy;&amp;kcy;&amp;ocy;&amp;jcy;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2" y="46853473"/>
          <a:ext cx="371149" cy="565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57146</xdr:colOff>
      <xdr:row>111</xdr:row>
      <xdr:rowOff>57149</xdr:rowOff>
    </xdr:from>
    <xdr:to>
      <xdr:col>1</xdr:col>
      <xdr:colOff>438150</xdr:colOff>
      <xdr:row>111</xdr:row>
      <xdr:rowOff>536669</xdr:rowOff>
    </xdr:to>
    <xdr:pic>
      <xdr:nvPicPr>
        <xdr:cNvPr id="76" name="Рисунок 106" descr="&amp;SHcy;&amp;acy;&amp;mcy;&amp;pcy;&amp;ucy;&amp;ncy;&amp;softcy;  &amp;scy; &amp;chcy;&amp;iecy;&amp;rcy;&amp;iecy;&amp;dcy;&amp;ocy;&amp;jcy;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1" y="47482124"/>
          <a:ext cx="381004" cy="479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112</xdr:row>
      <xdr:rowOff>95250</xdr:rowOff>
    </xdr:from>
    <xdr:to>
      <xdr:col>1</xdr:col>
      <xdr:colOff>656490</xdr:colOff>
      <xdr:row>112</xdr:row>
      <xdr:rowOff>527250</xdr:rowOff>
    </xdr:to>
    <xdr:pic>
      <xdr:nvPicPr>
        <xdr:cNvPr id="77" name="Рисунок 107" descr="&amp;Pcy;&amp;iecy;&amp;ncy;&amp;kcy;&amp;acy; &amp;dcy;&amp;lcy;&amp;yacy; &amp;vcy;&amp;acy;&amp;ncy;&amp;ncy;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48120300"/>
          <a:ext cx="29454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114294</xdr:colOff>
      <xdr:row>106</xdr:row>
      <xdr:rowOff>676132</xdr:rowOff>
    </xdr:from>
    <xdr:to>
      <xdr:col>1</xdr:col>
      <xdr:colOff>774611</xdr:colOff>
      <xdr:row>107</xdr:row>
      <xdr:rowOff>601571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19" y="44995957"/>
          <a:ext cx="660317" cy="601714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109</xdr:row>
      <xdr:rowOff>95250</xdr:rowOff>
    </xdr:from>
    <xdr:to>
      <xdr:col>1</xdr:col>
      <xdr:colOff>703518</xdr:colOff>
      <xdr:row>109</xdr:row>
      <xdr:rowOff>527250</xdr:rowOff>
    </xdr:to>
    <xdr:pic>
      <xdr:nvPicPr>
        <xdr:cNvPr id="78" name="Рисунок 101" descr="&amp;Kcy;&amp;rcy;&amp;iecy;&amp;mcy; &amp;dcy;&amp;iecy;&amp;tcy;&amp;scy;&amp;kcy;&amp;icy;&amp;jcy; &amp;zcy;&amp;acy;&amp;shchcy;&amp;icy;&amp;tcy;&amp;ncy;&amp;ycy;&amp;jcy; &amp;pcy;&amp;rcy;&amp;icy; &amp;vcy;&amp;iecy;&amp;tcy;&amp;rcy;&amp;iecy; &amp;scy; &amp;pcy;&amp;iecy;&amp;rcy;&amp;scy;&amp;icy;&amp;kcy;&amp;ocy;&amp;vcy;&amp;ycy;&amp;mcy; &amp;mcy;&amp;acy;&amp;scy;&amp;lcy;&amp;ocy;&amp;mcy; &amp;icy; &amp;rcy;&amp;ocy;&amp;mcy;&amp;acy;&amp;shcy;&amp;kcy;&amp;ocy;&amp;jcy;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46320075"/>
          <a:ext cx="265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247683</xdr:colOff>
      <xdr:row>4</xdr:row>
      <xdr:rowOff>28575</xdr:rowOff>
    </xdr:from>
    <xdr:to>
      <xdr:col>1</xdr:col>
      <xdr:colOff>665831</xdr:colOff>
      <xdr:row>5</xdr:row>
      <xdr:rowOff>3810</xdr:rowOff>
    </xdr:to>
    <xdr:pic>
      <xdr:nvPicPr>
        <xdr:cNvPr id="79" name="Рисунок 78" descr="Беби Аптека-масло от растяжек.jpg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47708" y="1419225"/>
          <a:ext cx="418148" cy="975360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64</xdr:row>
      <xdr:rowOff>333375</xdr:rowOff>
    </xdr:from>
    <xdr:ext cx="797267" cy="558799"/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2823150"/>
          <a:ext cx="797267" cy="55879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61516</xdr:rowOff>
    </xdr:from>
    <xdr:ext cx="800100" cy="446484"/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3637141"/>
          <a:ext cx="800100" cy="44648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57155</xdr:colOff>
      <xdr:row>7</xdr:row>
      <xdr:rowOff>85737</xdr:rowOff>
    </xdr:from>
    <xdr:to>
      <xdr:col>0</xdr:col>
      <xdr:colOff>2099125</xdr:colOff>
      <xdr:row>17</xdr:row>
      <xdr:rowOff>9537</xdr:rowOff>
    </xdr:to>
    <xdr:pic>
      <xdr:nvPicPr>
        <xdr:cNvPr id="100" name="Рисунок 99" descr="бандаж универсальный.jpg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5" y="1876437"/>
          <a:ext cx="2041970" cy="2314575"/>
        </a:xfrm>
        <a:prstGeom prst="rect">
          <a:avLst/>
        </a:prstGeom>
      </xdr:spPr>
    </xdr:pic>
    <xdr:clientData/>
  </xdr:twoCellAnchor>
  <xdr:twoCellAnchor>
    <xdr:from>
      <xdr:col>0</xdr:col>
      <xdr:colOff>104791</xdr:colOff>
      <xdr:row>151</xdr:row>
      <xdr:rowOff>32148</xdr:rowOff>
    </xdr:from>
    <xdr:to>
      <xdr:col>0</xdr:col>
      <xdr:colOff>1921227</xdr:colOff>
      <xdr:row>152</xdr:row>
      <xdr:rowOff>851902</xdr:rowOff>
    </xdr:to>
    <xdr:pic>
      <xdr:nvPicPr>
        <xdr:cNvPr id="101" name="Рисунок 100" descr="бюст 0133.jpg"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143" r="21805" b="24489"/>
        <a:stretch>
          <a:fillRect/>
        </a:stretch>
      </xdr:blipFill>
      <xdr:spPr>
        <a:xfrm>
          <a:off x="104791" y="4708923"/>
          <a:ext cx="1816436" cy="1724629"/>
        </a:xfrm>
        <a:prstGeom prst="rect">
          <a:avLst/>
        </a:prstGeom>
      </xdr:spPr>
    </xdr:pic>
    <xdr:clientData/>
  </xdr:twoCellAnchor>
  <xdr:twoCellAnchor>
    <xdr:from>
      <xdr:col>0</xdr:col>
      <xdr:colOff>38121</xdr:colOff>
      <xdr:row>154</xdr:row>
      <xdr:rowOff>37311</xdr:rowOff>
    </xdr:from>
    <xdr:to>
      <xdr:col>0</xdr:col>
      <xdr:colOff>2083710</xdr:colOff>
      <xdr:row>156</xdr:row>
      <xdr:rowOff>547029</xdr:rowOff>
    </xdr:to>
    <xdr:pic>
      <xdr:nvPicPr>
        <xdr:cNvPr id="102" name="Рисунок 101" descr="бюст 0233.jpg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1428" b="22857"/>
        <a:stretch>
          <a:fillRect/>
        </a:stretch>
      </xdr:blipFill>
      <xdr:spPr>
        <a:xfrm>
          <a:off x="38121" y="6771486"/>
          <a:ext cx="2045589" cy="1709868"/>
        </a:xfrm>
        <a:prstGeom prst="rect">
          <a:avLst/>
        </a:prstGeom>
      </xdr:spPr>
    </xdr:pic>
    <xdr:clientData/>
  </xdr:twoCellAnchor>
  <xdr:twoCellAnchor>
    <xdr:from>
      <xdr:col>0</xdr:col>
      <xdr:colOff>9519</xdr:colOff>
      <xdr:row>158</xdr:row>
      <xdr:rowOff>449568</xdr:rowOff>
    </xdr:from>
    <xdr:to>
      <xdr:col>0</xdr:col>
      <xdr:colOff>2073137</xdr:colOff>
      <xdr:row>162</xdr:row>
      <xdr:rowOff>203135</xdr:rowOff>
    </xdr:to>
    <xdr:pic>
      <xdr:nvPicPr>
        <xdr:cNvPr id="103" name="Рисунок 102" descr="бюст 0933.jpg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38265"/>
        <a:stretch>
          <a:fillRect/>
        </a:stretch>
      </xdr:blipFill>
      <xdr:spPr>
        <a:xfrm>
          <a:off x="9519" y="9231618"/>
          <a:ext cx="2063618" cy="1620467"/>
        </a:xfrm>
        <a:prstGeom prst="rect">
          <a:avLst/>
        </a:prstGeom>
      </xdr:spPr>
    </xdr:pic>
    <xdr:clientData/>
  </xdr:twoCellAnchor>
  <xdr:twoCellAnchor>
    <xdr:from>
      <xdr:col>0</xdr:col>
      <xdr:colOff>85747</xdr:colOff>
      <xdr:row>164</xdr:row>
      <xdr:rowOff>46870</xdr:rowOff>
    </xdr:from>
    <xdr:to>
      <xdr:col>0</xdr:col>
      <xdr:colOff>2027323</xdr:colOff>
      <xdr:row>166</xdr:row>
      <xdr:rowOff>573788</xdr:rowOff>
    </xdr:to>
    <xdr:pic>
      <xdr:nvPicPr>
        <xdr:cNvPr id="104" name="Рисунок 103" descr="бюст 1433.jpg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1428" b="16326"/>
        <a:stretch>
          <a:fillRect/>
        </a:stretch>
      </xdr:blipFill>
      <xdr:spPr>
        <a:xfrm>
          <a:off x="85747" y="11410195"/>
          <a:ext cx="1941576" cy="1784218"/>
        </a:xfrm>
        <a:prstGeom prst="rect">
          <a:avLst/>
        </a:prstGeom>
      </xdr:spPr>
    </xdr:pic>
    <xdr:clientData/>
  </xdr:twoCellAnchor>
  <xdr:twoCellAnchor>
    <xdr:from>
      <xdr:col>0</xdr:col>
      <xdr:colOff>114304</xdr:colOff>
      <xdr:row>168</xdr:row>
      <xdr:rowOff>38489</xdr:rowOff>
    </xdr:from>
    <xdr:to>
      <xdr:col>0</xdr:col>
      <xdr:colOff>1951867</xdr:colOff>
      <xdr:row>173</xdr:row>
      <xdr:rowOff>202940</xdr:rowOff>
    </xdr:to>
    <xdr:pic>
      <xdr:nvPicPr>
        <xdr:cNvPr id="105" name="Рисунок 104" descr="бюст 1433.jpg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4694" b="17143"/>
        <a:stretch>
          <a:fillRect/>
        </a:stretch>
      </xdr:blipFill>
      <xdr:spPr>
        <a:xfrm>
          <a:off x="114304" y="69951989"/>
          <a:ext cx="1837563" cy="1593201"/>
        </a:xfrm>
        <a:prstGeom prst="rect">
          <a:avLst/>
        </a:prstGeom>
      </xdr:spPr>
    </xdr:pic>
    <xdr:clientData/>
  </xdr:twoCellAnchor>
  <xdr:twoCellAnchor>
    <xdr:from>
      <xdr:col>0</xdr:col>
      <xdr:colOff>222762</xdr:colOff>
      <xdr:row>175</xdr:row>
      <xdr:rowOff>13382</xdr:rowOff>
    </xdr:from>
    <xdr:to>
      <xdr:col>0</xdr:col>
      <xdr:colOff>1958293</xdr:colOff>
      <xdr:row>175</xdr:row>
      <xdr:rowOff>1557464</xdr:rowOff>
    </xdr:to>
    <xdr:pic>
      <xdr:nvPicPr>
        <xdr:cNvPr id="106" name="Рисунок 105" descr="бюст 3835.jpg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236" t="31631" r="23947" b="37309"/>
        <a:stretch>
          <a:fillRect/>
        </a:stretch>
      </xdr:blipFill>
      <xdr:spPr>
        <a:xfrm>
          <a:off x="222762" y="15758207"/>
          <a:ext cx="1735531" cy="1544082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177</xdr:row>
      <xdr:rowOff>63087</xdr:rowOff>
    </xdr:from>
    <xdr:to>
      <xdr:col>0</xdr:col>
      <xdr:colOff>2021967</xdr:colOff>
      <xdr:row>179</xdr:row>
      <xdr:rowOff>515346</xdr:rowOff>
    </xdr:to>
    <xdr:pic>
      <xdr:nvPicPr>
        <xdr:cNvPr id="107" name="Рисунок 106" descr="бюст 1831-1.jpg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7755" b="11020"/>
        <a:stretch>
          <a:fillRect/>
        </a:stretch>
      </xdr:blipFill>
      <xdr:spPr>
        <a:xfrm>
          <a:off x="219075" y="73815162"/>
          <a:ext cx="1802892" cy="1633359"/>
        </a:xfrm>
        <a:prstGeom prst="rect">
          <a:avLst/>
        </a:prstGeom>
      </xdr:spPr>
    </xdr:pic>
    <xdr:clientData/>
  </xdr:twoCellAnchor>
  <xdr:twoCellAnchor>
    <xdr:from>
      <xdr:col>0</xdr:col>
      <xdr:colOff>20</xdr:colOff>
      <xdr:row>181</xdr:row>
      <xdr:rowOff>399616</xdr:rowOff>
    </xdr:from>
    <xdr:to>
      <xdr:col>0</xdr:col>
      <xdr:colOff>2114951</xdr:colOff>
      <xdr:row>182</xdr:row>
      <xdr:rowOff>692929</xdr:rowOff>
    </xdr:to>
    <xdr:pic>
      <xdr:nvPicPr>
        <xdr:cNvPr id="109" name="Рисунок 108" descr="бандаж 1444.jpg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6122" b="23673"/>
        <a:stretch>
          <a:fillRect/>
        </a:stretch>
      </xdr:blipFill>
      <xdr:spPr>
        <a:xfrm>
          <a:off x="20" y="22288066"/>
          <a:ext cx="2114931" cy="13505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234289</xdr:rowOff>
    </xdr:from>
    <xdr:to>
      <xdr:col>0</xdr:col>
      <xdr:colOff>2114931</xdr:colOff>
      <xdr:row>185</xdr:row>
      <xdr:rowOff>813080</xdr:rowOff>
    </xdr:to>
    <xdr:pic>
      <xdr:nvPicPr>
        <xdr:cNvPr id="110" name="Рисунок 109" descr="бандаж 19411.jpg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6326" b="22857"/>
        <a:stretch>
          <a:fillRect/>
        </a:stretch>
      </xdr:blipFill>
      <xdr:spPr>
        <a:xfrm>
          <a:off x="0" y="24484939"/>
          <a:ext cx="2114931" cy="1636066"/>
        </a:xfrm>
        <a:prstGeom prst="rect">
          <a:avLst/>
        </a:prstGeom>
      </xdr:spPr>
    </xdr:pic>
    <xdr:clientData/>
  </xdr:twoCellAnchor>
  <xdr:twoCellAnchor>
    <xdr:from>
      <xdr:col>0</xdr:col>
      <xdr:colOff>200057</xdr:colOff>
      <xdr:row>187</xdr:row>
      <xdr:rowOff>76224</xdr:rowOff>
    </xdr:from>
    <xdr:to>
      <xdr:col>0</xdr:col>
      <xdr:colOff>1794923</xdr:colOff>
      <xdr:row>189</xdr:row>
      <xdr:rowOff>657059</xdr:rowOff>
    </xdr:to>
    <xdr:pic>
      <xdr:nvPicPr>
        <xdr:cNvPr id="111" name="Рисунок 110" descr="бандаж 0341.jpg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057" y="80571999"/>
          <a:ext cx="1594866" cy="2028635"/>
        </a:xfrm>
        <a:prstGeom prst="rect">
          <a:avLst/>
        </a:prstGeom>
      </xdr:spPr>
    </xdr:pic>
    <xdr:clientData/>
  </xdr:twoCellAnchor>
  <xdr:twoCellAnchor>
    <xdr:from>
      <xdr:col>0</xdr:col>
      <xdr:colOff>247683</xdr:colOff>
      <xdr:row>191</xdr:row>
      <xdr:rowOff>57176</xdr:rowOff>
    </xdr:from>
    <xdr:to>
      <xdr:col>0</xdr:col>
      <xdr:colOff>1773207</xdr:colOff>
      <xdr:row>196</xdr:row>
      <xdr:rowOff>283109</xdr:rowOff>
    </xdr:to>
    <xdr:pic>
      <xdr:nvPicPr>
        <xdr:cNvPr id="113" name="Рисунок 112" descr="бандаж 1346.jpg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7683" y="46548701"/>
          <a:ext cx="1525524" cy="1940433"/>
        </a:xfrm>
        <a:prstGeom prst="rect">
          <a:avLst/>
        </a:prstGeom>
      </xdr:spPr>
    </xdr:pic>
    <xdr:clientData/>
  </xdr:twoCellAnchor>
  <xdr:twoCellAnchor>
    <xdr:from>
      <xdr:col>0</xdr:col>
      <xdr:colOff>200051</xdr:colOff>
      <xdr:row>198</xdr:row>
      <xdr:rowOff>66694</xdr:rowOff>
    </xdr:from>
    <xdr:to>
      <xdr:col>0</xdr:col>
      <xdr:colOff>1898930</xdr:colOff>
      <xdr:row>199</xdr:row>
      <xdr:rowOff>945266</xdr:rowOff>
    </xdr:to>
    <xdr:pic>
      <xdr:nvPicPr>
        <xdr:cNvPr id="114" name="Рисунок 113" descr="бандаж 1143.jpg">
          <a:extLs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b="13061"/>
        <a:stretch>
          <a:fillRect/>
        </a:stretch>
      </xdr:blipFill>
      <xdr:spPr>
        <a:xfrm>
          <a:off x="200051" y="59188369"/>
          <a:ext cx="1698879" cy="1878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95798</xdr:rowOff>
    </xdr:from>
    <xdr:to>
      <xdr:col>0</xdr:col>
      <xdr:colOff>2114931</xdr:colOff>
      <xdr:row>202</xdr:row>
      <xdr:rowOff>705571</xdr:rowOff>
    </xdr:to>
    <xdr:pic>
      <xdr:nvPicPr>
        <xdr:cNvPr id="115" name="Рисунок 114" descr="трусы 32005.jpg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2040" b="24489"/>
        <a:stretch>
          <a:fillRect/>
        </a:stretch>
      </xdr:blipFill>
      <xdr:spPr>
        <a:xfrm>
          <a:off x="0" y="61465373"/>
          <a:ext cx="2114931" cy="1438448"/>
        </a:xfrm>
        <a:prstGeom prst="rect">
          <a:avLst/>
        </a:prstGeom>
      </xdr:spPr>
    </xdr:pic>
    <xdr:clientData/>
  </xdr:twoCellAnchor>
  <xdr:twoCellAnchor>
    <xdr:from>
      <xdr:col>0</xdr:col>
      <xdr:colOff>247678</xdr:colOff>
      <xdr:row>204</xdr:row>
      <xdr:rowOff>67368</xdr:rowOff>
    </xdr:from>
    <xdr:to>
      <xdr:col>0</xdr:col>
      <xdr:colOff>1807873</xdr:colOff>
      <xdr:row>204</xdr:row>
      <xdr:rowOff>1096111</xdr:rowOff>
    </xdr:to>
    <xdr:pic>
      <xdr:nvPicPr>
        <xdr:cNvPr id="116" name="Рисунок 115" descr="трусы 93005.jpg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9387" b="18775"/>
        <a:stretch>
          <a:fillRect/>
        </a:stretch>
      </xdr:blipFill>
      <xdr:spPr>
        <a:xfrm>
          <a:off x="247678" y="38557893"/>
          <a:ext cx="1560195" cy="1028743"/>
        </a:xfrm>
        <a:prstGeom prst="rect">
          <a:avLst/>
        </a:prstGeom>
      </xdr:spPr>
    </xdr:pic>
    <xdr:clientData/>
  </xdr:twoCellAnchor>
  <xdr:twoCellAnchor>
    <xdr:from>
      <xdr:col>0</xdr:col>
      <xdr:colOff>304809</xdr:colOff>
      <xdr:row>206</xdr:row>
      <xdr:rowOff>54265</xdr:rowOff>
    </xdr:from>
    <xdr:to>
      <xdr:col>0</xdr:col>
      <xdr:colOff>1442414</xdr:colOff>
      <xdr:row>206</xdr:row>
      <xdr:rowOff>1147343</xdr:rowOff>
    </xdr:to>
    <xdr:pic>
      <xdr:nvPicPr>
        <xdr:cNvPr id="117" name="Рисунок 116" descr="трусы 73005.jpg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0737" b="14316"/>
        <a:stretch>
          <a:fillRect/>
        </a:stretch>
      </xdr:blipFill>
      <xdr:spPr>
        <a:xfrm>
          <a:off x="304809" y="39944965"/>
          <a:ext cx="1137605" cy="1093078"/>
        </a:xfrm>
        <a:prstGeom prst="rect">
          <a:avLst/>
        </a:prstGeom>
      </xdr:spPr>
    </xdr:pic>
    <xdr:clientData/>
  </xdr:twoCellAnchor>
  <xdr:twoCellAnchor>
    <xdr:from>
      <xdr:col>0</xdr:col>
      <xdr:colOff>276254</xdr:colOff>
      <xdr:row>208</xdr:row>
      <xdr:rowOff>55583</xdr:rowOff>
    </xdr:from>
    <xdr:to>
      <xdr:col>0</xdr:col>
      <xdr:colOff>1767107</xdr:colOff>
      <xdr:row>210</xdr:row>
      <xdr:rowOff>451671</xdr:rowOff>
    </xdr:to>
    <xdr:pic>
      <xdr:nvPicPr>
        <xdr:cNvPr id="118" name="Рисунок 117" descr="топ б-120.jpg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2857"/>
        <a:stretch>
          <a:fillRect/>
        </a:stretch>
      </xdr:blipFill>
      <xdr:spPr>
        <a:xfrm>
          <a:off x="276254" y="46661408"/>
          <a:ext cx="1490853" cy="1462888"/>
        </a:xfrm>
        <a:prstGeom prst="rect">
          <a:avLst/>
        </a:prstGeom>
      </xdr:spPr>
    </xdr:pic>
    <xdr:clientData/>
  </xdr:twoCellAnchor>
  <xdr:twoCellAnchor>
    <xdr:from>
      <xdr:col>0</xdr:col>
      <xdr:colOff>152426</xdr:colOff>
      <xdr:row>212</xdr:row>
      <xdr:rowOff>63027</xdr:rowOff>
    </xdr:from>
    <xdr:to>
      <xdr:col>0</xdr:col>
      <xdr:colOff>1946906</xdr:colOff>
      <xdr:row>213</xdr:row>
      <xdr:rowOff>849666</xdr:rowOff>
    </xdr:to>
    <xdr:pic>
      <xdr:nvPicPr>
        <xdr:cNvPr id="119" name="Рисунок 118" descr="топ б-120.jpg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3673" r="4153" b="4898"/>
        <a:stretch>
          <a:fillRect/>
        </a:stretch>
      </xdr:blipFill>
      <xdr:spPr>
        <a:xfrm>
          <a:off x="152426" y="48516702"/>
          <a:ext cx="1794480" cy="1701039"/>
        </a:xfrm>
        <a:prstGeom prst="rect">
          <a:avLst/>
        </a:prstGeom>
      </xdr:spPr>
    </xdr:pic>
    <xdr:clientData/>
  </xdr:twoCellAnchor>
  <xdr:twoCellAnchor>
    <xdr:from>
      <xdr:col>0</xdr:col>
      <xdr:colOff>361980</xdr:colOff>
      <xdr:row>215</xdr:row>
      <xdr:rowOff>55410</xdr:rowOff>
    </xdr:from>
    <xdr:to>
      <xdr:col>0</xdr:col>
      <xdr:colOff>1783491</xdr:colOff>
      <xdr:row>215</xdr:row>
      <xdr:rowOff>1258377</xdr:rowOff>
    </xdr:to>
    <xdr:pic>
      <xdr:nvPicPr>
        <xdr:cNvPr id="120" name="Рисунок 119" descr="топ 220.jpg">
          <a:extLs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15510" b="17959"/>
        <a:stretch>
          <a:fillRect/>
        </a:stretch>
      </xdr:blipFill>
      <xdr:spPr>
        <a:xfrm>
          <a:off x="361980" y="45480135"/>
          <a:ext cx="1421511" cy="1202967"/>
        </a:xfrm>
        <a:prstGeom prst="rect">
          <a:avLst/>
        </a:prstGeom>
      </xdr:spPr>
    </xdr:pic>
    <xdr:clientData/>
  </xdr:twoCellAnchor>
  <xdr:twoCellAnchor>
    <xdr:from>
      <xdr:col>0</xdr:col>
      <xdr:colOff>310312</xdr:colOff>
      <xdr:row>217</xdr:row>
      <xdr:rowOff>28589</xdr:rowOff>
    </xdr:from>
    <xdr:to>
      <xdr:col>0</xdr:col>
      <xdr:colOff>1882224</xdr:colOff>
      <xdr:row>228</xdr:row>
      <xdr:rowOff>168511</xdr:rowOff>
    </xdr:to>
    <xdr:pic>
      <xdr:nvPicPr>
        <xdr:cNvPr id="123" name="Рисунок 122" descr="б-270.jpg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1422" r="16613"/>
        <a:stretch>
          <a:fillRect/>
        </a:stretch>
      </xdr:blipFill>
      <xdr:spPr>
        <a:xfrm>
          <a:off x="310312" y="50939714"/>
          <a:ext cx="1571912" cy="2778347"/>
        </a:xfrm>
        <a:prstGeom prst="rect">
          <a:avLst/>
        </a:prstGeom>
      </xdr:spPr>
    </xdr:pic>
    <xdr:clientData/>
  </xdr:twoCellAnchor>
  <xdr:twoCellAnchor>
    <xdr:from>
      <xdr:col>0</xdr:col>
      <xdr:colOff>194901</xdr:colOff>
      <xdr:row>230</xdr:row>
      <xdr:rowOff>38340</xdr:rowOff>
    </xdr:from>
    <xdr:to>
      <xdr:col>0</xdr:col>
      <xdr:colOff>2007183</xdr:colOff>
      <xdr:row>233</xdr:row>
      <xdr:rowOff>552668</xdr:rowOff>
    </xdr:to>
    <xdr:pic>
      <xdr:nvPicPr>
        <xdr:cNvPr id="124" name="Рисунок 123" descr="майка 02905.jpg">
          <a:extLs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5451" t="5510" r="5451" b="612"/>
        <a:stretch>
          <a:fillRect/>
        </a:stretch>
      </xdr:blipFill>
      <xdr:spPr>
        <a:xfrm>
          <a:off x="194901" y="54083190"/>
          <a:ext cx="1812282" cy="2428853"/>
        </a:xfrm>
        <a:prstGeom prst="rect">
          <a:avLst/>
        </a:prstGeom>
      </xdr:spPr>
    </xdr:pic>
    <xdr:clientData/>
  </xdr:twoCellAnchor>
  <xdr:twoCellAnchor>
    <xdr:from>
      <xdr:col>0</xdr:col>
      <xdr:colOff>13172</xdr:colOff>
      <xdr:row>235</xdr:row>
      <xdr:rowOff>28229</xdr:rowOff>
    </xdr:from>
    <xdr:to>
      <xdr:col>0</xdr:col>
      <xdr:colOff>1484483</xdr:colOff>
      <xdr:row>237</xdr:row>
      <xdr:rowOff>60816</xdr:rowOff>
    </xdr:to>
    <xdr:pic>
      <xdr:nvPicPr>
        <xdr:cNvPr id="125" name="Рисунок 124" descr="майка 01095 ЦН.jpg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6613" t="33469" r="6230"/>
        <a:stretch>
          <a:fillRect/>
        </a:stretch>
      </xdr:blipFill>
      <xdr:spPr>
        <a:xfrm>
          <a:off x="13172" y="56873429"/>
          <a:ext cx="1471311" cy="1613737"/>
        </a:xfrm>
        <a:prstGeom prst="rect">
          <a:avLst/>
        </a:prstGeom>
      </xdr:spPr>
    </xdr:pic>
    <xdr:clientData/>
  </xdr:twoCellAnchor>
  <xdr:twoCellAnchor>
    <xdr:from>
      <xdr:col>0</xdr:col>
      <xdr:colOff>933031</xdr:colOff>
      <xdr:row>236</xdr:row>
      <xdr:rowOff>205054</xdr:rowOff>
    </xdr:from>
    <xdr:to>
      <xdr:col>0</xdr:col>
      <xdr:colOff>2125931</xdr:colOff>
      <xdr:row>237</xdr:row>
      <xdr:rowOff>742750</xdr:rowOff>
    </xdr:to>
    <xdr:pic>
      <xdr:nvPicPr>
        <xdr:cNvPr id="126" name="Рисунок 125" descr="майка 01095 ЦН_2.jpg">
          <a:extLs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6122" t="35101" r="16326" b="816"/>
        <a:stretch>
          <a:fillRect/>
        </a:stretch>
      </xdr:blipFill>
      <xdr:spPr>
        <a:xfrm>
          <a:off x="933031" y="57840829"/>
          <a:ext cx="1192900" cy="1328271"/>
        </a:xfrm>
        <a:prstGeom prst="rect">
          <a:avLst/>
        </a:prstGeom>
      </xdr:spPr>
    </xdr:pic>
    <xdr:clientData/>
  </xdr:twoCellAnchor>
  <xdr:twoCellAnchor>
    <xdr:from>
      <xdr:col>0</xdr:col>
      <xdr:colOff>507405</xdr:colOff>
      <xdr:row>239</xdr:row>
      <xdr:rowOff>19070</xdr:rowOff>
    </xdr:from>
    <xdr:to>
      <xdr:col>0</xdr:col>
      <xdr:colOff>1274021</xdr:colOff>
      <xdr:row>247</xdr:row>
      <xdr:rowOff>177280</xdr:rowOff>
    </xdr:to>
    <xdr:pic>
      <xdr:nvPicPr>
        <xdr:cNvPr id="127" name="Рисунок 126" descr="КСР 1.jpg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26997" r="25958"/>
        <a:stretch>
          <a:fillRect/>
        </a:stretch>
      </xdr:blipFill>
      <xdr:spPr>
        <a:xfrm>
          <a:off x="507405" y="59483645"/>
          <a:ext cx="766616" cy="2072735"/>
        </a:xfrm>
        <a:prstGeom prst="rect">
          <a:avLst/>
        </a:prstGeom>
      </xdr:spPr>
    </xdr:pic>
    <xdr:clientData/>
  </xdr:twoCellAnchor>
  <xdr:twoCellAnchor>
    <xdr:from>
      <xdr:col>0</xdr:col>
      <xdr:colOff>95260</xdr:colOff>
      <xdr:row>249</xdr:row>
      <xdr:rowOff>38100</xdr:rowOff>
    </xdr:from>
    <xdr:to>
      <xdr:col>0</xdr:col>
      <xdr:colOff>944033</xdr:colOff>
      <xdr:row>256</xdr:row>
      <xdr:rowOff>224409</xdr:rowOff>
    </xdr:to>
    <xdr:pic>
      <xdr:nvPicPr>
        <xdr:cNvPr id="129" name="Рисунок 128" descr="КСР 2 розовый.jpg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60" y="61912500"/>
          <a:ext cx="848773" cy="18531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47625</xdr:rowOff>
    </xdr:from>
    <xdr:to>
      <xdr:col>0</xdr:col>
      <xdr:colOff>848678</xdr:colOff>
      <xdr:row>265</xdr:row>
      <xdr:rowOff>136398</xdr:rowOff>
    </xdr:to>
    <xdr:pic>
      <xdr:nvPicPr>
        <xdr:cNvPr id="130" name="Рисунок 129" descr="КСР 2 синий.jpg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64084200"/>
          <a:ext cx="848678" cy="1755648"/>
        </a:xfrm>
        <a:prstGeom prst="rect">
          <a:avLst/>
        </a:prstGeom>
      </xdr:spPr>
    </xdr:pic>
    <xdr:clientData/>
  </xdr:twoCellAnchor>
  <xdr:twoCellAnchor>
    <xdr:from>
      <xdr:col>0</xdr:col>
      <xdr:colOff>1057275</xdr:colOff>
      <xdr:row>258</xdr:row>
      <xdr:rowOff>66675</xdr:rowOff>
    </xdr:from>
    <xdr:to>
      <xdr:col>0</xdr:col>
      <xdr:colOff>1962531</xdr:colOff>
      <xdr:row>265</xdr:row>
      <xdr:rowOff>155448</xdr:rowOff>
    </xdr:to>
    <xdr:pic>
      <xdr:nvPicPr>
        <xdr:cNvPr id="131" name="Рисунок 130" descr="КСР 2 синий_2.jpg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57275" y="64103250"/>
          <a:ext cx="905256" cy="1755648"/>
        </a:xfrm>
        <a:prstGeom prst="rect">
          <a:avLst/>
        </a:prstGeom>
      </xdr:spPr>
    </xdr:pic>
    <xdr:clientData/>
  </xdr:twoCellAnchor>
  <xdr:twoCellAnchor>
    <xdr:from>
      <xdr:col>0</xdr:col>
      <xdr:colOff>381030</xdr:colOff>
      <xdr:row>267</xdr:row>
      <xdr:rowOff>19050</xdr:rowOff>
    </xdr:from>
    <xdr:to>
      <xdr:col>0</xdr:col>
      <xdr:colOff>1280476</xdr:colOff>
      <xdr:row>274</xdr:row>
      <xdr:rowOff>205359</xdr:rowOff>
    </xdr:to>
    <xdr:pic>
      <xdr:nvPicPr>
        <xdr:cNvPr id="132" name="Рисунок 131" descr="КСР 2 ментол.jpg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81030" y="66217800"/>
          <a:ext cx="899446" cy="1853184"/>
        </a:xfrm>
        <a:prstGeom prst="rect">
          <a:avLst/>
        </a:prstGeom>
      </xdr:spPr>
    </xdr:pic>
    <xdr:clientData/>
  </xdr:twoCellAnchor>
  <xdr:twoCellAnchor>
    <xdr:from>
      <xdr:col>0</xdr:col>
      <xdr:colOff>904885</xdr:colOff>
      <xdr:row>276</xdr:row>
      <xdr:rowOff>76200</xdr:rowOff>
    </xdr:from>
    <xdr:to>
      <xdr:col>0</xdr:col>
      <xdr:colOff>1678125</xdr:colOff>
      <xdr:row>283</xdr:row>
      <xdr:rowOff>164973</xdr:rowOff>
    </xdr:to>
    <xdr:pic>
      <xdr:nvPicPr>
        <xdr:cNvPr id="133" name="Рисунок 132" descr="КСР 2 сирень_2.jpg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04885" y="68437125"/>
          <a:ext cx="773240" cy="1755648"/>
        </a:xfrm>
        <a:prstGeom prst="rect">
          <a:avLst/>
        </a:prstGeom>
      </xdr:spPr>
    </xdr:pic>
    <xdr:clientData/>
  </xdr:twoCellAnchor>
  <xdr:twoCellAnchor>
    <xdr:from>
      <xdr:col>0</xdr:col>
      <xdr:colOff>323860</xdr:colOff>
      <xdr:row>285</xdr:row>
      <xdr:rowOff>47625</xdr:rowOff>
    </xdr:from>
    <xdr:to>
      <xdr:col>0</xdr:col>
      <xdr:colOff>1587447</xdr:colOff>
      <xdr:row>285</xdr:row>
      <xdr:rowOff>2193417</xdr:rowOff>
    </xdr:to>
    <xdr:pic>
      <xdr:nvPicPr>
        <xdr:cNvPr id="135" name="Рисунок 134" descr="ремень с лямкой.jpg">
          <a:extLs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23860" y="72570975"/>
          <a:ext cx="1263587" cy="2145792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19</xdr:row>
      <xdr:rowOff>38100</xdr:rowOff>
    </xdr:from>
    <xdr:to>
      <xdr:col>0</xdr:col>
      <xdr:colOff>1664970</xdr:colOff>
      <xdr:row>21</xdr:row>
      <xdr:rowOff>486918</xdr:rowOff>
    </xdr:to>
    <xdr:pic>
      <xdr:nvPicPr>
        <xdr:cNvPr id="38" name="Рисунок 37" descr="13.png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04800" y="4714875"/>
          <a:ext cx="1360170" cy="1515618"/>
        </a:xfrm>
        <a:prstGeom prst="rect">
          <a:avLst/>
        </a:prstGeom>
      </xdr:spPr>
    </xdr:pic>
    <xdr:clientData/>
  </xdr:twoCellAnchor>
  <xdr:twoCellAnchor>
    <xdr:from>
      <xdr:col>0</xdr:col>
      <xdr:colOff>266733</xdr:colOff>
      <xdr:row>23</xdr:row>
      <xdr:rowOff>38133</xdr:rowOff>
    </xdr:from>
    <xdr:to>
      <xdr:col>0</xdr:col>
      <xdr:colOff>1871378</xdr:colOff>
      <xdr:row>28</xdr:row>
      <xdr:rowOff>356268</xdr:rowOff>
    </xdr:to>
    <xdr:pic>
      <xdr:nvPicPr>
        <xdr:cNvPr id="40" name="Рисунок 39" descr="hose4 - копия.jpg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66733" y="6562758"/>
          <a:ext cx="1604645" cy="2413635"/>
        </a:xfrm>
        <a:prstGeom prst="rect">
          <a:avLst/>
        </a:prstGeom>
      </xdr:spPr>
    </xdr:pic>
    <xdr:clientData/>
  </xdr:twoCellAnchor>
  <xdr:twoCellAnchor>
    <xdr:from>
      <xdr:col>0</xdr:col>
      <xdr:colOff>177899</xdr:colOff>
      <xdr:row>30</xdr:row>
      <xdr:rowOff>95250</xdr:rowOff>
    </xdr:from>
    <xdr:to>
      <xdr:col>0</xdr:col>
      <xdr:colOff>1891487</xdr:colOff>
      <xdr:row>35</xdr:row>
      <xdr:rowOff>266700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7899" y="9382125"/>
          <a:ext cx="1713588" cy="22669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285750</xdr:rowOff>
    </xdr:from>
    <xdr:to>
      <xdr:col>0</xdr:col>
      <xdr:colOff>2105025</xdr:colOff>
      <xdr:row>41</xdr:row>
      <xdr:rowOff>119634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334875"/>
          <a:ext cx="2057400" cy="170078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43</xdr:row>
      <xdr:rowOff>295268</xdr:rowOff>
    </xdr:from>
    <xdr:to>
      <xdr:col>0</xdr:col>
      <xdr:colOff>2095500</xdr:colOff>
      <xdr:row>47</xdr:row>
      <xdr:rowOff>10280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4925668"/>
          <a:ext cx="2057400" cy="158191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</xdr:row>
      <xdr:rowOff>333375</xdr:rowOff>
    </xdr:from>
    <xdr:to>
      <xdr:col>0</xdr:col>
      <xdr:colOff>2095500</xdr:colOff>
      <xdr:row>52</xdr:row>
      <xdr:rowOff>451104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7545050"/>
          <a:ext cx="2057400" cy="15179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55</xdr:row>
      <xdr:rowOff>276218</xdr:rowOff>
    </xdr:from>
    <xdr:to>
      <xdr:col>0</xdr:col>
      <xdr:colOff>2085975</xdr:colOff>
      <xdr:row>58</xdr:row>
      <xdr:rowOff>439667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0069168"/>
          <a:ext cx="2057400" cy="1563624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61</xdr:row>
      <xdr:rowOff>47623</xdr:rowOff>
    </xdr:from>
    <xdr:to>
      <xdr:col>0</xdr:col>
      <xdr:colOff>1819466</xdr:colOff>
      <xdr:row>65</xdr:row>
      <xdr:rowOff>392238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4069673"/>
          <a:ext cx="1552766" cy="2211515"/>
        </a:xfrm>
        <a:prstGeom prst="rect">
          <a:avLst/>
        </a:prstGeom>
      </xdr:spPr>
    </xdr:pic>
    <xdr:clientData/>
  </xdr:twoCellAnchor>
  <xdr:twoCellAnchor>
    <xdr:from>
      <xdr:col>0</xdr:col>
      <xdr:colOff>419100</xdr:colOff>
      <xdr:row>67</xdr:row>
      <xdr:rowOff>66666</xdr:rowOff>
    </xdr:from>
    <xdr:to>
      <xdr:col>0</xdr:col>
      <xdr:colOff>1728788</xdr:colOff>
      <xdr:row>71</xdr:row>
      <xdr:rowOff>419091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26669991"/>
          <a:ext cx="1309688" cy="221932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73</xdr:row>
      <xdr:rowOff>38094</xdr:rowOff>
    </xdr:from>
    <xdr:to>
      <xdr:col>0</xdr:col>
      <xdr:colOff>1689545</xdr:colOff>
      <xdr:row>77</xdr:row>
      <xdr:rowOff>367850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29222694"/>
          <a:ext cx="1518095" cy="2196656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79</xdr:row>
      <xdr:rowOff>47619</xdr:rowOff>
    </xdr:from>
    <xdr:to>
      <xdr:col>0</xdr:col>
      <xdr:colOff>1744599</xdr:colOff>
      <xdr:row>83</xdr:row>
      <xdr:rowOff>396996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1813494"/>
          <a:ext cx="1592199" cy="2216277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85</xdr:row>
      <xdr:rowOff>47626</xdr:rowOff>
    </xdr:from>
    <xdr:to>
      <xdr:col>0</xdr:col>
      <xdr:colOff>1330072</xdr:colOff>
      <xdr:row>89</xdr:row>
      <xdr:rowOff>439294</xdr:rowOff>
    </xdr:to>
    <xdr:pic>
      <xdr:nvPicPr>
        <xdr:cNvPr id="45" name="Рисунок 44" descr="КДК-01 серый (3).jpg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04776" y="32746951"/>
          <a:ext cx="1225296" cy="2258568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91</xdr:row>
      <xdr:rowOff>76200</xdr:rowOff>
    </xdr:from>
    <xdr:to>
      <xdr:col>0</xdr:col>
      <xdr:colOff>1609725</xdr:colOff>
      <xdr:row>95</xdr:row>
      <xdr:rowOff>438150</xdr:rowOff>
    </xdr:to>
    <xdr:pic>
      <xdr:nvPicPr>
        <xdr:cNvPr id="46" name="Рисунок 45" descr="КДК-01 светло голубой-белый-зеленый (3).jpg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57175" y="35356800"/>
          <a:ext cx="1352550" cy="222885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97</xdr:row>
      <xdr:rowOff>66675</xdr:rowOff>
    </xdr:from>
    <xdr:to>
      <xdr:col>0</xdr:col>
      <xdr:colOff>1571625</xdr:colOff>
      <xdr:row>101</xdr:row>
      <xdr:rowOff>457200</xdr:rowOff>
    </xdr:to>
    <xdr:pic>
      <xdr:nvPicPr>
        <xdr:cNvPr id="47" name="Рисунок 46" descr="КДК-01 белый-фуксия (3).jpg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1925" y="37928550"/>
          <a:ext cx="1409700" cy="225742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103</xdr:row>
      <xdr:rowOff>66675</xdr:rowOff>
    </xdr:from>
    <xdr:to>
      <xdr:col>0</xdr:col>
      <xdr:colOff>1638300</xdr:colOff>
      <xdr:row>107</xdr:row>
      <xdr:rowOff>333375</xdr:rowOff>
    </xdr:to>
    <xdr:pic>
      <xdr:nvPicPr>
        <xdr:cNvPr id="48" name="Рисунок 47" descr="КДК-01 белый-красный (2).jpg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80975" y="40509825"/>
          <a:ext cx="1457325" cy="2133600"/>
        </a:xfrm>
        <a:prstGeom prst="rect">
          <a:avLst/>
        </a:prstGeom>
      </xdr:spPr>
    </xdr:pic>
    <xdr:clientData/>
  </xdr:twoCellAnchor>
  <xdr:twoCellAnchor>
    <xdr:from>
      <xdr:col>0</xdr:col>
      <xdr:colOff>266699</xdr:colOff>
      <xdr:row>127</xdr:row>
      <xdr:rowOff>114299</xdr:rowOff>
    </xdr:from>
    <xdr:to>
      <xdr:col>0</xdr:col>
      <xdr:colOff>1811464</xdr:colOff>
      <xdr:row>131</xdr:row>
      <xdr:rowOff>384809</xdr:rowOff>
    </xdr:to>
    <xdr:pic>
      <xdr:nvPicPr>
        <xdr:cNvPr id="49" name="Рисунок 48" descr="КДК-01 темно синий-белый (2).jpg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66699" y="50882549"/>
          <a:ext cx="1544765" cy="213741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133</xdr:row>
      <xdr:rowOff>114300</xdr:rowOff>
    </xdr:from>
    <xdr:to>
      <xdr:col>0</xdr:col>
      <xdr:colOff>1847850</xdr:colOff>
      <xdr:row>137</xdr:row>
      <xdr:rowOff>381000</xdr:rowOff>
    </xdr:to>
    <xdr:pic>
      <xdr:nvPicPr>
        <xdr:cNvPr id="50" name="Рисунок 49" descr="КДК-01белый-синий (2).jpg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14325" y="53463825"/>
          <a:ext cx="1533525" cy="2133600"/>
        </a:xfrm>
        <a:prstGeom prst="rect">
          <a:avLst/>
        </a:prstGeom>
      </xdr:spPr>
    </xdr:pic>
    <xdr:clientData/>
  </xdr:twoCellAnchor>
  <xdr:twoCellAnchor>
    <xdr:from>
      <xdr:col>0</xdr:col>
      <xdr:colOff>266699</xdr:colOff>
      <xdr:row>139</xdr:row>
      <xdr:rowOff>104773</xdr:rowOff>
    </xdr:from>
    <xdr:to>
      <xdr:col>0</xdr:col>
      <xdr:colOff>1901189</xdr:colOff>
      <xdr:row>143</xdr:row>
      <xdr:rowOff>367663</xdr:rowOff>
    </xdr:to>
    <xdr:pic>
      <xdr:nvPicPr>
        <xdr:cNvPr id="51" name="Рисунок 50" descr="КДК-01 светло желтый-серый (2).jpg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66699" y="56035573"/>
          <a:ext cx="1634490" cy="2129790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145</xdr:row>
      <xdr:rowOff>133349</xdr:rowOff>
    </xdr:from>
    <xdr:to>
      <xdr:col>0</xdr:col>
      <xdr:colOff>1787937</xdr:colOff>
      <xdr:row>149</xdr:row>
      <xdr:rowOff>326707</xdr:rowOff>
    </xdr:to>
    <xdr:pic>
      <xdr:nvPicPr>
        <xdr:cNvPr id="52" name="Рисунок 51" descr="КДК-01 белый-розовый (2).jpg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47649" y="58645424"/>
          <a:ext cx="1540288" cy="2060258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109</xdr:row>
      <xdr:rowOff>47624</xdr:rowOff>
    </xdr:from>
    <xdr:to>
      <xdr:col>0</xdr:col>
      <xdr:colOff>1773745</xdr:colOff>
      <xdr:row>113</xdr:row>
      <xdr:rowOff>395858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8994EB57-EE09-494A-BE29-0D97B1A4E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43072049"/>
          <a:ext cx="1564196" cy="2215134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115</xdr:row>
      <xdr:rowOff>57148</xdr:rowOff>
    </xdr:from>
    <xdr:to>
      <xdr:col>0</xdr:col>
      <xdr:colOff>1737835</xdr:colOff>
      <xdr:row>119</xdr:row>
      <xdr:rowOff>390523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57EA80D0-A1D3-401C-A001-A73512E80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45662848"/>
          <a:ext cx="1490186" cy="2200275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121</xdr:row>
      <xdr:rowOff>57148</xdr:rowOff>
    </xdr:from>
    <xdr:to>
      <xdr:col>0</xdr:col>
      <xdr:colOff>1745741</xdr:colOff>
      <xdr:row>125</xdr:row>
      <xdr:rowOff>399286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765D0B9D-1750-48E5-AA9C-C4EBACE8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48244123"/>
          <a:ext cx="1555242" cy="22090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</xdr:row>
      <xdr:rowOff>68580</xdr:rowOff>
    </xdr:from>
    <xdr:to>
      <xdr:col>0</xdr:col>
      <xdr:colOff>769620</xdr:colOff>
      <xdr:row>9</xdr:row>
      <xdr:rowOff>15240</xdr:rowOff>
    </xdr:to>
    <xdr:pic>
      <xdr:nvPicPr>
        <xdr:cNvPr id="366859" name="Рисунок 1" descr="http://40nedel.ru/UserFiles/Catalog/cat_1/resized_2/2778.jpg">
          <a:extLst>
            <a:ext uri="{FF2B5EF4-FFF2-40B4-BE49-F238E27FC236}">
              <a16:creationId xmlns:a16="http://schemas.microsoft.com/office/drawing/2014/main" xmlns="" id="{00000000-0008-0000-0600-00000B9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716280"/>
          <a:ext cx="7467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11</xdr:row>
      <xdr:rowOff>83820</xdr:rowOff>
    </xdr:from>
    <xdr:to>
      <xdr:col>0</xdr:col>
      <xdr:colOff>769620</xdr:colOff>
      <xdr:row>17</xdr:row>
      <xdr:rowOff>76200</xdr:rowOff>
    </xdr:to>
    <xdr:pic>
      <xdr:nvPicPr>
        <xdr:cNvPr id="366860" name="Рисунок 2" descr="http://40nedel.ru/UserFiles/Catalog/cat_1/resized_2/2777.jpg">
          <a:extLst>
            <a:ext uri="{FF2B5EF4-FFF2-40B4-BE49-F238E27FC236}">
              <a16:creationId xmlns:a16="http://schemas.microsoft.com/office/drawing/2014/main" xmlns="" id="{00000000-0008-0000-0600-00000C9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3505200"/>
          <a:ext cx="762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769620</xdr:colOff>
      <xdr:row>27</xdr:row>
      <xdr:rowOff>0</xdr:rowOff>
    </xdr:to>
    <xdr:pic>
      <xdr:nvPicPr>
        <xdr:cNvPr id="366862" name="Рисунок 4" descr="http://40nedel.ru/UserFiles/Catalog/cat_1/resized_2/2275.jpg">
          <a:extLst>
            <a:ext uri="{FF2B5EF4-FFF2-40B4-BE49-F238E27FC236}">
              <a16:creationId xmlns:a16="http://schemas.microsoft.com/office/drawing/2014/main" xmlns="" id="{00000000-0008-0000-0600-00000E9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55180"/>
          <a:ext cx="769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31</xdr:row>
      <xdr:rowOff>167640</xdr:rowOff>
    </xdr:from>
    <xdr:to>
      <xdr:col>0</xdr:col>
      <xdr:colOff>744855</xdr:colOff>
      <xdr:row>36</xdr:row>
      <xdr:rowOff>91440</xdr:rowOff>
    </xdr:to>
    <xdr:pic>
      <xdr:nvPicPr>
        <xdr:cNvPr id="366863" name="Рисунок 5" descr="http://40nedel.ru/UserFiles/Catalog/cat_1/resized_2/2278.jpg">
          <a:extLst>
            <a:ext uri="{FF2B5EF4-FFF2-40B4-BE49-F238E27FC236}">
              <a16:creationId xmlns:a16="http://schemas.microsoft.com/office/drawing/2014/main" xmlns="" id="{00000000-0008-0000-0600-00000F9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349740"/>
          <a:ext cx="72199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38</xdr:row>
      <xdr:rowOff>45720</xdr:rowOff>
    </xdr:from>
    <xdr:to>
      <xdr:col>0</xdr:col>
      <xdr:colOff>754380</xdr:colOff>
      <xdr:row>41</xdr:row>
      <xdr:rowOff>190500</xdr:rowOff>
    </xdr:to>
    <xdr:pic>
      <xdr:nvPicPr>
        <xdr:cNvPr id="366864" name="Рисунок 6" descr="http://40nedel.ru/UserFiles/Catalog/cat_1/resized_2/2281.jpg">
          <a:extLst>
            <a:ext uri="{FF2B5EF4-FFF2-40B4-BE49-F238E27FC236}">
              <a16:creationId xmlns:a16="http://schemas.microsoft.com/office/drawing/2014/main" xmlns="" id="{00000000-0008-0000-0600-0000109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370820"/>
          <a:ext cx="716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46</xdr:row>
      <xdr:rowOff>7620</xdr:rowOff>
    </xdr:from>
    <xdr:to>
      <xdr:col>0</xdr:col>
      <xdr:colOff>754380</xdr:colOff>
      <xdr:row>49</xdr:row>
      <xdr:rowOff>220980</xdr:rowOff>
    </xdr:to>
    <xdr:pic>
      <xdr:nvPicPr>
        <xdr:cNvPr id="366865" name="Рисунок 7" descr="http://40nedel.ru/UserFiles/Catalog/cat_1/resized_2/2284.jpg">
          <a:extLst>
            <a:ext uri="{FF2B5EF4-FFF2-40B4-BE49-F238E27FC236}">
              <a16:creationId xmlns:a16="http://schemas.microsoft.com/office/drawing/2014/main" xmlns="" id="{00000000-0008-0000-0600-0000119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277600"/>
          <a:ext cx="7162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50</xdr:row>
      <xdr:rowOff>0</xdr:rowOff>
    </xdr:from>
    <xdr:to>
      <xdr:col>0</xdr:col>
      <xdr:colOff>742950</xdr:colOff>
      <xdr:row>53</xdr:row>
      <xdr:rowOff>214313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449175"/>
          <a:ext cx="695325" cy="90011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55</xdr:row>
      <xdr:rowOff>95250</xdr:rowOff>
    </xdr:from>
    <xdr:to>
      <xdr:col>0</xdr:col>
      <xdr:colOff>723900</xdr:colOff>
      <xdr:row>58</xdr:row>
      <xdr:rowOff>219074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458825"/>
          <a:ext cx="685800" cy="112394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59</xdr:row>
      <xdr:rowOff>57150</xdr:rowOff>
    </xdr:from>
    <xdr:to>
      <xdr:col>0</xdr:col>
      <xdr:colOff>737235</xdr:colOff>
      <xdr:row>62</xdr:row>
      <xdr:rowOff>152400</xdr:rowOff>
    </xdr:to>
    <xdr:pic>
      <xdr:nvPicPr>
        <xdr:cNvPr id="13" name="Рисунок 6" descr="http://40nedel.ru/UserFiles/Catalog/cat_1/resized_2/2293.jpg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4820900"/>
          <a:ext cx="6705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54</xdr:row>
      <xdr:rowOff>95250</xdr:rowOff>
    </xdr:from>
    <xdr:to>
      <xdr:col>0</xdr:col>
      <xdr:colOff>580644</xdr:colOff>
      <xdr:row>54</xdr:row>
      <xdr:rowOff>689610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2411075"/>
          <a:ext cx="466344" cy="59436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42</xdr:row>
      <xdr:rowOff>45720</xdr:rowOff>
    </xdr:from>
    <xdr:to>
      <xdr:col>0</xdr:col>
      <xdr:colOff>754380</xdr:colOff>
      <xdr:row>45</xdr:row>
      <xdr:rowOff>190500</xdr:rowOff>
    </xdr:to>
    <xdr:pic>
      <xdr:nvPicPr>
        <xdr:cNvPr id="14" name="Рисунок 6" descr="http://40nedel.ru/UserFiles/Catalog/cat_1/resized_2/2281.jpg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8942070"/>
          <a:ext cx="716280" cy="859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69274</xdr:colOff>
      <xdr:row>2</xdr:row>
      <xdr:rowOff>51954</xdr:rowOff>
    </xdr:from>
    <xdr:to>
      <xdr:col>0</xdr:col>
      <xdr:colOff>721706</xdr:colOff>
      <xdr:row>2</xdr:row>
      <xdr:rowOff>552450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4" y="502227"/>
          <a:ext cx="652432" cy="50049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4</xdr:row>
      <xdr:rowOff>51954</xdr:rowOff>
    </xdr:from>
    <xdr:to>
      <xdr:col>0</xdr:col>
      <xdr:colOff>773015</xdr:colOff>
      <xdr:row>4</xdr:row>
      <xdr:rowOff>543790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0" y="1342159"/>
          <a:ext cx="686425" cy="49183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</xdr:colOff>
      <xdr:row>6</xdr:row>
      <xdr:rowOff>76661</xdr:rowOff>
    </xdr:from>
    <xdr:to>
      <xdr:col>0</xdr:col>
      <xdr:colOff>796636</xdr:colOff>
      <xdr:row>7</xdr:row>
      <xdr:rowOff>263237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" y="2215456"/>
          <a:ext cx="787977" cy="532940"/>
        </a:xfrm>
        <a:prstGeom prst="rect">
          <a:avLst/>
        </a:prstGeom>
      </xdr:spPr>
    </xdr:pic>
    <xdr:clientData/>
  </xdr:twoCellAnchor>
  <xdr:twoCellAnchor editAs="oneCell">
    <xdr:from>
      <xdr:col>0</xdr:col>
      <xdr:colOff>51956</xdr:colOff>
      <xdr:row>9</xdr:row>
      <xdr:rowOff>43296</xdr:rowOff>
    </xdr:from>
    <xdr:to>
      <xdr:col>0</xdr:col>
      <xdr:colOff>814156</xdr:colOff>
      <xdr:row>9</xdr:row>
      <xdr:rowOff>591127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6" y="3030682"/>
          <a:ext cx="762200" cy="54783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15</xdr:row>
      <xdr:rowOff>26631</xdr:rowOff>
    </xdr:from>
    <xdr:to>
      <xdr:col>0</xdr:col>
      <xdr:colOff>640773</xdr:colOff>
      <xdr:row>17</xdr:row>
      <xdr:rowOff>329623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22" y="5118176"/>
          <a:ext cx="476251" cy="96108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69276</xdr:colOff>
      <xdr:row>11</xdr:row>
      <xdr:rowOff>100025</xdr:rowOff>
    </xdr:from>
    <xdr:to>
      <xdr:col>0</xdr:col>
      <xdr:colOff>787978</xdr:colOff>
      <xdr:row>13</xdr:row>
      <xdr:rowOff>162790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6" y="3918684"/>
          <a:ext cx="718702" cy="6256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L162"/>
  <sheetViews>
    <sheetView zoomScale="90" zoomScaleNormal="90" workbookViewId="0">
      <pane ySplit="2" topLeftCell="A3" activePane="bottomLeft" state="frozen"/>
      <selection pane="bottomLeft" activeCell="K4" sqref="K4"/>
    </sheetView>
  </sheetViews>
  <sheetFormatPr defaultColWidth="8.85546875" defaultRowHeight="49.9" customHeight="1" x14ac:dyDescent="0.2"/>
  <cols>
    <col min="1" max="1" width="16.7109375" style="111" customWidth="1"/>
    <col min="2" max="2" width="10.85546875" style="164" customWidth="1"/>
    <col min="3" max="3" width="13.28515625" style="190" customWidth="1"/>
    <col min="4" max="4" width="50.42578125" style="177" customWidth="1"/>
    <col min="5" max="5" width="12.42578125" style="164" customWidth="1"/>
    <col min="6" max="6" width="10.140625" style="178" customWidth="1"/>
    <col min="7" max="7" width="12.7109375" style="187" customWidth="1"/>
    <col min="8" max="8" width="11.28515625" style="155" customWidth="1"/>
    <col min="9" max="9" width="7.28515625" style="158" hidden="1" customWidth="1"/>
    <col min="10" max="10" width="1.5703125" style="111" hidden="1" customWidth="1"/>
    <col min="11" max="11" width="12.85546875" style="381" customWidth="1"/>
    <col min="12" max="12" width="8.5703125" style="111" customWidth="1"/>
    <col min="13" max="16384" width="8.85546875" style="111"/>
  </cols>
  <sheetData>
    <row r="1" spans="1:12" s="110" customFormat="1" ht="21.75" customHeight="1" x14ac:dyDescent="0.2">
      <c r="A1" s="162"/>
      <c r="B1" s="156"/>
      <c r="C1" s="184"/>
      <c r="D1" s="176"/>
      <c r="E1" s="172"/>
      <c r="F1" s="179" t="s">
        <v>98</v>
      </c>
      <c r="G1" s="188">
        <f>SUM(H4:H161)</f>
        <v>0</v>
      </c>
      <c r="H1" s="161">
        <f>SUM(G4:G161)</f>
        <v>0</v>
      </c>
      <c r="I1" s="158"/>
      <c r="J1" s="157"/>
      <c r="K1" s="380"/>
      <c r="L1" s="393"/>
    </row>
    <row r="2" spans="1:12" s="163" customFormat="1" ht="23.45" customHeight="1" thickBot="1" x14ac:dyDescent="0.3">
      <c r="A2" s="355" t="s">
        <v>97</v>
      </c>
      <c r="B2" s="355" t="s">
        <v>0</v>
      </c>
      <c r="C2" s="356"/>
      <c r="D2" s="357" t="s">
        <v>1</v>
      </c>
      <c r="E2" s="355" t="s">
        <v>90</v>
      </c>
      <c r="F2" s="358" t="s">
        <v>2</v>
      </c>
      <c r="G2" s="359" t="s">
        <v>290</v>
      </c>
      <c r="H2" s="360" t="s">
        <v>95</v>
      </c>
      <c r="I2" s="158" t="s">
        <v>131</v>
      </c>
      <c r="K2" s="380" t="s">
        <v>391</v>
      </c>
    </row>
    <row r="3" spans="1:12" ht="29.25" customHeight="1" thickBot="1" x14ac:dyDescent="0.25">
      <c r="A3" s="368"/>
      <c r="B3" s="369"/>
      <c r="C3" s="370"/>
      <c r="D3" s="376" t="s">
        <v>371</v>
      </c>
      <c r="E3" s="369"/>
      <c r="F3" s="371"/>
      <c r="G3" s="372"/>
      <c r="H3" s="373"/>
      <c r="K3" s="553" t="s">
        <v>544</v>
      </c>
      <c r="L3" s="526"/>
    </row>
    <row r="4" spans="1:12" ht="49.9" customHeight="1" x14ac:dyDescent="0.25">
      <c r="A4" s="361"/>
      <c r="B4" s="361">
        <v>5122</v>
      </c>
      <c r="C4" s="362" t="s">
        <v>269</v>
      </c>
      <c r="D4" s="363" t="s">
        <v>396</v>
      </c>
      <c r="E4" s="364" t="s">
        <v>515</v>
      </c>
      <c r="F4" s="365">
        <v>90</v>
      </c>
      <c r="G4" s="366"/>
      <c r="H4" s="367">
        <f>F4*G4</f>
        <v>0</v>
      </c>
      <c r="I4" s="157"/>
      <c r="J4" s="377" t="s">
        <v>382</v>
      </c>
      <c r="K4" s="525"/>
      <c r="L4" s="157"/>
    </row>
    <row r="5" spans="1:12" ht="49.9" customHeight="1" thickBot="1" x14ac:dyDescent="0.3">
      <c r="A5" s="159"/>
      <c r="B5" s="159">
        <v>5123</v>
      </c>
      <c r="C5" s="185" t="s">
        <v>269</v>
      </c>
      <c r="D5" s="165" t="s">
        <v>397</v>
      </c>
      <c r="E5" s="160" t="s">
        <v>515</v>
      </c>
      <c r="F5" s="183">
        <v>90</v>
      </c>
      <c r="G5" s="366"/>
      <c r="H5" s="367">
        <f t="shared" ref="H5:H34" si="0">F5*G5</f>
        <v>0</v>
      </c>
      <c r="I5" s="157"/>
      <c r="J5" s="378" t="s">
        <v>383</v>
      </c>
      <c r="K5" s="380"/>
      <c r="L5" s="157"/>
    </row>
    <row r="6" spans="1:12" ht="32.25" customHeight="1" thickBot="1" x14ac:dyDescent="0.3">
      <c r="A6" s="368"/>
      <c r="B6" s="369"/>
      <c r="C6" s="370"/>
      <c r="D6" s="376" t="s">
        <v>372</v>
      </c>
      <c r="E6" s="369"/>
      <c r="F6" s="371"/>
      <c r="G6" s="372"/>
      <c r="H6" s="372"/>
      <c r="I6" s="157"/>
      <c r="J6" s="379" t="s">
        <v>384</v>
      </c>
      <c r="K6" s="380"/>
    </row>
    <row r="7" spans="1:12" ht="49.9" customHeight="1" x14ac:dyDescent="0.25">
      <c r="A7" s="118"/>
      <c r="B7" s="170">
        <v>648824</v>
      </c>
      <c r="C7" s="189" t="s">
        <v>264</v>
      </c>
      <c r="D7" s="166" t="s">
        <v>263</v>
      </c>
      <c r="E7" s="170" t="s">
        <v>193</v>
      </c>
      <c r="F7" s="247">
        <v>10</v>
      </c>
      <c r="G7" s="366"/>
      <c r="H7" s="367">
        <f t="shared" si="0"/>
        <v>0</v>
      </c>
      <c r="I7" s="157">
        <v>5</v>
      </c>
      <c r="J7" s="379" t="s">
        <v>385</v>
      </c>
      <c r="K7" s="380"/>
      <c r="L7" s="110"/>
    </row>
    <row r="8" spans="1:12" ht="49.9" customHeight="1" x14ac:dyDescent="0.2">
      <c r="A8" s="118"/>
      <c r="B8" s="167">
        <v>722437</v>
      </c>
      <c r="C8" s="189" t="s">
        <v>264</v>
      </c>
      <c r="D8" s="192" t="s">
        <v>82</v>
      </c>
      <c r="E8" s="160" t="s">
        <v>194</v>
      </c>
      <c r="F8" s="249">
        <v>51</v>
      </c>
      <c r="G8" s="366"/>
      <c r="H8" s="367">
        <f t="shared" si="0"/>
        <v>0</v>
      </c>
      <c r="I8" s="157">
        <v>5</v>
      </c>
      <c r="K8" s="380"/>
      <c r="L8" s="169"/>
    </row>
    <row r="9" spans="1:12" ht="49.9" customHeight="1" x14ac:dyDescent="0.2">
      <c r="A9" s="118"/>
      <c r="B9" s="167">
        <v>722588</v>
      </c>
      <c r="C9" s="189" t="s">
        <v>264</v>
      </c>
      <c r="D9" s="192" t="s">
        <v>291</v>
      </c>
      <c r="E9" s="160" t="s">
        <v>194</v>
      </c>
      <c r="F9" s="249">
        <v>51</v>
      </c>
      <c r="G9" s="366"/>
      <c r="H9" s="367">
        <f t="shared" si="0"/>
        <v>0</v>
      </c>
      <c r="I9" s="157">
        <v>5</v>
      </c>
      <c r="J9" s="299"/>
      <c r="K9" s="380"/>
      <c r="L9" s="110"/>
    </row>
    <row r="10" spans="1:12" ht="49.9" customHeight="1" x14ac:dyDescent="0.2">
      <c r="A10" s="118"/>
      <c r="B10" s="167">
        <v>565321</v>
      </c>
      <c r="C10" s="189" t="s">
        <v>264</v>
      </c>
      <c r="D10" s="192" t="s">
        <v>83</v>
      </c>
      <c r="E10" s="160" t="s">
        <v>194</v>
      </c>
      <c r="F10" s="248">
        <v>61</v>
      </c>
      <c r="G10" s="366"/>
      <c r="H10" s="367">
        <f t="shared" si="0"/>
        <v>0</v>
      </c>
      <c r="I10" s="157">
        <v>5</v>
      </c>
      <c r="J10" s="300"/>
      <c r="K10" s="380"/>
      <c r="L10" s="169"/>
    </row>
    <row r="11" spans="1:12" ht="49.9" customHeight="1" x14ac:dyDescent="0.2">
      <c r="A11" s="118"/>
      <c r="B11" s="167">
        <v>643188</v>
      </c>
      <c r="C11" s="189" t="s">
        <v>264</v>
      </c>
      <c r="D11" s="192" t="s">
        <v>292</v>
      </c>
      <c r="E11" s="160" t="s">
        <v>194</v>
      </c>
      <c r="F11" s="248">
        <v>75</v>
      </c>
      <c r="G11" s="366"/>
      <c r="H11" s="367">
        <f t="shared" si="0"/>
        <v>0</v>
      </c>
      <c r="I11" s="157">
        <v>5</v>
      </c>
      <c r="J11" s="300"/>
      <c r="K11" s="380"/>
      <c r="L11" s="169"/>
    </row>
    <row r="12" spans="1:12" ht="49.9" customHeight="1" x14ac:dyDescent="0.2">
      <c r="A12" s="118"/>
      <c r="B12" s="167">
        <v>643189</v>
      </c>
      <c r="C12" s="189" t="s">
        <v>264</v>
      </c>
      <c r="D12" s="192" t="s">
        <v>293</v>
      </c>
      <c r="E12" s="160" t="s">
        <v>194</v>
      </c>
      <c r="F12" s="248">
        <v>75</v>
      </c>
      <c r="G12" s="366"/>
      <c r="H12" s="367">
        <f t="shared" si="0"/>
        <v>0</v>
      </c>
      <c r="I12" s="157">
        <v>5</v>
      </c>
      <c r="J12" s="300"/>
      <c r="K12" s="380"/>
      <c r="L12" s="169"/>
    </row>
    <row r="13" spans="1:12" ht="49.9" customHeight="1" x14ac:dyDescent="0.2">
      <c r="A13" s="118"/>
      <c r="B13" s="167">
        <v>565315</v>
      </c>
      <c r="C13" s="189" t="s">
        <v>264</v>
      </c>
      <c r="D13" s="192" t="s">
        <v>294</v>
      </c>
      <c r="E13" s="160" t="s">
        <v>194</v>
      </c>
      <c r="F13" s="248">
        <v>61</v>
      </c>
      <c r="G13" s="366"/>
      <c r="H13" s="367">
        <f t="shared" si="0"/>
        <v>0</v>
      </c>
      <c r="I13" s="157">
        <v>5</v>
      </c>
      <c r="J13" s="299"/>
      <c r="K13" s="380"/>
      <c r="L13" s="110"/>
    </row>
    <row r="14" spans="1:12" ht="49.9" customHeight="1" thickBot="1" x14ac:dyDescent="0.25">
      <c r="A14" s="173"/>
      <c r="B14" s="173">
        <v>594609</v>
      </c>
      <c r="C14" s="374" t="s">
        <v>264</v>
      </c>
      <c r="D14" s="375" t="s">
        <v>245</v>
      </c>
      <c r="E14" s="182" t="s">
        <v>194</v>
      </c>
      <c r="F14" s="250">
        <v>43</v>
      </c>
      <c r="G14" s="382"/>
      <c r="H14" s="383">
        <f t="shared" si="0"/>
        <v>0</v>
      </c>
      <c r="I14" s="157">
        <v>9</v>
      </c>
      <c r="J14" s="299"/>
      <c r="K14" s="380"/>
      <c r="L14" s="110"/>
    </row>
    <row r="15" spans="1:12" ht="32.25" customHeight="1" thickBot="1" x14ac:dyDescent="0.25">
      <c r="A15" s="368"/>
      <c r="B15" s="369"/>
      <c r="C15" s="370"/>
      <c r="D15" s="376" t="s">
        <v>373</v>
      </c>
      <c r="E15" s="369"/>
      <c r="F15" s="371"/>
      <c r="G15" s="372"/>
      <c r="H15" s="384"/>
      <c r="I15" s="157"/>
      <c r="K15" s="380"/>
    </row>
    <row r="16" spans="1:12" ht="49.9" customHeight="1" x14ac:dyDescent="0.2">
      <c r="A16" s="361"/>
      <c r="B16" s="361">
        <v>156473</v>
      </c>
      <c r="C16" s="362" t="s">
        <v>267</v>
      </c>
      <c r="D16" s="363" t="s">
        <v>229</v>
      </c>
      <c r="E16" s="364" t="s">
        <v>194</v>
      </c>
      <c r="F16" s="365">
        <v>85</v>
      </c>
      <c r="G16" s="366"/>
      <c r="H16" s="367">
        <f t="shared" si="0"/>
        <v>0</v>
      </c>
      <c r="I16" s="157">
        <v>5</v>
      </c>
      <c r="J16" s="299"/>
      <c r="K16" s="380"/>
      <c r="L16" s="157"/>
    </row>
    <row r="17" spans="1:12" ht="49.9" customHeight="1" thickBot="1" x14ac:dyDescent="0.25">
      <c r="A17" s="173"/>
      <c r="B17" s="173">
        <v>157225</v>
      </c>
      <c r="C17" s="374" t="s">
        <v>267</v>
      </c>
      <c r="D17" s="375" t="s">
        <v>228</v>
      </c>
      <c r="E17" s="182" t="s">
        <v>194</v>
      </c>
      <c r="F17" s="250">
        <v>55</v>
      </c>
      <c r="G17" s="382"/>
      <c r="H17" s="383">
        <f t="shared" si="0"/>
        <v>0</v>
      </c>
      <c r="I17" s="157">
        <v>5</v>
      </c>
      <c r="J17" s="299"/>
      <c r="K17" s="380"/>
      <c r="L17" s="157"/>
    </row>
    <row r="18" spans="1:12" ht="32.25" customHeight="1" thickBot="1" x14ac:dyDescent="0.25">
      <c r="A18" s="368"/>
      <c r="B18" s="369"/>
      <c r="C18" s="370"/>
      <c r="D18" s="376" t="s">
        <v>374</v>
      </c>
      <c r="E18" s="369"/>
      <c r="F18" s="371"/>
      <c r="G18" s="372"/>
      <c r="H18" s="384"/>
      <c r="I18" s="157"/>
      <c r="K18" s="380"/>
    </row>
    <row r="19" spans="1:12" ht="49.9" customHeight="1" x14ac:dyDescent="0.2">
      <c r="A19" s="361"/>
      <c r="B19" s="361">
        <v>187508</v>
      </c>
      <c r="C19" s="362" t="s">
        <v>268</v>
      </c>
      <c r="D19" s="385" t="s">
        <v>258</v>
      </c>
      <c r="E19" s="194" t="s">
        <v>193</v>
      </c>
      <c r="F19" s="365">
        <v>152</v>
      </c>
      <c r="G19" s="366"/>
      <c r="H19" s="367">
        <f t="shared" si="0"/>
        <v>0</v>
      </c>
      <c r="I19" s="157">
        <v>5</v>
      </c>
      <c r="J19" s="299"/>
      <c r="K19" s="380"/>
      <c r="L19" s="110"/>
    </row>
    <row r="20" spans="1:12" ht="49.9" customHeight="1" x14ac:dyDescent="0.2">
      <c r="A20" s="159"/>
      <c r="B20" s="159" t="s">
        <v>62</v>
      </c>
      <c r="C20" s="185" t="s">
        <v>268</v>
      </c>
      <c r="D20" s="165" t="s">
        <v>244</v>
      </c>
      <c r="E20" s="160" t="s">
        <v>4</v>
      </c>
      <c r="F20" s="183">
        <v>40</v>
      </c>
      <c r="G20" s="366"/>
      <c r="H20" s="367">
        <f t="shared" si="0"/>
        <v>0</v>
      </c>
      <c r="I20" s="157">
        <v>7</v>
      </c>
      <c r="J20" s="299"/>
      <c r="K20" s="380"/>
      <c r="L20" s="110"/>
    </row>
    <row r="21" spans="1:12" ht="49.9" customHeight="1" thickBot="1" x14ac:dyDescent="0.25">
      <c r="A21" s="159"/>
      <c r="B21" s="159" t="s">
        <v>24</v>
      </c>
      <c r="C21" s="185" t="s">
        <v>268</v>
      </c>
      <c r="D21" s="165" t="s">
        <v>25</v>
      </c>
      <c r="E21" s="160" t="s">
        <v>4</v>
      </c>
      <c r="F21" s="183">
        <v>90</v>
      </c>
      <c r="G21" s="366"/>
      <c r="H21" s="367">
        <f t="shared" si="0"/>
        <v>0</v>
      </c>
      <c r="I21" s="157">
        <v>4</v>
      </c>
      <c r="J21" s="299"/>
      <c r="K21" s="380"/>
      <c r="L21" s="110"/>
    </row>
    <row r="22" spans="1:12" ht="36" customHeight="1" thickBot="1" x14ac:dyDescent="0.25">
      <c r="A22" s="368"/>
      <c r="B22" s="369"/>
      <c r="C22" s="370"/>
      <c r="D22" s="376" t="s">
        <v>375</v>
      </c>
      <c r="E22" s="369"/>
      <c r="F22" s="371"/>
      <c r="G22" s="372"/>
      <c r="H22" s="384"/>
      <c r="I22" s="157"/>
      <c r="K22" s="380"/>
    </row>
    <row r="23" spans="1:12" ht="49.9" customHeight="1" x14ac:dyDescent="0.2">
      <c r="A23" s="386"/>
      <c r="B23" s="361" t="s">
        <v>34</v>
      </c>
      <c r="C23" s="362" t="s">
        <v>265</v>
      </c>
      <c r="D23" s="363" t="s">
        <v>35</v>
      </c>
      <c r="E23" s="364" t="s">
        <v>4</v>
      </c>
      <c r="F23" s="365">
        <v>170</v>
      </c>
      <c r="G23" s="366"/>
      <c r="H23" s="367">
        <f t="shared" si="0"/>
        <v>0</v>
      </c>
      <c r="I23" s="157">
        <v>4</v>
      </c>
      <c r="J23" s="299"/>
      <c r="K23" s="380"/>
      <c r="L23" s="110"/>
    </row>
    <row r="24" spans="1:12" ht="49.9" customHeight="1" x14ac:dyDescent="0.2">
      <c r="A24" s="117"/>
      <c r="B24" s="159" t="s">
        <v>36</v>
      </c>
      <c r="C24" s="185" t="s">
        <v>265</v>
      </c>
      <c r="D24" s="165" t="s">
        <v>37</v>
      </c>
      <c r="E24" s="160" t="s">
        <v>4</v>
      </c>
      <c r="F24" s="183">
        <v>170</v>
      </c>
      <c r="G24" s="366"/>
      <c r="H24" s="367">
        <f t="shared" si="0"/>
        <v>0</v>
      </c>
      <c r="I24" s="157">
        <v>4</v>
      </c>
      <c r="J24" s="299"/>
      <c r="K24" s="380"/>
      <c r="L24" s="110"/>
    </row>
    <row r="25" spans="1:12" ht="49.9" customHeight="1" x14ac:dyDescent="0.2">
      <c r="A25" s="117"/>
      <c r="B25" s="159" t="s">
        <v>38</v>
      </c>
      <c r="C25" s="185" t="s">
        <v>265</v>
      </c>
      <c r="D25" s="165" t="s">
        <v>39</v>
      </c>
      <c r="E25" s="160" t="s">
        <v>4</v>
      </c>
      <c r="F25" s="183">
        <v>170</v>
      </c>
      <c r="G25" s="366"/>
      <c r="H25" s="367">
        <f t="shared" si="0"/>
        <v>0</v>
      </c>
      <c r="I25" s="157">
        <v>4</v>
      </c>
      <c r="J25" s="299"/>
      <c r="K25" s="380"/>
      <c r="L25" s="110"/>
    </row>
    <row r="26" spans="1:12" ht="49.9" customHeight="1" x14ac:dyDescent="0.2">
      <c r="A26" s="117"/>
      <c r="B26" s="159" t="s">
        <v>40</v>
      </c>
      <c r="C26" s="185" t="s">
        <v>265</v>
      </c>
      <c r="D26" s="165" t="s">
        <v>41</v>
      </c>
      <c r="E26" s="160" t="s">
        <v>4</v>
      </c>
      <c r="F26" s="183">
        <v>170</v>
      </c>
      <c r="G26" s="366"/>
      <c r="H26" s="367">
        <f t="shared" si="0"/>
        <v>0</v>
      </c>
      <c r="I26" s="157">
        <v>4</v>
      </c>
      <c r="J26" s="299"/>
      <c r="K26" s="380"/>
      <c r="L26" s="110"/>
    </row>
    <row r="27" spans="1:12" ht="49.9" customHeight="1" x14ac:dyDescent="0.2">
      <c r="A27" s="117"/>
      <c r="B27" s="159" t="s">
        <v>42</v>
      </c>
      <c r="C27" s="185" t="s">
        <v>265</v>
      </c>
      <c r="D27" s="165" t="s">
        <v>43</v>
      </c>
      <c r="E27" s="160" t="s">
        <v>4</v>
      </c>
      <c r="F27" s="183">
        <v>170</v>
      </c>
      <c r="G27" s="366"/>
      <c r="H27" s="367">
        <f t="shared" si="0"/>
        <v>0</v>
      </c>
      <c r="I27" s="157">
        <v>4</v>
      </c>
      <c r="J27" s="299"/>
      <c r="K27" s="380"/>
      <c r="L27" s="110"/>
    </row>
    <row r="28" spans="1:12" ht="49.9" customHeight="1" x14ac:dyDescent="0.2">
      <c r="A28" s="117"/>
      <c r="B28" s="159" t="s">
        <v>44</v>
      </c>
      <c r="C28" s="185" t="s">
        <v>265</v>
      </c>
      <c r="D28" s="165" t="s">
        <v>45</v>
      </c>
      <c r="E28" s="160" t="s">
        <v>4</v>
      </c>
      <c r="F28" s="183">
        <v>170</v>
      </c>
      <c r="G28" s="366"/>
      <c r="H28" s="367">
        <f t="shared" si="0"/>
        <v>0</v>
      </c>
      <c r="I28" s="157">
        <v>4</v>
      </c>
      <c r="J28" s="299"/>
      <c r="K28" s="380"/>
      <c r="L28" s="110"/>
    </row>
    <row r="29" spans="1:12" ht="49.9" customHeight="1" x14ac:dyDescent="0.2">
      <c r="A29" s="117"/>
      <c r="B29" s="159" t="s">
        <v>46</v>
      </c>
      <c r="C29" s="185" t="s">
        <v>265</v>
      </c>
      <c r="D29" s="165" t="s">
        <v>47</v>
      </c>
      <c r="E29" s="160" t="s">
        <v>4</v>
      </c>
      <c r="F29" s="183">
        <v>170</v>
      </c>
      <c r="G29" s="366"/>
      <c r="H29" s="367">
        <f t="shared" si="0"/>
        <v>0</v>
      </c>
      <c r="I29" s="157">
        <v>4</v>
      </c>
      <c r="J29" s="299"/>
      <c r="K29" s="380"/>
      <c r="L29" s="110"/>
    </row>
    <row r="30" spans="1:12" ht="49.9" customHeight="1" x14ac:dyDescent="0.2">
      <c r="A30" s="117"/>
      <c r="B30" s="159" t="s">
        <v>48</v>
      </c>
      <c r="C30" s="185" t="s">
        <v>265</v>
      </c>
      <c r="D30" s="165" t="s">
        <v>49</v>
      </c>
      <c r="E30" s="160" t="s">
        <v>4</v>
      </c>
      <c r="F30" s="183">
        <v>170</v>
      </c>
      <c r="G30" s="366"/>
      <c r="H30" s="367">
        <f t="shared" si="0"/>
        <v>0</v>
      </c>
      <c r="I30" s="157">
        <v>4</v>
      </c>
      <c r="J30" s="299"/>
      <c r="K30" s="380"/>
      <c r="L30" s="110"/>
    </row>
    <row r="31" spans="1:12" ht="49.9" customHeight="1" x14ac:dyDescent="0.2">
      <c r="A31" s="117"/>
      <c r="B31" s="159" t="s">
        <v>50</v>
      </c>
      <c r="C31" s="185" t="s">
        <v>265</v>
      </c>
      <c r="D31" s="165" t="s">
        <v>51</v>
      </c>
      <c r="E31" s="160" t="s">
        <v>4</v>
      </c>
      <c r="F31" s="183">
        <v>170</v>
      </c>
      <c r="G31" s="366"/>
      <c r="H31" s="367">
        <f t="shared" si="0"/>
        <v>0</v>
      </c>
      <c r="I31" s="157">
        <v>4</v>
      </c>
      <c r="J31" s="299"/>
      <c r="K31" s="380"/>
      <c r="L31" s="110"/>
    </row>
    <row r="32" spans="1:12" ht="49.9" customHeight="1" x14ac:dyDescent="0.2">
      <c r="A32" s="117"/>
      <c r="B32" s="159" t="s">
        <v>52</v>
      </c>
      <c r="C32" s="185" t="s">
        <v>265</v>
      </c>
      <c r="D32" s="165" t="s">
        <v>53</v>
      </c>
      <c r="E32" s="160" t="s">
        <v>4</v>
      </c>
      <c r="F32" s="183">
        <v>170</v>
      </c>
      <c r="G32" s="366"/>
      <c r="H32" s="367">
        <f t="shared" si="0"/>
        <v>0</v>
      </c>
      <c r="I32" s="157">
        <v>4</v>
      </c>
      <c r="J32" s="299"/>
      <c r="K32" s="380"/>
      <c r="L32" s="110"/>
    </row>
    <row r="33" spans="1:12" ht="49.9" customHeight="1" x14ac:dyDescent="0.2">
      <c r="A33" s="117"/>
      <c r="B33" s="159" t="s">
        <v>54</v>
      </c>
      <c r="C33" s="185" t="s">
        <v>265</v>
      </c>
      <c r="D33" s="165" t="s">
        <v>55</v>
      </c>
      <c r="E33" s="160" t="s">
        <v>4</v>
      </c>
      <c r="F33" s="183">
        <v>170</v>
      </c>
      <c r="G33" s="366"/>
      <c r="H33" s="367">
        <f t="shared" si="0"/>
        <v>0</v>
      </c>
      <c r="I33" s="157">
        <v>4</v>
      </c>
      <c r="J33" s="299"/>
      <c r="K33" s="380"/>
      <c r="L33" s="110"/>
    </row>
    <row r="34" spans="1:12" ht="49.9" customHeight="1" x14ac:dyDescent="0.2">
      <c r="A34" s="117"/>
      <c r="B34" s="159" t="s">
        <v>56</v>
      </c>
      <c r="C34" s="185" t="s">
        <v>265</v>
      </c>
      <c r="D34" s="165" t="s">
        <v>57</v>
      </c>
      <c r="E34" s="160" t="s">
        <v>4</v>
      </c>
      <c r="F34" s="183">
        <v>170</v>
      </c>
      <c r="G34" s="366"/>
      <c r="H34" s="367">
        <f t="shared" si="0"/>
        <v>0</v>
      </c>
      <c r="I34" s="157">
        <v>4</v>
      </c>
      <c r="J34" s="299"/>
      <c r="K34" s="380"/>
      <c r="L34" s="110"/>
    </row>
    <row r="35" spans="1:12" ht="49.9" customHeight="1" x14ac:dyDescent="0.2">
      <c r="A35" s="117"/>
      <c r="B35" s="159" t="s">
        <v>58</v>
      </c>
      <c r="C35" s="185" t="s">
        <v>265</v>
      </c>
      <c r="D35" s="165" t="s">
        <v>59</v>
      </c>
      <c r="E35" s="160" t="s">
        <v>4</v>
      </c>
      <c r="F35" s="183">
        <v>170</v>
      </c>
      <c r="G35" s="366"/>
      <c r="H35" s="367">
        <f t="shared" ref="H35:H71" si="1">F35*G35</f>
        <v>0</v>
      </c>
      <c r="I35" s="157">
        <v>4</v>
      </c>
      <c r="J35" s="299"/>
      <c r="K35" s="380"/>
      <c r="L35" s="110"/>
    </row>
    <row r="36" spans="1:12" ht="49.9" customHeight="1" x14ac:dyDescent="0.2">
      <c r="A36" s="117"/>
      <c r="B36" s="159" t="s">
        <v>60</v>
      </c>
      <c r="C36" s="185" t="s">
        <v>265</v>
      </c>
      <c r="D36" s="165" t="s">
        <v>61</v>
      </c>
      <c r="E36" s="160" t="s">
        <v>4</v>
      </c>
      <c r="F36" s="183">
        <v>170</v>
      </c>
      <c r="G36" s="366"/>
      <c r="H36" s="367">
        <f t="shared" si="1"/>
        <v>0</v>
      </c>
      <c r="I36" s="157">
        <v>4</v>
      </c>
      <c r="J36" s="299"/>
      <c r="K36" s="380"/>
      <c r="L36" s="110"/>
    </row>
    <row r="37" spans="1:12" ht="49.9" customHeight="1" x14ac:dyDescent="0.2">
      <c r="A37" s="117"/>
      <c r="B37" s="159">
        <v>178992</v>
      </c>
      <c r="C37" s="185" t="s">
        <v>265</v>
      </c>
      <c r="D37" s="165" t="s">
        <v>217</v>
      </c>
      <c r="E37" s="160" t="s">
        <v>193</v>
      </c>
      <c r="F37" s="183">
        <v>220</v>
      </c>
      <c r="G37" s="366"/>
      <c r="H37" s="367">
        <f t="shared" si="1"/>
        <v>0</v>
      </c>
      <c r="I37" s="157">
        <v>5</v>
      </c>
      <c r="J37" s="299"/>
      <c r="K37" s="380"/>
      <c r="L37" s="110"/>
    </row>
    <row r="38" spans="1:12" ht="49.9" customHeight="1" x14ac:dyDescent="0.2">
      <c r="A38" s="117"/>
      <c r="B38" s="159">
        <v>178995</v>
      </c>
      <c r="C38" s="185" t="s">
        <v>265</v>
      </c>
      <c r="D38" s="165" t="s">
        <v>216</v>
      </c>
      <c r="E38" s="160" t="s">
        <v>193</v>
      </c>
      <c r="F38" s="183">
        <v>220</v>
      </c>
      <c r="G38" s="366"/>
      <c r="H38" s="367">
        <f t="shared" si="1"/>
        <v>0</v>
      </c>
      <c r="I38" s="157">
        <v>5</v>
      </c>
      <c r="J38" s="299"/>
      <c r="K38" s="380"/>
      <c r="L38" s="110"/>
    </row>
    <row r="39" spans="1:12" ht="49.9" customHeight="1" x14ac:dyDescent="0.2">
      <c r="A39" s="117"/>
      <c r="B39" s="159">
        <v>178996</v>
      </c>
      <c r="C39" s="185" t="s">
        <v>265</v>
      </c>
      <c r="D39" s="165" t="s">
        <v>221</v>
      </c>
      <c r="E39" s="160" t="s">
        <v>193</v>
      </c>
      <c r="F39" s="183">
        <v>220</v>
      </c>
      <c r="G39" s="366"/>
      <c r="H39" s="367">
        <f t="shared" si="1"/>
        <v>0</v>
      </c>
      <c r="I39" s="157">
        <v>5</v>
      </c>
      <c r="J39" s="299"/>
      <c r="K39" s="380"/>
      <c r="L39" s="110"/>
    </row>
    <row r="40" spans="1:12" ht="49.9" customHeight="1" x14ac:dyDescent="0.2">
      <c r="A40" s="117"/>
      <c r="B40" s="159">
        <v>178997</v>
      </c>
      <c r="C40" s="185" t="s">
        <v>265</v>
      </c>
      <c r="D40" s="165" t="s">
        <v>224</v>
      </c>
      <c r="E40" s="160" t="s">
        <v>193</v>
      </c>
      <c r="F40" s="183">
        <v>220</v>
      </c>
      <c r="G40" s="366"/>
      <c r="H40" s="367">
        <f t="shared" si="1"/>
        <v>0</v>
      </c>
      <c r="I40" s="157">
        <v>5</v>
      </c>
      <c r="J40" s="299"/>
      <c r="K40" s="380"/>
      <c r="L40" s="110"/>
    </row>
    <row r="41" spans="1:12" ht="49.9" customHeight="1" x14ac:dyDescent="0.2">
      <c r="A41" s="117"/>
      <c r="B41" s="159">
        <v>179000</v>
      </c>
      <c r="C41" s="185" t="s">
        <v>265</v>
      </c>
      <c r="D41" s="165" t="s">
        <v>215</v>
      </c>
      <c r="E41" s="160" t="s">
        <v>194</v>
      </c>
      <c r="F41" s="183">
        <v>220</v>
      </c>
      <c r="G41" s="366"/>
      <c r="H41" s="367">
        <f t="shared" si="1"/>
        <v>0</v>
      </c>
      <c r="I41" s="157">
        <v>5</v>
      </c>
      <c r="J41" s="299"/>
      <c r="K41" s="380"/>
      <c r="L41" s="110"/>
    </row>
    <row r="42" spans="1:12" ht="49.9" customHeight="1" x14ac:dyDescent="0.2">
      <c r="A42" s="117"/>
      <c r="B42" s="159">
        <v>179002</v>
      </c>
      <c r="C42" s="185" t="s">
        <v>265</v>
      </c>
      <c r="D42" s="165" t="s">
        <v>220</v>
      </c>
      <c r="E42" s="160" t="s">
        <v>194</v>
      </c>
      <c r="F42" s="183">
        <v>220</v>
      </c>
      <c r="G42" s="366"/>
      <c r="H42" s="367">
        <f t="shared" si="1"/>
        <v>0</v>
      </c>
      <c r="I42" s="157">
        <v>5</v>
      </c>
      <c r="J42" s="299"/>
      <c r="K42" s="380"/>
      <c r="L42" s="110"/>
    </row>
    <row r="43" spans="1:12" ht="49.9" customHeight="1" x14ac:dyDescent="0.2">
      <c r="A43" s="117"/>
      <c r="B43" s="159">
        <v>179003</v>
      </c>
      <c r="C43" s="185" t="s">
        <v>265</v>
      </c>
      <c r="D43" s="165" t="s">
        <v>223</v>
      </c>
      <c r="E43" s="160" t="s">
        <v>194</v>
      </c>
      <c r="F43" s="183">
        <v>220</v>
      </c>
      <c r="G43" s="366"/>
      <c r="H43" s="367">
        <f t="shared" si="1"/>
        <v>0</v>
      </c>
      <c r="I43" s="157">
        <v>5</v>
      </c>
      <c r="J43" s="299"/>
      <c r="K43" s="380"/>
      <c r="L43" s="110"/>
    </row>
    <row r="44" spans="1:12" ht="49.9" customHeight="1" x14ac:dyDescent="0.2">
      <c r="A44" s="117"/>
      <c r="B44" s="159">
        <v>179004</v>
      </c>
      <c r="C44" s="185" t="s">
        <v>265</v>
      </c>
      <c r="D44" s="165" t="s">
        <v>225</v>
      </c>
      <c r="E44" s="160" t="s">
        <v>194</v>
      </c>
      <c r="F44" s="183">
        <v>220</v>
      </c>
      <c r="G44" s="366"/>
      <c r="H44" s="367">
        <f t="shared" si="1"/>
        <v>0</v>
      </c>
      <c r="I44" s="157">
        <v>5</v>
      </c>
      <c r="J44" s="299"/>
      <c r="K44" s="380"/>
      <c r="L44" s="110"/>
    </row>
    <row r="45" spans="1:12" ht="49.9" customHeight="1" x14ac:dyDescent="0.2">
      <c r="A45" s="117"/>
      <c r="B45" s="159">
        <v>179005</v>
      </c>
      <c r="C45" s="185" t="s">
        <v>265</v>
      </c>
      <c r="D45" s="165" t="s">
        <v>226</v>
      </c>
      <c r="E45" s="160" t="s">
        <v>194</v>
      </c>
      <c r="F45" s="183">
        <v>220</v>
      </c>
      <c r="G45" s="366"/>
      <c r="H45" s="367">
        <f t="shared" si="1"/>
        <v>0</v>
      </c>
      <c r="I45" s="157">
        <v>5</v>
      </c>
      <c r="J45" s="299"/>
      <c r="K45" s="380"/>
      <c r="L45" s="110"/>
    </row>
    <row r="46" spans="1:12" ht="49.9" customHeight="1" x14ac:dyDescent="0.2">
      <c r="A46" s="117"/>
      <c r="B46" s="159">
        <v>179006</v>
      </c>
      <c r="C46" s="185" t="s">
        <v>265</v>
      </c>
      <c r="D46" s="166" t="s">
        <v>213</v>
      </c>
      <c r="E46" s="170" t="s">
        <v>193</v>
      </c>
      <c r="F46" s="183">
        <v>220</v>
      </c>
      <c r="G46" s="366"/>
      <c r="H46" s="367">
        <f t="shared" si="1"/>
        <v>0</v>
      </c>
      <c r="I46" s="157">
        <v>5</v>
      </c>
      <c r="J46" s="299"/>
      <c r="K46" s="380"/>
      <c r="L46" s="110"/>
    </row>
    <row r="47" spans="1:12" ht="49.9" customHeight="1" x14ac:dyDescent="0.2">
      <c r="A47" s="117"/>
      <c r="B47" s="159">
        <v>179007</v>
      </c>
      <c r="C47" s="185" t="s">
        <v>265</v>
      </c>
      <c r="D47" s="166" t="s">
        <v>214</v>
      </c>
      <c r="E47" s="170" t="s">
        <v>193</v>
      </c>
      <c r="F47" s="183">
        <v>220</v>
      </c>
      <c r="G47" s="366"/>
      <c r="H47" s="367">
        <f t="shared" si="1"/>
        <v>0</v>
      </c>
      <c r="I47" s="157">
        <v>5</v>
      </c>
      <c r="J47" s="299"/>
      <c r="K47" s="380"/>
      <c r="L47" s="110"/>
    </row>
    <row r="48" spans="1:12" ht="49.9" customHeight="1" x14ac:dyDescent="0.2">
      <c r="A48" s="117"/>
      <c r="B48" s="159">
        <v>179010</v>
      </c>
      <c r="C48" s="185" t="s">
        <v>265</v>
      </c>
      <c r="D48" s="166" t="s">
        <v>219</v>
      </c>
      <c r="E48" s="170" t="s">
        <v>193</v>
      </c>
      <c r="F48" s="183">
        <v>220</v>
      </c>
      <c r="G48" s="366"/>
      <c r="H48" s="367">
        <f t="shared" si="1"/>
        <v>0</v>
      </c>
      <c r="I48" s="157">
        <v>5</v>
      </c>
      <c r="J48" s="299"/>
      <c r="K48" s="380"/>
      <c r="L48" s="110"/>
    </row>
    <row r="49" spans="1:12" ht="49.9" customHeight="1" x14ac:dyDescent="0.2">
      <c r="A49" s="117"/>
      <c r="B49" s="159">
        <v>179013</v>
      </c>
      <c r="C49" s="185" t="s">
        <v>265</v>
      </c>
      <c r="D49" s="166" t="s">
        <v>53</v>
      </c>
      <c r="E49" s="170" t="s">
        <v>193</v>
      </c>
      <c r="F49" s="183">
        <v>220</v>
      </c>
      <c r="G49" s="366"/>
      <c r="H49" s="367">
        <f t="shared" si="1"/>
        <v>0</v>
      </c>
      <c r="I49" s="157">
        <v>5</v>
      </c>
      <c r="J49" s="299"/>
      <c r="K49" s="380"/>
      <c r="L49" s="110"/>
    </row>
    <row r="50" spans="1:12" ht="49.9" customHeight="1" x14ac:dyDescent="0.2">
      <c r="A50" s="117"/>
      <c r="B50" s="159">
        <v>179015</v>
      </c>
      <c r="C50" s="185" t="s">
        <v>265</v>
      </c>
      <c r="D50" s="166" t="s">
        <v>218</v>
      </c>
      <c r="E50" s="170" t="s">
        <v>193</v>
      </c>
      <c r="F50" s="183">
        <v>220</v>
      </c>
      <c r="G50" s="366"/>
      <c r="H50" s="367">
        <f t="shared" si="1"/>
        <v>0</v>
      </c>
      <c r="I50" s="157">
        <v>5</v>
      </c>
      <c r="J50" s="299"/>
      <c r="K50" s="380"/>
      <c r="L50" s="110"/>
    </row>
    <row r="51" spans="1:12" ht="49.9" customHeight="1" thickBot="1" x14ac:dyDescent="0.25">
      <c r="A51" s="387"/>
      <c r="B51" s="173">
        <v>179016</v>
      </c>
      <c r="C51" s="374" t="s">
        <v>265</v>
      </c>
      <c r="D51" s="193" t="s">
        <v>222</v>
      </c>
      <c r="E51" s="174" t="s">
        <v>193</v>
      </c>
      <c r="F51" s="250">
        <v>220</v>
      </c>
      <c r="G51" s="382"/>
      <c r="H51" s="383">
        <f t="shared" si="1"/>
        <v>0</v>
      </c>
      <c r="I51" s="157">
        <v>5</v>
      </c>
      <c r="J51" s="299"/>
      <c r="K51" s="380"/>
      <c r="L51" s="110"/>
    </row>
    <row r="52" spans="1:12" ht="36.75" customHeight="1" thickBot="1" x14ac:dyDescent="0.25">
      <c r="A52" s="368"/>
      <c r="B52" s="369"/>
      <c r="C52" s="370"/>
      <c r="D52" s="376" t="s">
        <v>376</v>
      </c>
      <c r="E52" s="369"/>
      <c r="F52" s="371"/>
      <c r="G52" s="372"/>
      <c r="H52" s="384"/>
      <c r="I52" s="157"/>
      <c r="K52" s="380"/>
    </row>
    <row r="53" spans="1:12" ht="49.9" customHeight="1" x14ac:dyDescent="0.2">
      <c r="A53" s="117"/>
      <c r="B53" s="159">
        <v>687545</v>
      </c>
      <c r="C53" s="185" t="s">
        <v>259</v>
      </c>
      <c r="D53" s="165" t="s">
        <v>332</v>
      </c>
      <c r="E53" s="364" t="s">
        <v>515</v>
      </c>
      <c r="F53" s="183">
        <v>220</v>
      </c>
      <c r="G53" s="366"/>
      <c r="H53" s="367">
        <f t="shared" si="1"/>
        <v>0</v>
      </c>
      <c r="I53" s="157">
        <v>5</v>
      </c>
      <c r="J53" s="299"/>
      <c r="K53" s="380"/>
      <c r="L53" s="110"/>
    </row>
    <row r="54" spans="1:12" ht="49.9" customHeight="1" x14ac:dyDescent="0.2">
      <c r="A54" s="117"/>
      <c r="B54" s="159">
        <v>743813</v>
      </c>
      <c r="C54" s="185" t="s">
        <v>259</v>
      </c>
      <c r="D54" s="165" t="s">
        <v>64</v>
      </c>
      <c r="E54" s="160" t="s">
        <v>4</v>
      </c>
      <c r="F54" s="183">
        <v>62</v>
      </c>
      <c r="G54" s="366"/>
      <c r="H54" s="367">
        <f t="shared" si="1"/>
        <v>0</v>
      </c>
      <c r="I54" s="157">
        <v>5</v>
      </c>
      <c r="J54" s="299"/>
      <c r="K54" s="380"/>
      <c r="L54" s="110"/>
    </row>
    <row r="55" spans="1:12" ht="49.9" customHeight="1" x14ac:dyDescent="0.2">
      <c r="A55" s="117"/>
      <c r="B55" s="159">
        <v>608634</v>
      </c>
      <c r="C55" s="185" t="s">
        <v>259</v>
      </c>
      <c r="D55" s="165" t="s">
        <v>401</v>
      </c>
      <c r="E55" s="364" t="s">
        <v>515</v>
      </c>
      <c r="F55" s="183">
        <v>220</v>
      </c>
      <c r="G55" s="366"/>
      <c r="H55" s="367">
        <f t="shared" si="1"/>
        <v>0</v>
      </c>
      <c r="I55" s="157"/>
      <c r="J55" s="299"/>
      <c r="K55" s="380"/>
      <c r="L55" s="110"/>
    </row>
    <row r="56" spans="1:12" ht="49.9" customHeight="1" x14ac:dyDescent="0.2">
      <c r="A56" s="117"/>
      <c r="B56" s="159">
        <v>608639</v>
      </c>
      <c r="C56" s="185" t="s">
        <v>259</v>
      </c>
      <c r="D56" s="165" t="s">
        <v>333</v>
      </c>
      <c r="E56" s="364" t="s">
        <v>515</v>
      </c>
      <c r="F56" s="183">
        <v>310</v>
      </c>
      <c r="G56" s="366"/>
      <c r="H56" s="367">
        <f t="shared" si="1"/>
        <v>0</v>
      </c>
      <c r="I56" s="157">
        <v>5</v>
      </c>
      <c r="J56" s="299"/>
      <c r="K56" s="380"/>
      <c r="L56" s="110"/>
    </row>
    <row r="57" spans="1:12" ht="49.9" customHeight="1" x14ac:dyDescent="0.2">
      <c r="A57" s="117"/>
      <c r="B57" s="159">
        <v>538556</v>
      </c>
      <c r="C57" s="185" t="s">
        <v>259</v>
      </c>
      <c r="D57" s="165" t="s">
        <v>227</v>
      </c>
      <c r="E57" s="160" t="s">
        <v>194</v>
      </c>
      <c r="F57" s="183">
        <v>43</v>
      </c>
      <c r="G57" s="366"/>
      <c r="H57" s="367">
        <f t="shared" si="1"/>
        <v>0</v>
      </c>
      <c r="I57" s="157">
        <v>5</v>
      </c>
      <c r="J57" s="299"/>
      <c r="K57" s="380"/>
      <c r="L57" s="110"/>
    </row>
    <row r="58" spans="1:12" ht="49.9" hidden="1" customHeight="1" x14ac:dyDescent="0.2">
      <c r="A58" s="117"/>
      <c r="B58" s="159" t="s">
        <v>26</v>
      </c>
      <c r="C58" s="185" t="s">
        <v>259</v>
      </c>
      <c r="D58" s="165" t="s">
        <v>27</v>
      </c>
      <c r="E58" s="160" t="s">
        <v>4</v>
      </c>
      <c r="F58" s="183">
        <v>90</v>
      </c>
      <c r="G58" s="366"/>
      <c r="H58" s="367">
        <f t="shared" si="1"/>
        <v>0</v>
      </c>
      <c r="I58" s="157">
        <v>4</v>
      </c>
      <c r="J58" s="299"/>
      <c r="K58" s="380">
        <v>0</v>
      </c>
      <c r="L58" s="110"/>
    </row>
    <row r="59" spans="1:12" ht="49.9" customHeight="1" x14ac:dyDescent="0.2">
      <c r="A59" s="159"/>
      <c r="B59" s="159" t="s">
        <v>417</v>
      </c>
      <c r="C59" s="185" t="s">
        <v>268</v>
      </c>
      <c r="D59" s="165" t="s">
        <v>419</v>
      </c>
      <c r="E59" s="160" t="s">
        <v>4</v>
      </c>
      <c r="F59" s="183">
        <v>80</v>
      </c>
      <c r="G59" s="406"/>
      <c r="H59" s="367">
        <f>F59*G59</f>
        <v>0</v>
      </c>
      <c r="I59" s="157"/>
      <c r="J59" s="299"/>
      <c r="K59" s="380"/>
      <c r="L59" s="110"/>
    </row>
    <row r="60" spans="1:12" ht="49.9" customHeight="1" x14ac:dyDescent="0.2">
      <c r="A60" s="159"/>
      <c r="B60" s="159" t="s">
        <v>418</v>
      </c>
      <c r="C60" s="185" t="s">
        <v>268</v>
      </c>
      <c r="D60" s="165" t="s">
        <v>420</v>
      </c>
      <c r="E60" s="160" t="s">
        <v>4</v>
      </c>
      <c r="F60" s="183">
        <v>93</v>
      </c>
      <c r="G60" s="406"/>
      <c r="H60" s="367">
        <f>F60*G60</f>
        <v>0</v>
      </c>
      <c r="I60" s="157"/>
      <c r="J60" s="299"/>
      <c r="K60" s="380"/>
      <c r="L60" s="110"/>
    </row>
    <row r="61" spans="1:12" ht="49.9" customHeight="1" x14ac:dyDescent="0.2">
      <c r="A61" s="118"/>
      <c r="B61" s="170">
        <v>863275</v>
      </c>
      <c r="C61" s="189" t="s">
        <v>259</v>
      </c>
      <c r="D61" s="166" t="s">
        <v>320</v>
      </c>
      <c r="E61" s="170" t="s">
        <v>515</v>
      </c>
      <c r="F61" s="247">
        <v>350</v>
      </c>
      <c r="G61" s="366"/>
      <c r="H61" s="367">
        <f t="shared" si="1"/>
        <v>0</v>
      </c>
      <c r="I61" s="157">
        <v>5</v>
      </c>
      <c r="J61" s="299"/>
      <c r="K61" s="380"/>
      <c r="L61" s="110"/>
    </row>
    <row r="62" spans="1:12" ht="49.9" customHeight="1" x14ac:dyDescent="0.2">
      <c r="A62" s="118"/>
      <c r="B62" s="170">
        <v>863276</v>
      </c>
      <c r="C62" s="189" t="s">
        <v>259</v>
      </c>
      <c r="D62" s="166" t="s">
        <v>321</v>
      </c>
      <c r="E62" s="170" t="s">
        <v>515</v>
      </c>
      <c r="F62" s="247">
        <v>320</v>
      </c>
      <c r="G62" s="366"/>
      <c r="H62" s="367">
        <f t="shared" si="1"/>
        <v>0</v>
      </c>
      <c r="I62" s="157">
        <v>5</v>
      </c>
      <c r="J62" s="299"/>
      <c r="K62" s="380"/>
      <c r="L62" s="110"/>
    </row>
    <row r="63" spans="1:12" ht="49.9" customHeight="1" x14ac:dyDescent="0.2">
      <c r="A63" s="118"/>
      <c r="B63" s="159">
        <v>863282</v>
      </c>
      <c r="C63" s="189" t="s">
        <v>259</v>
      </c>
      <c r="D63" s="166" t="s">
        <v>322</v>
      </c>
      <c r="E63" s="170" t="s">
        <v>515</v>
      </c>
      <c r="F63" s="247">
        <v>400</v>
      </c>
      <c r="G63" s="366"/>
      <c r="H63" s="367">
        <f t="shared" si="1"/>
        <v>0</v>
      </c>
      <c r="I63" s="157">
        <v>5</v>
      </c>
      <c r="J63" s="299"/>
      <c r="K63" s="380"/>
      <c r="L63" s="110"/>
    </row>
    <row r="64" spans="1:12" ht="49.9" customHeight="1" x14ac:dyDescent="0.2">
      <c r="A64" s="118"/>
      <c r="B64" s="170" t="s">
        <v>260</v>
      </c>
      <c r="C64" s="189" t="s">
        <v>259</v>
      </c>
      <c r="D64" s="166" t="s">
        <v>323</v>
      </c>
      <c r="E64" s="170" t="s">
        <v>515</v>
      </c>
      <c r="F64" s="247">
        <v>240</v>
      </c>
      <c r="G64" s="366"/>
      <c r="H64" s="367">
        <f t="shared" si="1"/>
        <v>0</v>
      </c>
      <c r="I64" s="157">
        <v>5</v>
      </c>
      <c r="J64" s="299"/>
      <c r="K64" s="380"/>
      <c r="L64" s="110"/>
    </row>
    <row r="65" spans="1:12" ht="49.9" customHeight="1" x14ac:dyDescent="0.2">
      <c r="A65" s="118"/>
      <c r="B65" s="170">
        <v>863305</v>
      </c>
      <c r="C65" s="189" t="s">
        <v>259</v>
      </c>
      <c r="D65" s="166" t="s">
        <v>324</v>
      </c>
      <c r="E65" s="170" t="s">
        <v>515</v>
      </c>
      <c r="F65" s="247">
        <v>350</v>
      </c>
      <c r="G65" s="366"/>
      <c r="H65" s="367">
        <f t="shared" si="1"/>
        <v>0</v>
      </c>
      <c r="I65" s="157">
        <v>5</v>
      </c>
      <c r="J65" s="299"/>
      <c r="K65" s="380">
        <v>1</v>
      </c>
      <c r="L65" s="110"/>
    </row>
    <row r="66" spans="1:12" ht="49.9" hidden="1" customHeight="1" x14ac:dyDescent="0.2">
      <c r="A66" s="118"/>
      <c r="B66" s="170">
        <v>863306</v>
      </c>
      <c r="C66" s="189" t="s">
        <v>259</v>
      </c>
      <c r="D66" s="166" t="s">
        <v>325</v>
      </c>
      <c r="E66" s="170" t="s">
        <v>193</v>
      </c>
      <c r="F66" s="247">
        <v>35</v>
      </c>
      <c r="G66" s="366"/>
      <c r="H66" s="367">
        <f t="shared" si="1"/>
        <v>0</v>
      </c>
      <c r="I66" s="157">
        <v>5</v>
      </c>
      <c r="J66" s="300"/>
      <c r="K66" s="380">
        <v>0</v>
      </c>
      <c r="L66" s="169"/>
    </row>
    <row r="67" spans="1:12" ht="49.9" customHeight="1" x14ac:dyDescent="0.2">
      <c r="A67" s="118"/>
      <c r="B67" s="170">
        <v>863308</v>
      </c>
      <c r="C67" s="189" t="s">
        <v>259</v>
      </c>
      <c r="D67" s="166" t="s">
        <v>326</v>
      </c>
      <c r="E67" s="170" t="s">
        <v>515</v>
      </c>
      <c r="F67" s="247">
        <v>350</v>
      </c>
      <c r="G67" s="366"/>
      <c r="H67" s="367">
        <f t="shared" si="1"/>
        <v>0</v>
      </c>
      <c r="I67" s="157">
        <v>5</v>
      </c>
      <c r="J67" s="300"/>
      <c r="K67" s="380"/>
      <c r="L67" s="169"/>
    </row>
    <row r="68" spans="1:12" ht="49.9" customHeight="1" x14ac:dyDescent="0.2">
      <c r="A68" s="118"/>
      <c r="B68" s="170">
        <v>863317</v>
      </c>
      <c r="C68" s="189" t="s">
        <v>259</v>
      </c>
      <c r="D68" s="166" t="s">
        <v>327</v>
      </c>
      <c r="E68" s="170" t="s">
        <v>515</v>
      </c>
      <c r="F68" s="247">
        <v>400</v>
      </c>
      <c r="G68" s="366"/>
      <c r="H68" s="367">
        <f t="shared" si="1"/>
        <v>0</v>
      </c>
      <c r="I68" s="157">
        <v>5</v>
      </c>
      <c r="J68" s="299"/>
      <c r="K68" s="380"/>
      <c r="L68" s="110"/>
    </row>
    <row r="69" spans="1:12" ht="61.5" customHeight="1" x14ac:dyDescent="0.2">
      <c r="A69" s="118"/>
      <c r="B69" s="170">
        <v>874216</v>
      </c>
      <c r="C69" s="189" t="s">
        <v>259</v>
      </c>
      <c r="D69" s="166" t="s">
        <v>387</v>
      </c>
      <c r="E69" s="170" t="s">
        <v>193</v>
      </c>
      <c r="F69" s="247">
        <v>62</v>
      </c>
      <c r="G69" s="366"/>
      <c r="H69" s="367">
        <f t="shared" si="1"/>
        <v>0</v>
      </c>
      <c r="I69" s="157"/>
      <c r="J69" s="299"/>
      <c r="K69" s="380"/>
      <c r="L69" s="110"/>
    </row>
    <row r="70" spans="1:12" ht="62.25" customHeight="1" x14ac:dyDescent="0.2">
      <c r="A70" s="118"/>
      <c r="B70" s="170">
        <v>874218</v>
      </c>
      <c r="C70" s="189" t="s">
        <v>259</v>
      </c>
      <c r="D70" s="166" t="s">
        <v>388</v>
      </c>
      <c r="E70" s="170" t="s">
        <v>193</v>
      </c>
      <c r="F70" s="247">
        <v>62</v>
      </c>
      <c r="G70" s="366"/>
      <c r="H70" s="367">
        <f t="shared" si="1"/>
        <v>0</v>
      </c>
      <c r="I70" s="157"/>
      <c r="J70" s="299"/>
      <c r="K70" s="380"/>
      <c r="L70" s="110"/>
    </row>
    <row r="71" spans="1:12" ht="66.75" customHeight="1" x14ac:dyDescent="0.2">
      <c r="A71" s="118"/>
      <c r="B71" s="170">
        <v>874220</v>
      </c>
      <c r="C71" s="189" t="s">
        <v>259</v>
      </c>
      <c r="D71" s="166" t="s">
        <v>389</v>
      </c>
      <c r="E71" s="170" t="s">
        <v>193</v>
      </c>
      <c r="F71" s="247">
        <v>62</v>
      </c>
      <c r="G71" s="366"/>
      <c r="H71" s="367">
        <f t="shared" si="1"/>
        <v>0</v>
      </c>
      <c r="I71" s="157"/>
      <c r="J71" s="299"/>
      <c r="K71" s="380"/>
      <c r="L71" s="110"/>
    </row>
    <row r="72" spans="1:12" ht="57" customHeight="1" x14ac:dyDescent="0.2">
      <c r="A72" s="118"/>
      <c r="B72" s="170">
        <v>1058301</v>
      </c>
      <c r="C72" s="189" t="s">
        <v>259</v>
      </c>
      <c r="D72" s="166" t="s">
        <v>386</v>
      </c>
      <c r="E72" s="170" t="s">
        <v>515</v>
      </c>
      <c r="F72" s="247">
        <v>300</v>
      </c>
      <c r="G72" s="366"/>
      <c r="H72" s="367">
        <f t="shared" ref="H72:H101" si="2">F72*G72</f>
        <v>0</v>
      </c>
      <c r="I72" s="157"/>
      <c r="J72" s="299"/>
      <c r="K72" s="380"/>
      <c r="L72" s="110"/>
    </row>
    <row r="73" spans="1:12" ht="49.9" customHeight="1" x14ac:dyDescent="0.2">
      <c r="A73" s="118"/>
      <c r="B73" s="170">
        <v>908167</v>
      </c>
      <c r="C73" s="189" t="s">
        <v>259</v>
      </c>
      <c r="D73" s="166" t="s">
        <v>261</v>
      </c>
      <c r="E73" s="170" t="s">
        <v>193</v>
      </c>
      <c r="F73" s="247">
        <v>107</v>
      </c>
      <c r="G73" s="366"/>
      <c r="H73" s="367">
        <f t="shared" si="2"/>
        <v>0</v>
      </c>
      <c r="I73" s="157">
        <v>5</v>
      </c>
      <c r="J73" s="299"/>
      <c r="K73" s="380"/>
      <c r="L73" s="110"/>
    </row>
    <row r="74" spans="1:12" ht="49.9" customHeight="1" x14ac:dyDescent="0.2">
      <c r="A74" s="118"/>
      <c r="B74" s="170">
        <v>908171</v>
      </c>
      <c r="C74" s="189" t="s">
        <v>259</v>
      </c>
      <c r="D74" s="166" t="s">
        <v>262</v>
      </c>
      <c r="E74" s="170" t="s">
        <v>193</v>
      </c>
      <c r="F74" s="247">
        <v>107</v>
      </c>
      <c r="G74" s="366"/>
      <c r="H74" s="367">
        <f t="shared" si="2"/>
        <v>0</v>
      </c>
      <c r="I74" s="157">
        <v>5</v>
      </c>
      <c r="J74" s="299"/>
      <c r="K74" s="380"/>
      <c r="L74" s="110"/>
    </row>
    <row r="75" spans="1:12" ht="49.9" customHeight="1" x14ac:dyDescent="0.2">
      <c r="A75" s="118"/>
      <c r="B75" s="167">
        <v>870570</v>
      </c>
      <c r="C75" s="189" t="s">
        <v>259</v>
      </c>
      <c r="D75" s="192" t="s">
        <v>273</v>
      </c>
      <c r="E75" s="170" t="s">
        <v>193</v>
      </c>
      <c r="F75" s="247">
        <v>283</v>
      </c>
      <c r="G75" s="366"/>
      <c r="H75" s="367">
        <f t="shared" si="2"/>
        <v>0</v>
      </c>
      <c r="I75" s="157">
        <v>5</v>
      </c>
      <c r="J75" s="299"/>
      <c r="K75" s="380"/>
      <c r="L75" s="110"/>
    </row>
    <row r="76" spans="1:12" ht="49.9" customHeight="1" x14ac:dyDescent="0.2">
      <c r="A76" s="118"/>
      <c r="B76" s="167">
        <v>870571</v>
      </c>
      <c r="C76" s="189" t="s">
        <v>259</v>
      </c>
      <c r="D76" s="192" t="s">
        <v>274</v>
      </c>
      <c r="E76" s="170" t="s">
        <v>193</v>
      </c>
      <c r="F76" s="247">
        <v>283</v>
      </c>
      <c r="G76" s="366"/>
      <c r="H76" s="367">
        <f t="shared" si="2"/>
        <v>0</v>
      </c>
      <c r="I76" s="157">
        <v>5</v>
      </c>
      <c r="J76" s="299"/>
      <c r="K76" s="380"/>
      <c r="L76" s="110"/>
    </row>
    <row r="77" spans="1:12" ht="49.9" customHeight="1" x14ac:dyDescent="0.2">
      <c r="A77" s="118"/>
      <c r="B77" s="167">
        <v>870573</v>
      </c>
      <c r="C77" s="189" t="s">
        <v>259</v>
      </c>
      <c r="D77" s="192" t="s">
        <v>275</v>
      </c>
      <c r="E77" s="170" t="s">
        <v>193</v>
      </c>
      <c r="F77" s="247">
        <v>283</v>
      </c>
      <c r="G77" s="366"/>
      <c r="H77" s="367">
        <f t="shared" si="2"/>
        <v>0</v>
      </c>
      <c r="I77" s="157">
        <v>5</v>
      </c>
      <c r="J77" s="299"/>
      <c r="K77" s="380"/>
      <c r="L77" s="110"/>
    </row>
    <row r="78" spans="1:12" ht="49.9" customHeight="1" x14ac:dyDescent="0.2">
      <c r="A78" s="118"/>
      <c r="B78" s="167">
        <v>870574</v>
      </c>
      <c r="C78" s="189" t="s">
        <v>259</v>
      </c>
      <c r="D78" s="192" t="s">
        <v>276</v>
      </c>
      <c r="E78" s="170" t="s">
        <v>193</v>
      </c>
      <c r="F78" s="247">
        <v>283</v>
      </c>
      <c r="G78" s="366"/>
      <c r="H78" s="367">
        <f t="shared" si="2"/>
        <v>0</v>
      </c>
      <c r="I78" s="157">
        <v>5</v>
      </c>
      <c r="J78" s="299"/>
      <c r="K78" s="380"/>
      <c r="L78" s="110"/>
    </row>
    <row r="79" spans="1:12" ht="49.9" customHeight="1" x14ac:dyDescent="0.2">
      <c r="A79" s="118"/>
      <c r="B79" s="167">
        <v>870575</v>
      </c>
      <c r="C79" s="189" t="s">
        <v>259</v>
      </c>
      <c r="D79" s="192" t="s">
        <v>277</v>
      </c>
      <c r="E79" s="170" t="s">
        <v>193</v>
      </c>
      <c r="F79" s="247">
        <v>283</v>
      </c>
      <c r="G79" s="366"/>
      <c r="H79" s="367">
        <f t="shared" si="2"/>
        <v>0</v>
      </c>
      <c r="I79" s="157">
        <v>5</v>
      </c>
      <c r="J79" s="299"/>
      <c r="K79" s="380"/>
      <c r="L79" s="110"/>
    </row>
    <row r="80" spans="1:12" ht="49.9" customHeight="1" x14ac:dyDescent="0.2">
      <c r="A80" s="118"/>
      <c r="B80" s="167">
        <v>870576</v>
      </c>
      <c r="C80" s="189" t="s">
        <v>259</v>
      </c>
      <c r="D80" s="192" t="s">
        <v>278</v>
      </c>
      <c r="E80" s="170" t="s">
        <v>193</v>
      </c>
      <c r="F80" s="247">
        <v>283</v>
      </c>
      <c r="G80" s="366"/>
      <c r="H80" s="367">
        <f t="shared" si="2"/>
        <v>0</v>
      </c>
      <c r="I80" s="157">
        <v>5</v>
      </c>
      <c r="J80" s="299"/>
      <c r="K80" s="380"/>
      <c r="L80" s="110"/>
    </row>
    <row r="81" spans="1:12" ht="49.9" customHeight="1" x14ac:dyDescent="0.2">
      <c r="A81" s="118"/>
      <c r="B81" s="167">
        <v>870577</v>
      </c>
      <c r="C81" s="189" t="s">
        <v>259</v>
      </c>
      <c r="D81" s="192" t="s">
        <v>279</v>
      </c>
      <c r="E81" s="170" t="s">
        <v>193</v>
      </c>
      <c r="F81" s="247">
        <v>283</v>
      </c>
      <c r="G81" s="366"/>
      <c r="H81" s="367">
        <f t="shared" si="2"/>
        <v>0</v>
      </c>
      <c r="I81" s="157">
        <v>5</v>
      </c>
      <c r="J81" s="299"/>
      <c r="K81" s="380"/>
      <c r="L81" s="110"/>
    </row>
    <row r="82" spans="1:12" ht="49.9" customHeight="1" x14ac:dyDescent="0.2">
      <c r="A82" s="118"/>
      <c r="B82" s="167">
        <v>870578</v>
      </c>
      <c r="C82" s="189" t="s">
        <v>259</v>
      </c>
      <c r="D82" s="192" t="s">
        <v>280</v>
      </c>
      <c r="E82" s="170" t="s">
        <v>193</v>
      </c>
      <c r="F82" s="247">
        <v>283</v>
      </c>
      <c r="G82" s="366"/>
      <c r="H82" s="367">
        <f t="shared" si="2"/>
        <v>0</v>
      </c>
      <c r="I82" s="157">
        <v>5</v>
      </c>
      <c r="J82" s="299"/>
      <c r="K82" s="380"/>
      <c r="L82" s="110"/>
    </row>
    <row r="83" spans="1:12" ht="49.9" customHeight="1" x14ac:dyDescent="0.2">
      <c r="A83" s="118"/>
      <c r="B83" s="167">
        <v>870579</v>
      </c>
      <c r="C83" s="189" t="s">
        <v>259</v>
      </c>
      <c r="D83" s="192" t="s">
        <v>281</v>
      </c>
      <c r="E83" s="170" t="s">
        <v>193</v>
      </c>
      <c r="F83" s="247">
        <v>283</v>
      </c>
      <c r="G83" s="366"/>
      <c r="H83" s="367">
        <f t="shared" si="2"/>
        <v>0</v>
      </c>
      <c r="I83" s="157">
        <v>5</v>
      </c>
      <c r="J83" s="299"/>
      <c r="K83" s="380"/>
      <c r="L83" s="110"/>
    </row>
    <row r="84" spans="1:12" ht="49.9" customHeight="1" x14ac:dyDescent="0.2">
      <c r="A84" s="118"/>
      <c r="B84" s="167">
        <v>870580</v>
      </c>
      <c r="C84" s="189" t="s">
        <v>259</v>
      </c>
      <c r="D84" s="192" t="s">
        <v>282</v>
      </c>
      <c r="E84" s="170" t="s">
        <v>193</v>
      </c>
      <c r="F84" s="247">
        <v>283</v>
      </c>
      <c r="G84" s="366"/>
      <c r="H84" s="367">
        <f t="shared" si="2"/>
        <v>0</v>
      </c>
      <c r="I84" s="157">
        <v>5</v>
      </c>
      <c r="J84" s="299"/>
      <c r="K84" s="380"/>
      <c r="L84" s="110"/>
    </row>
    <row r="85" spans="1:12" ht="49.9" customHeight="1" x14ac:dyDescent="0.2">
      <c r="A85" s="118"/>
      <c r="B85" s="167">
        <v>870581</v>
      </c>
      <c r="C85" s="189" t="s">
        <v>259</v>
      </c>
      <c r="D85" s="192" t="s">
        <v>283</v>
      </c>
      <c r="E85" s="170" t="s">
        <v>193</v>
      </c>
      <c r="F85" s="247">
        <v>283</v>
      </c>
      <c r="G85" s="366"/>
      <c r="H85" s="367">
        <f t="shared" si="2"/>
        <v>0</v>
      </c>
      <c r="I85" s="157">
        <v>5</v>
      </c>
      <c r="J85" s="299"/>
      <c r="K85" s="380"/>
      <c r="L85" s="110"/>
    </row>
    <row r="86" spans="1:12" ht="63" customHeight="1" x14ac:dyDescent="0.2">
      <c r="A86" s="118"/>
      <c r="B86" s="167">
        <v>877854</v>
      </c>
      <c r="C86" s="189" t="s">
        <v>259</v>
      </c>
      <c r="D86" s="192" t="s">
        <v>331</v>
      </c>
      <c r="E86" s="170" t="s">
        <v>193</v>
      </c>
      <c r="F86" s="247">
        <v>180</v>
      </c>
      <c r="G86" s="366"/>
      <c r="H86" s="367">
        <f t="shared" si="2"/>
        <v>0</v>
      </c>
      <c r="I86" s="157"/>
      <c r="J86" s="299"/>
      <c r="K86" s="380"/>
      <c r="L86" s="110"/>
    </row>
    <row r="87" spans="1:12" ht="49.9" customHeight="1" x14ac:dyDescent="0.2">
      <c r="A87" s="118"/>
      <c r="B87" s="170">
        <v>200092</v>
      </c>
      <c r="C87" s="189" t="s">
        <v>259</v>
      </c>
      <c r="D87" s="175" t="s">
        <v>315</v>
      </c>
      <c r="E87" s="170" t="s">
        <v>193</v>
      </c>
      <c r="F87" s="247">
        <v>49</v>
      </c>
      <c r="G87" s="366"/>
      <c r="H87" s="367">
        <f t="shared" si="2"/>
        <v>0</v>
      </c>
      <c r="I87" s="157"/>
      <c r="J87" s="299"/>
      <c r="K87" s="380"/>
      <c r="L87" s="110"/>
    </row>
    <row r="88" spans="1:12" ht="49.9" customHeight="1" x14ac:dyDescent="0.2">
      <c r="A88" s="118"/>
      <c r="B88" s="170">
        <v>200091</v>
      </c>
      <c r="C88" s="189" t="s">
        <v>259</v>
      </c>
      <c r="D88" s="175" t="s">
        <v>316</v>
      </c>
      <c r="E88" s="170" t="s">
        <v>193</v>
      </c>
      <c r="F88" s="247">
        <v>49</v>
      </c>
      <c r="G88" s="366"/>
      <c r="H88" s="367">
        <f t="shared" si="2"/>
        <v>0</v>
      </c>
      <c r="I88" s="157"/>
      <c r="J88" s="299"/>
      <c r="K88" s="380"/>
      <c r="L88" s="110"/>
    </row>
    <row r="89" spans="1:12" ht="49.9" customHeight="1" x14ac:dyDescent="0.2">
      <c r="A89" s="117"/>
      <c r="B89" s="159" t="s">
        <v>66</v>
      </c>
      <c r="C89" s="185" t="s">
        <v>259</v>
      </c>
      <c r="D89" s="165" t="s">
        <v>67</v>
      </c>
      <c r="E89" s="160" t="s">
        <v>4</v>
      </c>
      <c r="F89" s="183">
        <v>105</v>
      </c>
      <c r="G89" s="366"/>
      <c r="H89" s="367">
        <f t="shared" si="2"/>
        <v>0</v>
      </c>
      <c r="I89" s="157">
        <v>1</v>
      </c>
      <c r="J89" s="299"/>
      <c r="K89" s="380" t="s">
        <v>330</v>
      </c>
      <c r="L89" s="110"/>
    </row>
    <row r="90" spans="1:12" ht="49.9" customHeight="1" x14ac:dyDescent="0.2">
      <c r="A90" s="117"/>
      <c r="B90" s="159" t="s">
        <v>68</v>
      </c>
      <c r="C90" s="185" t="s">
        <v>259</v>
      </c>
      <c r="D90" s="165" t="s">
        <v>69</v>
      </c>
      <c r="E90" s="160" t="s">
        <v>4</v>
      </c>
      <c r="F90" s="183">
        <v>105</v>
      </c>
      <c r="G90" s="366"/>
      <c r="H90" s="367">
        <f t="shared" si="2"/>
        <v>0</v>
      </c>
      <c r="I90" s="157">
        <v>1</v>
      </c>
      <c r="J90" s="299"/>
      <c r="K90" s="380"/>
      <c r="L90" s="110"/>
    </row>
    <row r="91" spans="1:12" ht="49.9" customHeight="1" thickBot="1" x14ac:dyDescent="0.25">
      <c r="A91" s="118"/>
      <c r="B91" s="170" t="s">
        <v>355</v>
      </c>
      <c r="C91" s="189" t="s">
        <v>259</v>
      </c>
      <c r="D91" s="166" t="s">
        <v>356</v>
      </c>
      <c r="E91" s="160" t="s">
        <v>194</v>
      </c>
      <c r="F91" s="247">
        <v>50</v>
      </c>
      <c r="G91" s="366"/>
      <c r="H91" s="367">
        <f t="shared" si="2"/>
        <v>0</v>
      </c>
      <c r="I91" s="157"/>
      <c r="J91" s="299"/>
      <c r="K91" s="380"/>
      <c r="L91" s="110"/>
    </row>
    <row r="92" spans="1:12" ht="34.5" customHeight="1" thickBot="1" x14ac:dyDescent="0.25">
      <c r="A92" s="368"/>
      <c r="B92" s="369"/>
      <c r="C92" s="370"/>
      <c r="D92" s="376" t="s">
        <v>377</v>
      </c>
      <c r="E92" s="369"/>
      <c r="F92" s="371"/>
      <c r="G92" s="372"/>
      <c r="H92" s="384"/>
      <c r="I92" s="157"/>
      <c r="K92" s="380"/>
    </row>
    <row r="93" spans="1:12" ht="49.9" hidden="1" customHeight="1" x14ac:dyDescent="0.2">
      <c r="A93" s="361"/>
      <c r="B93" s="361" t="s">
        <v>28</v>
      </c>
      <c r="C93" s="362" t="s">
        <v>287</v>
      </c>
      <c r="D93" s="363" t="s">
        <v>29</v>
      </c>
      <c r="E93" s="364" t="s">
        <v>4</v>
      </c>
      <c r="F93" s="365">
        <v>90</v>
      </c>
      <c r="G93" s="366"/>
      <c r="H93" s="367">
        <f t="shared" si="2"/>
        <v>0</v>
      </c>
      <c r="I93" s="157">
        <v>4</v>
      </c>
      <c r="J93" s="299"/>
      <c r="K93" s="380">
        <v>0</v>
      </c>
      <c r="L93" s="110"/>
    </row>
    <row r="94" spans="1:12" ht="49.9" customHeight="1" x14ac:dyDescent="0.2">
      <c r="A94" s="159"/>
      <c r="B94" s="159">
        <v>163082</v>
      </c>
      <c r="C94" s="185" t="s">
        <v>287</v>
      </c>
      <c r="D94" s="165" t="s">
        <v>191</v>
      </c>
      <c r="E94" s="160" t="s">
        <v>4</v>
      </c>
      <c r="F94" s="183">
        <v>34</v>
      </c>
      <c r="G94" s="366"/>
      <c r="H94" s="367">
        <f t="shared" si="2"/>
        <v>0</v>
      </c>
      <c r="I94" s="157">
        <v>5</v>
      </c>
      <c r="J94" s="299"/>
      <c r="K94" s="380"/>
      <c r="L94" s="110"/>
    </row>
    <row r="95" spans="1:12" ht="49.9" customHeight="1" x14ac:dyDescent="0.2">
      <c r="A95" s="159"/>
      <c r="B95" s="159">
        <v>163083</v>
      </c>
      <c r="C95" s="185" t="s">
        <v>287</v>
      </c>
      <c r="D95" s="165" t="s">
        <v>192</v>
      </c>
      <c r="E95" s="160" t="s">
        <v>4</v>
      </c>
      <c r="F95" s="183">
        <v>34</v>
      </c>
      <c r="G95" s="366"/>
      <c r="H95" s="367">
        <f t="shared" si="2"/>
        <v>0</v>
      </c>
      <c r="I95" s="157">
        <v>5</v>
      </c>
      <c r="J95" s="299"/>
      <c r="K95" s="380"/>
      <c r="L95" s="110"/>
    </row>
    <row r="96" spans="1:12" ht="49.9" customHeight="1" x14ac:dyDescent="0.2">
      <c r="A96" s="159"/>
      <c r="B96" s="159">
        <v>673499</v>
      </c>
      <c r="C96" s="185" t="s">
        <v>287</v>
      </c>
      <c r="D96" s="165" t="s">
        <v>84</v>
      </c>
      <c r="E96" s="160" t="s">
        <v>4</v>
      </c>
      <c r="F96" s="183">
        <v>110</v>
      </c>
      <c r="G96" s="366"/>
      <c r="H96" s="367">
        <f t="shared" si="2"/>
        <v>0</v>
      </c>
      <c r="I96" s="157">
        <v>5</v>
      </c>
      <c r="J96" s="299"/>
      <c r="K96" s="380"/>
      <c r="L96" s="110"/>
    </row>
    <row r="97" spans="1:12" ht="49.9" customHeight="1" x14ac:dyDescent="0.2">
      <c r="A97" s="159"/>
      <c r="B97" s="159">
        <v>531977</v>
      </c>
      <c r="C97" s="185" t="s">
        <v>287</v>
      </c>
      <c r="D97" s="165" t="s">
        <v>85</v>
      </c>
      <c r="E97" s="160" t="s">
        <v>4</v>
      </c>
      <c r="F97" s="183">
        <v>408</v>
      </c>
      <c r="G97" s="366"/>
      <c r="H97" s="367">
        <f t="shared" si="2"/>
        <v>0</v>
      </c>
      <c r="I97" s="157">
        <v>5</v>
      </c>
      <c r="J97" s="299"/>
      <c r="K97" s="380"/>
      <c r="L97" s="110"/>
    </row>
    <row r="98" spans="1:12" ht="49.9" customHeight="1" x14ac:dyDescent="0.2">
      <c r="A98" s="159"/>
      <c r="B98" s="159">
        <v>519589</v>
      </c>
      <c r="C98" s="185" t="s">
        <v>287</v>
      </c>
      <c r="D98" s="165" t="s">
        <v>86</v>
      </c>
      <c r="E98" s="160" t="s">
        <v>4</v>
      </c>
      <c r="F98" s="183">
        <v>298</v>
      </c>
      <c r="G98" s="366"/>
      <c r="H98" s="367">
        <f t="shared" si="2"/>
        <v>0</v>
      </c>
      <c r="I98" s="157">
        <v>5</v>
      </c>
      <c r="J98" s="299"/>
      <c r="K98" s="380">
        <v>2</v>
      </c>
      <c r="L98" s="110"/>
    </row>
    <row r="99" spans="1:12" ht="49.9" customHeight="1" x14ac:dyDescent="0.2">
      <c r="A99" s="159"/>
      <c r="B99" s="159">
        <v>671698</v>
      </c>
      <c r="C99" s="185" t="s">
        <v>287</v>
      </c>
      <c r="D99" s="165" t="s">
        <v>87</v>
      </c>
      <c r="E99" s="160" t="s">
        <v>4</v>
      </c>
      <c r="F99" s="183">
        <v>285</v>
      </c>
      <c r="G99" s="366"/>
      <c r="H99" s="367">
        <f t="shared" si="2"/>
        <v>0</v>
      </c>
      <c r="I99" s="157">
        <v>5</v>
      </c>
      <c r="J99" s="299"/>
      <c r="K99" s="380"/>
      <c r="L99" s="110"/>
    </row>
    <row r="100" spans="1:12" ht="49.9" customHeight="1" x14ac:dyDescent="0.2">
      <c r="A100" s="159"/>
      <c r="B100" s="159">
        <v>624647</v>
      </c>
      <c r="C100" s="185" t="s">
        <v>287</v>
      </c>
      <c r="D100" s="165" t="s">
        <v>88</v>
      </c>
      <c r="E100" s="160" t="s">
        <v>4</v>
      </c>
      <c r="F100" s="183">
        <v>357</v>
      </c>
      <c r="G100" s="366"/>
      <c r="H100" s="367">
        <f t="shared" si="2"/>
        <v>0</v>
      </c>
      <c r="I100" s="157">
        <v>5</v>
      </c>
      <c r="J100" s="299"/>
      <c r="K100" s="380"/>
      <c r="L100" s="110"/>
    </row>
    <row r="101" spans="1:12" ht="49.9" customHeight="1" x14ac:dyDescent="0.2">
      <c r="A101" s="159"/>
      <c r="B101" s="159">
        <v>586120</v>
      </c>
      <c r="C101" s="185" t="s">
        <v>287</v>
      </c>
      <c r="D101" s="165" t="s">
        <v>425</v>
      </c>
      <c r="E101" s="160" t="s">
        <v>4</v>
      </c>
      <c r="F101" s="183">
        <v>145</v>
      </c>
      <c r="G101" s="366"/>
      <c r="H101" s="367">
        <f t="shared" si="2"/>
        <v>0</v>
      </c>
      <c r="I101" s="157"/>
      <c r="J101" s="299"/>
      <c r="K101" s="380">
        <v>1</v>
      </c>
      <c r="L101" s="110"/>
    </row>
    <row r="102" spans="1:12" ht="49.9" customHeight="1" x14ac:dyDescent="0.2">
      <c r="A102" s="159"/>
      <c r="B102" s="159">
        <v>669385</v>
      </c>
      <c r="C102" s="185" t="s">
        <v>287</v>
      </c>
      <c r="D102" s="165" t="s">
        <v>89</v>
      </c>
      <c r="E102" s="160" t="s">
        <v>4</v>
      </c>
      <c r="F102" s="183">
        <v>203</v>
      </c>
      <c r="G102" s="366"/>
      <c r="H102" s="367">
        <f t="shared" ref="H102:H121" si="3">F102*G102</f>
        <v>0</v>
      </c>
      <c r="I102" s="157">
        <v>5</v>
      </c>
      <c r="J102" s="300"/>
      <c r="K102" s="380"/>
      <c r="L102" s="169"/>
    </row>
    <row r="103" spans="1:12" ht="49.9" customHeight="1" x14ac:dyDescent="0.2">
      <c r="A103" s="159"/>
      <c r="B103" s="159">
        <v>104251</v>
      </c>
      <c r="C103" s="185" t="s">
        <v>287</v>
      </c>
      <c r="D103" s="165" t="s">
        <v>257</v>
      </c>
      <c r="E103" s="160" t="s">
        <v>4</v>
      </c>
      <c r="F103" s="183">
        <v>133</v>
      </c>
      <c r="G103" s="366"/>
      <c r="H103" s="367">
        <f t="shared" si="3"/>
        <v>0</v>
      </c>
      <c r="I103" s="157">
        <v>5</v>
      </c>
      <c r="J103" s="299"/>
      <c r="K103" s="380"/>
      <c r="L103" s="110"/>
    </row>
    <row r="104" spans="1:12" ht="49.9" customHeight="1" x14ac:dyDescent="0.2">
      <c r="A104" s="159"/>
      <c r="B104" s="159">
        <v>104250</v>
      </c>
      <c r="C104" s="185" t="s">
        <v>287</v>
      </c>
      <c r="D104" s="165" t="s">
        <v>256</v>
      </c>
      <c r="E104" s="160" t="s">
        <v>4</v>
      </c>
      <c r="F104" s="183">
        <v>133</v>
      </c>
      <c r="G104" s="366"/>
      <c r="H104" s="367">
        <f t="shared" si="3"/>
        <v>0</v>
      </c>
      <c r="I104" s="157">
        <v>5</v>
      </c>
      <c r="J104" s="299"/>
      <c r="K104" s="380"/>
      <c r="L104" s="110"/>
    </row>
    <row r="105" spans="1:12" ht="49.9" customHeight="1" x14ac:dyDescent="0.2">
      <c r="A105" s="159"/>
      <c r="B105" s="159">
        <v>669859</v>
      </c>
      <c r="C105" s="185" t="s">
        <v>287</v>
      </c>
      <c r="D105" s="165" t="s">
        <v>63</v>
      </c>
      <c r="E105" s="160" t="s">
        <v>4</v>
      </c>
      <c r="F105" s="183">
        <v>240</v>
      </c>
      <c r="G105" s="366"/>
      <c r="H105" s="367">
        <f t="shared" si="3"/>
        <v>0</v>
      </c>
      <c r="I105" s="157">
        <v>5</v>
      </c>
      <c r="J105" s="299"/>
      <c r="K105" s="380"/>
      <c r="L105" s="110"/>
    </row>
    <row r="106" spans="1:12" ht="49.9" customHeight="1" x14ac:dyDescent="0.2">
      <c r="A106" s="118"/>
      <c r="B106" s="170">
        <v>103575</v>
      </c>
      <c r="C106" s="189" t="s">
        <v>287</v>
      </c>
      <c r="D106" s="175" t="s">
        <v>271</v>
      </c>
      <c r="E106" s="170" t="s">
        <v>193</v>
      </c>
      <c r="F106" s="247">
        <v>96</v>
      </c>
      <c r="G106" s="366"/>
      <c r="H106" s="367">
        <f t="shared" si="3"/>
        <v>0</v>
      </c>
      <c r="I106" s="157">
        <v>5</v>
      </c>
      <c r="J106" s="299"/>
      <c r="K106" s="380"/>
      <c r="L106" s="110"/>
    </row>
    <row r="107" spans="1:12" ht="49.9" customHeight="1" thickBot="1" x14ac:dyDescent="0.25">
      <c r="A107" s="118"/>
      <c r="B107" s="170">
        <v>103574</v>
      </c>
      <c r="C107" s="189" t="s">
        <v>287</v>
      </c>
      <c r="D107" s="175" t="s">
        <v>272</v>
      </c>
      <c r="E107" s="170" t="s">
        <v>193</v>
      </c>
      <c r="F107" s="247">
        <v>96</v>
      </c>
      <c r="G107" s="366"/>
      <c r="H107" s="367">
        <f t="shared" si="3"/>
        <v>0</v>
      </c>
      <c r="I107" s="157">
        <v>5</v>
      </c>
      <c r="J107" s="299"/>
      <c r="K107" s="380"/>
      <c r="L107" s="110"/>
    </row>
    <row r="108" spans="1:12" ht="34.5" customHeight="1" thickBot="1" x14ac:dyDescent="0.25">
      <c r="A108" s="368"/>
      <c r="B108" s="369"/>
      <c r="C108" s="370"/>
      <c r="D108" s="376" t="s">
        <v>378</v>
      </c>
      <c r="E108" s="369"/>
      <c r="F108" s="371"/>
      <c r="G108" s="372"/>
      <c r="H108" s="384"/>
      <c r="I108" s="157"/>
      <c r="K108" s="380"/>
    </row>
    <row r="109" spans="1:12" ht="49.9" hidden="1" customHeight="1" x14ac:dyDescent="0.2">
      <c r="A109" s="117"/>
      <c r="B109" s="159" t="s">
        <v>230</v>
      </c>
      <c r="C109" s="185" t="s">
        <v>270</v>
      </c>
      <c r="D109" s="165" t="s">
        <v>231</v>
      </c>
      <c r="E109" s="160" t="s">
        <v>194</v>
      </c>
      <c r="F109" s="183">
        <v>200</v>
      </c>
      <c r="G109" s="366"/>
      <c r="H109" s="367">
        <f t="shared" si="3"/>
        <v>0</v>
      </c>
      <c r="I109" s="157">
        <v>4</v>
      </c>
      <c r="J109" s="299"/>
      <c r="K109" s="380" t="s">
        <v>395</v>
      </c>
      <c r="L109" s="110"/>
    </row>
    <row r="110" spans="1:12" ht="49.9" customHeight="1" x14ac:dyDescent="0.2">
      <c r="A110" s="117"/>
      <c r="B110" s="159" t="s">
        <v>32</v>
      </c>
      <c r="C110" s="185" t="s">
        <v>286</v>
      </c>
      <c r="D110" s="165" t="s">
        <v>33</v>
      </c>
      <c r="E110" s="160" t="s">
        <v>4</v>
      </c>
      <c r="F110" s="183">
        <v>29</v>
      </c>
      <c r="G110" s="366"/>
      <c r="H110" s="367">
        <f t="shared" si="3"/>
        <v>0</v>
      </c>
      <c r="I110" s="157">
        <v>4</v>
      </c>
      <c r="J110" s="299"/>
      <c r="K110" s="380">
        <v>3</v>
      </c>
      <c r="L110" s="110"/>
    </row>
    <row r="111" spans="1:12" ht="49.9" customHeight="1" x14ac:dyDescent="0.2">
      <c r="A111" s="117"/>
      <c r="B111" s="159" t="s">
        <v>12</v>
      </c>
      <c r="C111" s="185" t="s">
        <v>286</v>
      </c>
      <c r="D111" s="165" t="s">
        <v>13</v>
      </c>
      <c r="E111" s="160" t="s">
        <v>4</v>
      </c>
      <c r="F111" s="183">
        <v>34</v>
      </c>
      <c r="G111" s="366"/>
      <c r="H111" s="367">
        <f t="shared" si="3"/>
        <v>0</v>
      </c>
      <c r="I111" s="157">
        <v>3</v>
      </c>
      <c r="J111" s="299"/>
      <c r="K111" s="380"/>
      <c r="L111" s="110"/>
    </row>
    <row r="112" spans="1:12" ht="49.9" customHeight="1" x14ac:dyDescent="0.2">
      <c r="A112" s="117"/>
      <c r="B112" s="159" t="s">
        <v>14</v>
      </c>
      <c r="C112" s="185" t="s">
        <v>286</v>
      </c>
      <c r="D112" s="165" t="s">
        <v>16</v>
      </c>
      <c r="E112" s="160" t="s">
        <v>4</v>
      </c>
      <c r="F112" s="183">
        <v>34</v>
      </c>
      <c r="G112" s="366"/>
      <c r="H112" s="367">
        <f t="shared" si="3"/>
        <v>0</v>
      </c>
      <c r="I112" s="157">
        <v>3</v>
      </c>
      <c r="J112" s="299"/>
      <c r="K112" s="380"/>
      <c r="L112" s="110"/>
    </row>
    <row r="113" spans="1:12" ht="49.9" customHeight="1" x14ac:dyDescent="0.2">
      <c r="A113" s="117"/>
      <c r="B113" s="159">
        <v>141602</v>
      </c>
      <c r="C113" s="191" t="s">
        <v>295</v>
      </c>
      <c r="D113" s="165" t="s">
        <v>190</v>
      </c>
      <c r="E113" s="160" t="s">
        <v>4</v>
      </c>
      <c r="F113" s="183">
        <v>175</v>
      </c>
      <c r="G113" s="366"/>
      <c r="H113" s="367">
        <f t="shared" si="3"/>
        <v>0</v>
      </c>
      <c r="I113" s="157">
        <v>5</v>
      </c>
      <c r="J113" s="301"/>
      <c r="K113" s="380"/>
    </row>
    <row r="114" spans="1:12" ht="49.9" hidden="1" customHeight="1" x14ac:dyDescent="0.2">
      <c r="A114" s="117"/>
      <c r="B114" s="159">
        <v>28308</v>
      </c>
      <c r="C114" s="191" t="s">
        <v>295</v>
      </c>
      <c r="D114" s="165" t="s">
        <v>350</v>
      </c>
      <c r="E114" s="182" t="s">
        <v>194</v>
      </c>
      <c r="F114" s="183">
        <v>94</v>
      </c>
      <c r="G114" s="366"/>
      <c r="H114" s="367">
        <f t="shared" si="3"/>
        <v>0</v>
      </c>
      <c r="I114" s="157"/>
      <c r="J114" s="301"/>
      <c r="K114" s="380">
        <v>0</v>
      </c>
    </row>
    <row r="115" spans="1:12" ht="49.9" customHeight="1" x14ac:dyDescent="0.2">
      <c r="A115" s="117"/>
      <c r="B115" s="159">
        <v>841584</v>
      </c>
      <c r="C115" s="191" t="s">
        <v>295</v>
      </c>
      <c r="D115" s="165" t="s">
        <v>317</v>
      </c>
      <c r="E115" s="182" t="s">
        <v>194</v>
      </c>
      <c r="F115" s="183">
        <v>63</v>
      </c>
      <c r="G115" s="366"/>
      <c r="H115" s="367">
        <f t="shared" si="3"/>
        <v>0</v>
      </c>
      <c r="I115" s="157"/>
      <c r="J115" s="301"/>
      <c r="K115" s="380"/>
    </row>
    <row r="116" spans="1:12" ht="49.9" customHeight="1" x14ac:dyDescent="0.2">
      <c r="A116" s="117"/>
      <c r="B116" s="159" t="s">
        <v>15</v>
      </c>
      <c r="C116" s="191" t="s">
        <v>295</v>
      </c>
      <c r="D116" s="165" t="s">
        <v>99</v>
      </c>
      <c r="E116" s="182" t="s">
        <v>4</v>
      </c>
      <c r="F116" s="183">
        <v>89</v>
      </c>
      <c r="G116" s="366"/>
      <c r="H116" s="367">
        <f t="shared" si="3"/>
        <v>0</v>
      </c>
      <c r="I116" s="157">
        <v>3</v>
      </c>
      <c r="J116" s="301"/>
      <c r="K116" s="380"/>
    </row>
    <row r="117" spans="1:12" ht="49.9" customHeight="1" x14ac:dyDescent="0.2">
      <c r="A117" s="159"/>
      <c r="B117" s="159" t="s">
        <v>17</v>
      </c>
      <c r="C117" s="191" t="s">
        <v>295</v>
      </c>
      <c r="D117" s="165" t="s">
        <v>100</v>
      </c>
      <c r="E117" s="182" t="s">
        <v>4</v>
      </c>
      <c r="F117" s="183">
        <v>89</v>
      </c>
      <c r="G117" s="366"/>
      <c r="H117" s="367">
        <f t="shared" si="3"/>
        <v>0</v>
      </c>
      <c r="I117" s="157">
        <v>3</v>
      </c>
      <c r="J117" s="301"/>
      <c r="K117" s="380"/>
    </row>
    <row r="118" spans="1:12" ht="49.9" customHeight="1" x14ac:dyDescent="0.2">
      <c r="A118" s="117"/>
      <c r="B118" s="159" t="s">
        <v>18</v>
      </c>
      <c r="C118" s="191" t="s">
        <v>295</v>
      </c>
      <c r="D118" s="165" t="s">
        <v>101</v>
      </c>
      <c r="E118" s="160" t="s">
        <v>4</v>
      </c>
      <c r="F118" s="183">
        <v>74</v>
      </c>
      <c r="G118" s="366"/>
      <c r="H118" s="367">
        <f t="shared" si="3"/>
        <v>0</v>
      </c>
      <c r="I118" s="157">
        <v>3</v>
      </c>
      <c r="J118" s="301"/>
      <c r="K118" s="380"/>
    </row>
    <row r="119" spans="1:12" ht="49.9" customHeight="1" x14ac:dyDescent="0.2">
      <c r="A119" s="117"/>
      <c r="B119" s="159" t="s">
        <v>19</v>
      </c>
      <c r="C119" s="191" t="s">
        <v>295</v>
      </c>
      <c r="D119" s="165" t="s">
        <v>101</v>
      </c>
      <c r="E119" s="160" t="s">
        <v>4</v>
      </c>
      <c r="F119" s="251">
        <v>74</v>
      </c>
      <c r="G119" s="366"/>
      <c r="H119" s="367">
        <f t="shared" si="3"/>
        <v>0</v>
      </c>
      <c r="I119" s="157">
        <v>3</v>
      </c>
      <c r="J119" s="301"/>
      <c r="K119" s="380"/>
    </row>
    <row r="120" spans="1:12" ht="49.9" customHeight="1" x14ac:dyDescent="0.2">
      <c r="A120" s="117"/>
      <c r="B120" s="159">
        <v>1062367</v>
      </c>
      <c r="C120" s="191" t="s">
        <v>295</v>
      </c>
      <c r="D120" s="165" t="s">
        <v>358</v>
      </c>
      <c r="E120" s="160" t="s">
        <v>4</v>
      </c>
      <c r="F120" s="183">
        <v>67</v>
      </c>
      <c r="G120" s="366"/>
      <c r="H120" s="367">
        <f t="shared" si="3"/>
        <v>0</v>
      </c>
      <c r="I120" s="157"/>
      <c r="J120" s="301"/>
      <c r="K120" s="380"/>
    </row>
    <row r="121" spans="1:12" ht="49.9" customHeight="1" x14ac:dyDescent="0.2">
      <c r="A121" s="117"/>
      <c r="B121" s="159">
        <v>1062368</v>
      </c>
      <c r="C121" s="191" t="s">
        <v>295</v>
      </c>
      <c r="D121" s="165" t="s">
        <v>357</v>
      </c>
      <c r="E121" s="160" t="s">
        <v>4</v>
      </c>
      <c r="F121" s="183">
        <v>67</v>
      </c>
      <c r="G121" s="366"/>
      <c r="H121" s="367">
        <f t="shared" si="3"/>
        <v>0</v>
      </c>
      <c r="I121" s="157"/>
      <c r="J121" s="301"/>
      <c r="K121" s="380"/>
    </row>
    <row r="122" spans="1:12" ht="49.9" hidden="1" customHeight="1" x14ac:dyDescent="0.2">
      <c r="A122" s="117"/>
      <c r="B122" s="159" t="s">
        <v>313</v>
      </c>
      <c r="C122" s="191" t="s">
        <v>295</v>
      </c>
      <c r="D122" s="165" t="s">
        <v>314</v>
      </c>
      <c r="E122" s="160" t="s">
        <v>194</v>
      </c>
      <c r="F122" s="183">
        <v>86</v>
      </c>
      <c r="G122" s="366"/>
      <c r="H122" s="367">
        <f t="shared" ref="H122:H145" si="4">F122*G122</f>
        <v>0</v>
      </c>
      <c r="I122" s="157"/>
      <c r="J122" s="301"/>
      <c r="K122" s="380">
        <v>0</v>
      </c>
    </row>
    <row r="123" spans="1:12" ht="49.9" customHeight="1" x14ac:dyDescent="0.2">
      <c r="A123" s="117"/>
      <c r="B123" s="159" t="s">
        <v>70</v>
      </c>
      <c r="C123" s="191" t="s">
        <v>295</v>
      </c>
      <c r="D123" s="165" t="s">
        <v>71</v>
      </c>
      <c r="E123" s="160" t="s">
        <v>4</v>
      </c>
      <c r="F123" s="183">
        <v>75</v>
      </c>
      <c r="G123" s="366"/>
      <c r="H123" s="367">
        <f t="shared" si="4"/>
        <v>0</v>
      </c>
      <c r="I123" s="157">
        <v>1</v>
      </c>
      <c r="J123" s="299"/>
      <c r="K123" s="380"/>
      <c r="L123" s="110"/>
    </row>
    <row r="124" spans="1:12" ht="49.9" hidden="1" customHeight="1" x14ac:dyDescent="0.2">
      <c r="A124" s="117"/>
      <c r="B124" s="159" t="s">
        <v>318</v>
      </c>
      <c r="C124" s="191" t="s">
        <v>295</v>
      </c>
      <c r="D124" s="165" t="s">
        <v>31</v>
      </c>
      <c r="E124" s="160" t="s">
        <v>194</v>
      </c>
      <c r="F124" s="183">
        <v>109</v>
      </c>
      <c r="G124" s="366"/>
      <c r="H124" s="367">
        <f t="shared" si="4"/>
        <v>0</v>
      </c>
      <c r="I124" s="157"/>
      <c r="J124" s="301"/>
      <c r="K124" s="380">
        <v>0</v>
      </c>
    </row>
    <row r="125" spans="1:12" ht="49.9" hidden="1" customHeight="1" x14ac:dyDescent="0.2">
      <c r="A125" s="117"/>
      <c r="B125" s="159" t="s">
        <v>319</v>
      </c>
      <c r="C125" s="191" t="s">
        <v>295</v>
      </c>
      <c r="D125" s="165" t="s">
        <v>30</v>
      </c>
      <c r="E125" s="160" t="s">
        <v>194</v>
      </c>
      <c r="F125" s="183">
        <v>109</v>
      </c>
      <c r="G125" s="366"/>
      <c r="H125" s="367">
        <f t="shared" si="4"/>
        <v>0</v>
      </c>
      <c r="I125" s="157"/>
      <c r="J125" s="301"/>
      <c r="K125" s="380">
        <v>0</v>
      </c>
    </row>
    <row r="126" spans="1:12" ht="59.25" hidden="1" customHeight="1" x14ac:dyDescent="0.2">
      <c r="A126" s="117"/>
      <c r="B126" s="159">
        <v>1023845</v>
      </c>
      <c r="C126" s="191" t="s">
        <v>295</v>
      </c>
      <c r="D126" s="165" t="s">
        <v>413</v>
      </c>
      <c r="E126" s="160" t="s">
        <v>194</v>
      </c>
      <c r="F126" s="183">
        <v>126</v>
      </c>
      <c r="G126" s="366"/>
      <c r="H126" s="367">
        <f t="shared" si="4"/>
        <v>0</v>
      </c>
      <c r="I126" s="157"/>
      <c r="J126" s="301"/>
      <c r="K126" s="380" t="s">
        <v>310</v>
      </c>
    </row>
    <row r="127" spans="1:12" ht="59.25" customHeight="1" x14ac:dyDescent="0.2">
      <c r="A127" s="117"/>
      <c r="B127" s="159">
        <v>1023847</v>
      </c>
      <c r="C127" s="191" t="s">
        <v>295</v>
      </c>
      <c r="D127" s="165" t="s">
        <v>414</v>
      </c>
      <c r="E127" s="160" t="s">
        <v>194</v>
      </c>
      <c r="F127" s="183">
        <v>126</v>
      </c>
      <c r="G127" s="366"/>
      <c r="H127" s="367">
        <f t="shared" si="4"/>
        <v>0</v>
      </c>
      <c r="I127" s="157"/>
      <c r="J127" s="301"/>
      <c r="K127" s="380"/>
    </row>
    <row r="128" spans="1:12" ht="64.5" customHeight="1" x14ac:dyDescent="0.2">
      <c r="A128" s="117"/>
      <c r="B128" s="159">
        <v>1140502</v>
      </c>
      <c r="C128" s="191" t="s">
        <v>295</v>
      </c>
      <c r="D128" s="165" t="s">
        <v>415</v>
      </c>
      <c r="E128" s="160" t="s">
        <v>194</v>
      </c>
      <c r="F128" s="183">
        <v>49</v>
      </c>
      <c r="G128" s="366"/>
      <c r="H128" s="367">
        <f t="shared" si="4"/>
        <v>0</v>
      </c>
      <c r="I128" s="157"/>
      <c r="J128" s="301"/>
      <c r="K128" s="380"/>
    </row>
    <row r="129" spans="1:12" ht="65.25" customHeight="1" x14ac:dyDescent="0.2">
      <c r="A129" s="117"/>
      <c r="B129" s="159">
        <v>1140503</v>
      </c>
      <c r="C129" s="191" t="s">
        <v>295</v>
      </c>
      <c r="D129" s="165" t="s">
        <v>416</v>
      </c>
      <c r="E129" s="160" t="s">
        <v>194</v>
      </c>
      <c r="F129" s="183">
        <v>49</v>
      </c>
      <c r="G129" s="366"/>
      <c r="H129" s="367">
        <f t="shared" si="4"/>
        <v>0</v>
      </c>
      <c r="I129" s="157"/>
      <c r="J129" s="301"/>
      <c r="K129" s="380"/>
    </row>
    <row r="130" spans="1:12" ht="49.9" customHeight="1" x14ac:dyDescent="0.2">
      <c r="A130" s="117"/>
      <c r="B130" s="159">
        <v>331546</v>
      </c>
      <c r="C130" s="191" t="s">
        <v>295</v>
      </c>
      <c r="D130" s="165" t="s">
        <v>81</v>
      </c>
      <c r="E130" s="160" t="s">
        <v>4</v>
      </c>
      <c r="F130" s="183">
        <v>207</v>
      </c>
      <c r="G130" s="366"/>
      <c r="H130" s="367">
        <f t="shared" si="4"/>
        <v>0</v>
      </c>
      <c r="I130" s="157">
        <v>5</v>
      </c>
      <c r="J130" s="301"/>
      <c r="K130" s="380"/>
    </row>
    <row r="131" spans="1:12" ht="49.9" customHeight="1" x14ac:dyDescent="0.2">
      <c r="A131" s="117"/>
      <c r="B131" s="159">
        <v>331547</v>
      </c>
      <c r="C131" s="191" t="s">
        <v>295</v>
      </c>
      <c r="D131" s="165" t="s">
        <v>80</v>
      </c>
      <c r="E131" s="160" t="s">
        <v>4</v>
      </c>
      <c r="F131" s="183">
        <v>350</v>
      </c>
      <c r="G131" s="366"/>
      <c r="H131" s="367">
        <f t="shared" si="4"/>
        <v>0</v>
      </c>
      <c r="I131" s="157">
        <v>5</v>
      </c>
      <c r="J131" s="301"/>
      <c r="K131" s="380"/>
    </row>
    <row r="132" spans="1:12" ht="49.9" hidden="1" customHeight="1" x14ac:dyDescent="0.2">
      <c r="A132" s="159"/>
      <c r="B132" s="159">
        <v>331548</v>
      </c>
      <c r="C132" s="191" t="s">
        <v>295</v>
      </c>
      <c r="D132" s="165" t="s">
        <v>78</v>
      </c>
      <c r="E132" s="160" t="s">
        <v>4</v>
      </c>
      <c r="F132" s="183">
        <v>175</v>
      </c>
      <c r="G132" s="366"/>
      <c r="H132" s="367">
        <f t="shared" si="4"/>
        <v>0</v>
      </c>
      <c r="I132" s="157">
        <v>5</v>
      </c>
      <c r="J132" s="301"/>
      <c r="K132" s="380">
        <v>0</v>
      </c>
    </row>
    <row r="133" spans="1:12" ht="49.9" hidden="1" customHeight="1" x14ac:dyDescent="0.2">
      <c r="A133" s="159"/>
      <c r="B133" s="159">
        <v>331549</v>
      </c>
      <c r="C133" s="191" t="s">
        <v>295</v>
      </c>
      <c r="D133" s="165" t="s">
        <v>79</v>
      </c>
      <c r="E133" s="160" t="s">
        <v>4</v>
      </c>
      <c r="F133" s="183">
        <v>350</v>
      </c>
      <c r="G133" s="366"/>
      <c r="H133" s="367">
        <f t="shared" si="4"/>
        <v>0</v>
      </c>
      <c r="I133" s="157">
        <v>5</v>
      </c>
      <c r="J133" s="301"/>
      <c r="K133" s="380">
        <v>0</v>
      </c>
    </row>
    <row r="134" spans="1:12" ht="49.9" customHeight="1" thickBot="1" x14ac:dyDescent="0.25">
      <c r="A134" s="117"/>
      <c r="B134" s="159" t="s">
        <v>20</v>
      </c>
      <c r="C134" s="191" t="s">
        <v>295</v>
      </c>
      <c r="D134" s="165" t="s">
        <v>21</v>
      </c>
      <c r="E134" s="160" t="s">
        <v>4</v>
      </c>
      <c r="F134" s="183">
        <v>0.9</v>
      </c>
      <c r="G134" s="366"/>
      <c r="H134" s="367">
        <f t="shared" si="4"/>
        <v>0</v>
      </c>
      <c r="I134" s="157">
        <v>3</v>
      </c>
      <c r="J134" s="301"/>
      <c r="K134" s="380"/>
    </row>
    <row r="135" spans="1:12" ht="31.5" customHeight="1" thickBot="1" x14ac:dyDescent="0.25">
      <c r="A135" s="368"/>
      <c r="B135" s="369"/>
      <c r="C135" s="370"/>
      <c r="D135" s="376" t="s">
        <v>379</v>
      </c>
      <c r="E135" s="369"/>
      <c r="F135" s="371"/>
      <c r="G135" s="372"/>
      <c r="H135" s="384"/>
      <c r="I135" s="157"/>
      <c r="K135" s="380"/>
    </row>
    <row r="136" spans="1:12" ht="69" customHeight="1" x14ac:dyDescent="0.2">
      <c r="A136" s="389"/>
      <c r="B136" s="390" t="s">
        <v>390</v>
      </c>
      <c r="C136" s="362" t="s">
        <v>289</v>
      </c>
      <c r="D136" s="392" t="s">
        <v>74</v>
      </c>
      <c r="E136" s="364" t="s">
        <v>194</v>
      </c>
      <c r="F136" s="391">
        <v>17</v>
      </c>
      <c r="G136" s="388"/>
      <c r="H136" s="367">
        <f t="shared" si="4"/>
        <v>0</v>
      </c>
      <c r="I136" s="157"/>
      <c r="K136" s="380"/>
    </row>
    <row r="137" spans="1:12" ht="49.9" customHeight="1" x14ac:dyDescent="0.2">
      <c r="A137" s="118"/>
      <c r="B137" s="170" t="s">
        <v>421</v>
      </c>
      <c r="C137" s="189" t="s">
        <v>289</v>
      </c>
      <c r="D137" s="166" t="s">
        <v>284</v>
      </c>
      <c r="E137" s="160" t="s">
        <v>194</v>
      </c>
      <c r="F137" s="247">
        <v>17</v>
      </c>
      <c r="G137" s="366"/>
      <c r="H137" s="367">
        <f t="shared" si="4"/>
        <v>0</v>
      </c>
      <c r="I137" s="157">
        <v>1</v>
      </c>
      <c r="J137" s="299"/>
      <c r="K137" s="380"/>
      <c r="L137" s="110"/>
    </row>
    <row r="138" spans="1:12" ht="49.9" customHeight="1" thickBot="1" x14ac:dyDescent="0.25">
      <c r="A138" s="118"/>
      <c r="B138" s="170" t="s">
        <v>422</v>
      </c>
      <c r="C138" s="189" t="s">
        <v>289</v>
      </c>
      <c r="D138" s="166" t="s">
        <v>285</v>
      </c>
      <c r="E138" s="160" t="s">
        <v>194</v>
      </c>
      <c r="F138" s="247">
        <v>17</v>
      </c>
      <c r="G138" s="366"/>
      <c r="H138" s="367">
        <f t="shared" si="4"/>
        <v>0</v>
      </c>
      <c r="I138" s="157">
        <v>1</v>
      </c>
      <c r="J138" s="299"/>
      <c r="K138" s="380"/>
      <c r="L138" s="110"/>
    </row>
    <row r="139" spans="1:12" ht="35.25" customHeight="1" thickBot="1" x14ac:dyDescent="0.25">
      <c r="A139" s="368"/>
      <c r="B139" s="369"/>
      <c r="C139" s="370"/>
      <c r="D139" s="376" t="s">
        <v>380</v>
      </c>
      <c r="E139" s="369"/>
      <c r="F139" s="371"/>
      <c r="G139" s="372"/>
      <c r="H139" s="384"/>
      <c r="I139" s="157"/>
      <c r="K139" s="380"/>
    </row>
    <row r="140" spans="1:12" ht="49.9" customHeight="1" x14ac:dyDescent="0.2">
      <c r="A140" s="159"/>
      <c r="B140" s="327" t="s">
        <v>352</v>
      </c>
      <c r="C140" s="185" t="s">
        <v>288</v>
      </c>
      <c r="D140" s="165" t="s">
        <v>240</v>
      </c>
      <c r="E140" s="160" t="s">
        <v>4</v>
      </c>
      <c r="F140" s="183">
        <v>56</v>
      </c>
      <c r="G140" s="366"/>
      <c r="H140" s="367">
        <f t="shared" si="4"/>
        <v>0</v>
      </c>
      <c r="I140" s="157">
        <v>10</v>
      </c>
      <c r="J140" s="299"/>
      <c r="K140" s="380"/>
      <c r="L140" s="110"/>
    </row>
    <row r="141" spans="1:12" ht="49.9" customHeight="1" thickBot="1" x14ac:dyDescent="0.25">
      <c r="A141" s="159"/>
      <c r="B141" s="159" t="s">
        <v>351</v>
      </c>
      <c r="C141" s="185" t="s">
        <v>288</v>
      </c>
      <c r="D141" s="165" t="s">
        <v>311</v>
      </c>
      <c r="E141" s="160" t="s">
        <v>194</v>
      </c>
      <c r="F141" s="183">
        <v>80</v>
      </c>
      <c r="G141" s="366"/>
      <c r="H141" s="367">
        <f t="shared" si="4"/>
        <v>0</v>
      </c>
      <c r="I141" s="157"/>
      <c r="J141" s="299"/>
      <c r="K141" s="380"/>
      <c r="L141" s="110"/>
    </row>
    <row r="142" spans="1:12" ht="49.9" hidden="1" customHeight="1" x14ac:dyDescent="0.2">
      <c r="A142" s="159"/>
      <c r="B142" s="159" t="s">
        <v>241</v>
      </c>
      <c r="C142" s="185" t="s">
        <v>288</v>
      </c>
      <c r="D142" s="165" t="s">
        <v>312</v>
      </c>
      <c r="E142" s="160" t="s">
        <v>194</v>
      </c>
      <c r="F142" s="183">
        <v>75</v>
      </c>
      <c r="G142" s="366"/>
      <c r="H142" s="367">
        <f t="shared" si="4"/>
        <v>0</v>
      </c>
      <c r="I142" s="157">
        <v>10</v>
      </c>
      <c r="J142" s="299"/>
      <c r="K142" s="380" t="s">
        <v>310</v>
      </c>
      <c r="L142" s="110"/>
    </row>
    <row r="143" spans="1:12" ht="49.9" hidden="1" customHeight="1" x14ac:dyDescent="0.2">
      <c r="A143" s="159"/>
      <c r="B143" s="159" t="s">
        <v>72</v>
      </c>
      <c r="C143" s="185" t="s">
        <v>288</v>
      </c>
      <c r="D143" s="165" t="s">
        <v>73</v>
      </c>
      <c r="E143" s="160" t="s">
        <v>4</v>
      </c>
      <c r="F143" s="183">
        <v>110</v>
      </c>
      <c r="G143" s="366"/>
      <c r="H143" s="367">
        <f t="shared" si="4"/>
        <v>0</v>
      </c>
      <c r="I143" s="157">
        <v>1</v>
      </c>
      <c r="J143" s="299"/>
      <c r="K143" s="380" t="s">
        <v>310</v>
      </c>
      <c r="L143" s="110"/>
    </row>
    <row r="144" spans="1:12" ht="49.9" hidden="1" customHeight="1" x14ac:dyDescent="0.2">
      <c r="A144" s="159"/>
      <c r="B144" s="327" t="s">
        <v>353</v>
      </c>
      <c r="C144" s="185" t="s">
        <v>288</v>
      </c>
      <c r="D144" s="165" t="s">
        <v>354</v>
      </c>
      <c r="E144" s="328" t="s">
        <v>4</v>
      </c>
      <c r="F144" s="329">
        <v>56</v>
      </c>
      <c r="G144" s="366"/>
      <c r="H144" s="367">
        <f t="shared" si="4"/>
        <v>0</v>
      </c>
      <c r="I144" s="157"/>
      <c r="J144" s="299"/>
      <c r="K144" s="380" t="s">
        <v>310</v>
      </c>
      <c r="L144" s="110"/>
    </row>
    <row r="145" spans="1:12" ht="70.5" hidden="1" customHeight="1" x14ac:dyDescent="0.2">
      <c r="A145" s="159"/>
      <c r="B145" s="159">
        <v>185501</v>
      </c>
      <c r="C145" s="185" t="s">
        <v>288</v>
      </c>
      <c r="D145" s="165" t="s">
        <v>369</v>
      </c>
      <c r="E145" s="160" t="s">
        <v>194</v>
      </c>
      <c r="F145" s="183">
        <v>93</v>
      </c>
      <c r="G145" s="366"/>
      <c r="H145" s="367">
        <f t="shared" si="4"/>
        <v>0</v>
      </c>
      <c r="I145" s="157"/>
      <c r="J145" s="299"/>
      <c r="K145" s="380" t="s">
        <v>310</v>
      </c>
      <c r="L145" s="110"/>
    </row>
    <row r="146" spans="1:12" ht="72" hidden="1" customHeight="1" thickBot="1" x14ac:dyDescent="0.25">
      <c r="A146" s="173"/>
      <c r="B146" s="173">
        <v>185502</v>
      </c>
      <c r="C146" s="374" t="s">
        <v>288</v>
      </c>
      <c r="D146" s="375" t="s">
        <v>370</v>
      </c>
      <c r="E146" s="182" t="s">
        <v>194</v>
      </c>
      <c r="F146" s="250">
        <v>93</v>
      </c>
      <c r="G146" s="382"/>
      <c r="H146" s="383">
        <f t="shared" ref="H146:H162" si="5">F146*G146</f>
        <v>0</v>
      </c>
      <c r="I146" s="157"/>
      <c r="J146" s="299"/>
      <c r="K146" s="380" t="s">
        <v>310</v>
      </c>
      <c r="L146" s="110"/>
    </row>
    <row r="147" spans="1:12" ht="34.5" customHeight="1" thickBot="1" x14ac:dyDescent="0.25">
      <c r="A147" s="368"/>
      <c r="B147" s="369"/>
      <c r="C147" s="370"/>
      <c r="D147" s="376" t="s">
        <v>381</v>
      </c>
      <c r="E147" s="369"/>
      <c r="F147" s="371"/>
      <c r="G147" s="372"/>
      <c r="H147" s="384"/>
      <c r="I147" s="157"/>
      <c r="K147" s="380"/>
    </row>
    <row r="148" spans="1:12" ht="49.9" customHeight="1" x14ac:dyDescent="0.2">
      <c r="A148" s="159"/>
      <c r="B148" s="159">
        <v>3660072</v>
      </c>
      <c r="C148" s="185" t="s">
        <v>266</v>
      </c>
      <c r="D148" s="165" t="s">
        <v>91</v>
      </c>
      <c r="E148" s="160" t="s">
        <v>4</v>
      </c>
      <c r="F148" s="183">
        <v>90</v>
      </c>
      <c r="G148" s="366"/>
      <c r="H148" s="367">
        <f t="shared" si="5"/>
        <v>0</v>
      </c>
      <c r="I148" s="157">
        <v>6</v>
      </c>
      <c r="J148" s="299"/>
      <c r="K148" s="380"/>
      <c r="L148" s="110"/>
    </row>
    <row r="149" spans="1:12" ht="49.9" customHeight="1" x14ac:dyDescent="0.2">
      <c r="A149" s="159"/>
      <c r="B149" s="159">
        <v>588165</v>
      </c>
      <c r="C149" s="185" t="s">
        <v>266</v>
      </c>
      <c r="D149" s="165" t="s">
        <v>77</v>
      </c>
      <c r="E149" s="160" t="s">
        <v>4</v>
      </c>
      <c r="F149" s="183">
        <v>291</v>
      </c>
      <c r="G149" s="366"/>
      <c r="H149" s="367">
        <f t="shared" si="5"/>
        <v>0</v>
      </c>
      <c r="I149" s="157">
        <v>9</v>
      </c>
      <c r="J149" s="301"/>
      <c r="K149" s="380">
        <v>1</v>
      </c>
    </row>
    <row r="150" spans="1:12" ht="49.9" customHeight="1" x14ac:dyDescent="0.2">
      <c r="A150" s="159"/>
      <c r="B150" s="159">
        <v>1961515</v>
      </c>
      <c r="C150" s="185" t="s">
        <v>266</v>
      </c>
      <c r="D150" s="165" t="s">
        <v>10</v>
      </c>
      <c r="E150" s="160" t="s">
        <v>4</v>
      </c>
      <c r="F150" s="183">
        <v>100</v>
      </c>
      <c r="G150" s="366"/>
      <c r="H150" s="367">
        <f t="shared" si="5"/>
        <v>0</v>
      </c>
      <c r="I150" s="157">
        <v>6</v>
      </c>
      <c r="J150" s="301"/>
      <c r="K150" s="380"/>
    </row>
    <row r="151" spans="1:12" ht="49.9" customHeight="1" x14ac:dyDescent="0.2">
      <c r="A151" s="159"/>
      <c r="B151" s="171">
        <v>616442</v>
      </c>
      <c r="C151" s="186" t="s">
        <v>266</v>
      </c>
      <c r="D151" s="168" t="s">
        <v>6</v>
      </c>
      <c r="E151" s="160" t="s">
        <v>4</v>
      </c>
      <c r="F151" s="183">
        <v>52</v>
      </c>
      <c r="G151" s="366"/>
      <c r="H151" s="367">
        <f t="shared" si="5"/>
        <v>0</v>
      </c>
      <c r="I151" s="157">
        <v>5</v>
      </c>
      <c r="J151" s="301"/>
      <c r="K151" s="380">
        <v>1</v>
      </c>
    </row>
    <row r="152" spans="1:12" ht="49.9" customHeight="1" x14ac:dyDescent="0.2">
      <c r="A152" s="173"/>
      <c r="B152" s="173">
        <v>743401</v>
      </c>
      <c r="C152" s="185" t="s">
        <v>266</v>
      </c>
      <c r="D152" s="165" t="s">
        <v>65</v>
      </c>
      <c r="E152" s="182" t="s">
        <v>4</v>
      </c>
      <c r="F152" s="250">
        <v>90</v>
      </c>
      <c r="G152" s="366"/>
      <c r="H152" s="367">
        <f t="shared" si="5"/>
        <v>0</v>
      </c>
      <c r="I152" s="157">
        <v>5</v>
      </c>
      <c r="J152" s="301"/>
      <c r="K152" s="380"/>
    </row>
    <row r="153" spans="1:12" ht="49.9" customHeight="1" x14ac:dyDescent="0.2">
      <c r="A153" s="173"/>
      <c r="B153" s="180">
        <v>706829</v>
      </c>
      <c r="C153" s="186" t="s">
        <v>266</v>
      </c>
      <c r="D153" s="181" t="s">
        <v>5</v>
      </c>
      <c r="E153" s="182" t="s">
        <v>4</v>
      </c>
      <c r="F153" s="250">
        <v>46</v>
      </c>
      <c r="G153" s="366"/>
      <c r="H153" s="367">
        <f t="shared" si="5"/>
        <v>0</v>
      </c>
      <c r="I153" s="157">
        <v>5</v>
      </c>
      <c r="J153" s="301"/>
      <c r="K153" s="380"/>
    </row>
    <row r="154" spans="1:12" ht="49.9" customHeight="1" x14ac:dyDescent="0.2">
      <c r="A154" s="159"/>
      <c r="B154" s="171">
        <v>133683</v>
      </c>
      <c r="C154" s="186" t="s">
        <v>266</v>
      </c>
      <c r="D154" s="168" t="s">
        <v>76</v>
      </c>
      <c r="E154" s="182" t="s">
        <v>4</v>
      </c>
      <c r="F154" s="183">
        <v>150</v>
      </c>
      <c r="G154" s="366"/>
      <c r="H154" s="367">
        <f t="shared" si="5"/>
        <v>0</v>
      </c>
      <c r="I154" s="157">
        <v>5</v>
      </c>
      <c r="J154" s="301"/>
      <c r="K154" s="380"/>
    </row>
    <row r="155" spans="1:12" ht="49.9" customHeight="1" x14ac:dyDescent="0.2">
      <c r="A155" s="159"/>
      <c r="B155" s="171">
        <v>133741</v>
      </c>
      <c r="C155" s="186" t="s">
        <v>266</v>
      </c>
      <c r="D155" s="168" t="s">
        <v>75</v>
      </c>
      <c r="E155" s="182" t="s">
        <v>4</v>
      </c>
      <c r="F155" s="183">
        <v>50</v>
      </c>
      <c r="G155" s="366"/>
      <c r="H155" s="367">
        <f t="shared" si="5"/>
        <v>0</v>
      </c>
      <c r="I155" s="157">
        <v>5</v>
      </c>
      <c r="J155" s="301"/>
      <c r="K155" s="380"/>
    </row>
    <row r="156" spans="1:12" ht="49.9" customHeight="1" x14ac:dyDescent="0.2">
      <c r="A156" s="159"/>
      <c r="B156" s="159" t="s">
        <v>11</v>
      </c>
      <c r="C156" s="185" t="s">
        <v>266</v>
      </c>
      <c r="D156" s="165" t="s">
        <v>516</v>
      </c>
      <c r="E156" s="182" t="s">
        <v>23</v>
      </c>
      <c r="F156" s="183">
        <v>95</v>
      </c>
      <c r="G156" s="366"/>
      <c r="H156" s="367">
        <f t="shared" si="5"/>
        <v>0</v>
      </c>
      <c r="I156" s="157">
        <v>2</v>
      </c>
      <c r="J156" s="301"/>
      <c r="K156" s="380"/>
    </row>
    <row r="157" spans="1:12" ht="49.9" customHeight="1" x14ac:dyDescent="0.2">
      <c r="A157" s="159"/>
      <c r="B157" s="159" t="s">
        <v>424</v>
      </c>
      <c r="C157" s="185" t="s">
        <v>266</v>
      </c>
      <c r="D157" s="165" t="s">
        <v>22</v>
      </c>
      <c r="E157" s="160" t="s">
        <v>23</v>
      </c>
      <c r="F157" s="183">
        <v>210</v>
      </c>
      <c r="G157" s="366"/>
      <c r="H157" s="367">
        <f t="shared" si="5"/>
        <v>0</v>
      </c>
      <c r="I157" s="157"/>
      <c r="J157" s="301"/>
      <c r="K157" s="380">
        <v>1</v>
      </c>
    </row>
    <row r="158" spans="1:12" ht="49.9" hidden="1" customHeight="1" x14ac:dyDescent="0.2">
      <c r="A158" s="159"/>
      <c r="B158" s="159" t="s">
        <v>8</v>
      </c>
      <c r="C158" s="185" t="s">
        <v>266</v>
      </c>
      <c r="D158" s="165" t="s">
        <v>92</v>
      </c>
      <c r="E158" s="180" t="s">
        <v>7</v>
      </c>
      <c r="F158" s="183">
        <v>30</v>
      </c>
      <c r="G158" s="366"/>
      <c r="H158" s="367">
        <f t="shared" si="5"/>
        <v>0</v>
      </c>
      <c r="I158" s="157">
        <v>5</v>
      </c>
      <c r="J158" s="301"/>
      <c r="K158" s="380">
        <v>0</v>
      </c>
    </row>
    <row r="159" spans="1:12" ht="49.9" customHeight="1" x14ac:dyDescent="0.2">
      <c r="A159" s="159"/>
      <c r="B159" s="159" t="s">
        <v>9</v>
      </c>
      <c r="C159" s="185" t="s">
        <v>266</v>
      </c>
      <c r="D159" s="165" t="s">
        <v>93</v>
      </c>
      <c r="E159" s="180" t="s">
        <v>7</v>
      </c>
      <c r="F159" s="183">
        <v>30</v>
      </c>
      <c r="G159" s="366"/>
      <c r="H159" s="367">
        <f t="shared" si="5"/>
        <v>0</v>
      </c>
      <c r="I159" s="157">
        <v>5</v>
      </c>
      <c r="J159" s="301"/>
      <c r="K159" s="380">
        <v>1</v>
      </c>
    </row>
    <row r="160" spans="1:12" ht="49.9" customHeight="1" x14ac:dyDescent="0.2">
      <c r="A160" s="159"/>
      <c r="B160" s="159">
        <v>728590</v>
      </c>
      <c r="C160" s="185" t="s">
        <v>266</v>
      </c>
      <c r="D160" s="165" t="s">
        <v>94</v>
      </c>
      <c r="E160" s="180" t="s">
        <v>7</v>
      </c>
      <c r="F160" s="183">
        <v>30</v>
      </c>
      <c r="G160" s="366"/>
      <c r="H160" s="367">
        <f t="shared" si="5"/>
        <v>0</v>
      </c>
      <c r="I160" s="157">
        <v>5</v>
      </c>
      <c r="J160" s="301"/>
      <c r="K160" s="380"/>
    </row>
    <row r="161" spans="1:11" ht="49.9" customHeight="1" x14ac:dyDescent="0.2">
      <c r="A161" s="159"/>
      <c r="B161" s="159">
        <v>479064</v>
      </c>
      <c r="C161" s="185" t="s">
        <v>266</v>
      </c>
      <c r="D161" s="165" t="s">
        <v>212</v>
      </c>
      <c r="E161" s="160" t="s">
        <v>194</v>
      </c>
      <c r="F161" s="183">
        <v>91</v>
      </c>
      <c r="G161" s="366"/>
      <c r="H161" s="367">
        <f t="shared" si="5"/>
        <v>0</v>
      </c>
      <c r="I161" s="157">
        <v>5</v>
      </c>
      <c r="J161" s="301"/>
      <c r="K161" s="380"/>
    </row>
    <row r="162" spans="1:11" ht="58.5" customHeight="1" x14ac:dyDescent="0.2">
      <c r="A162" s="118"/>
      <c r="B162" s="170" t="s">
        <v>403</v>
      </c>
      <c r="C162" s="185" t="s">
        <v>266</v>
      </c>
      <c r="D162" s="166" t="s">
        <v>404</v>
      </c>
      <c r="E162" s="160" t="s">
        <v>194</v>
      </c>
      <c r="F162" s="408">
        <v>42</v>
      </c>
      <c r="G162" s="407"/>
      <c r="H162" s="367">
        <f t="shared" si="5"/>
        <v>0</v>
      </c>
    </row>
  </sheetData>
  <sheetProtection algorithmName="SHA-512" hashValue="9gxD+NHLBHnO5EIMyEGwWW1zkHOJ4XiIjOdjX61CrUWhfASPl5MRIUEASMe8SLNC4uj+yznGdePs9R5Bu5Ofqw==" saltValue="movkUYc1aphvnaTF/BgHNw==" spinCount="100000" sheet="1" objects="1" scenarios="1" sort="0" autoFilter="0"/>
  <autoFilter ref="A1:K162">
    <filterColumn colId="10">
      <filters blank="1">
        <filter val="1"/>
        <filter val="2"/>
        <filter val="28"/>
        <filter val="наличие"/>
      </filters>
    </filterColumn>
  </autoFilter>
  <sortState caseSensitive="1" ref="A3:L269">
    <sortCondition ref="C3:C269"/>
  </sortState>
  <pageMargins left="0.11811023622047245" right="0.11811023622047245" top="0.35433070866141736" bottom="0.15748031496062992" header="0.31496062992125984" footer="0.31496062992125984"/>
  <pageSetup paperSize="9" scale="68" orientation="portrait" r:id="rId1"/>
  <colBreaks count="1" manualBreakCount="1">
    <brk id="9" max="1048575" man="1"/>
  </colBreaks>
  <ignoredErrors>
    <ignoredError sqref="B144" numberStoredAsText="1"/>
    <ignoredError sqref="G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29"/>
  <sheetViews>
    <sheetView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K4" sqref="K4"/>
    </sheetView>
  </sheetViews>
  <sheetFormatPr defaultRowHeight="15" x14ac:dyDescent="0.25"/>
  <cols>
    <col min="1" max="1" width="28.28515625" style="142" customWidth="1"/>
    <col min="2" max="2" width="23" customWidth="1"/>
    <col min="3" max="3" width="17.140625" style="442" customWidth="1"/>
    <col min="4" max="4" width="13.7109375" customWidth="1"/>
    <col min="5" max="5" width="12.28515625" customWidth="1"/>
    <col min="6" max="6" width="24.7109375" customWidth="1"/>
    <col min="7" max="7" width="9.42578125" customWidth="1"/>
    <col min="9" max="9" width="9.85546875" style="516" customWidth="1"/>
    <col min="10" max="10" width="12" style="442" customWidth="1"/>
    <col min="11" max="11" width="8.85546875" style="298"/>
    <col min="12" max="12" width="8.85546875" style="145"/>
    <col min="18" max="18" width="9.140625" style="516"/>
  </cols>
  <sheetData>
    <row r="1" spans="1:18" ht="20.25" customHeight="1" thickBot="1" x14ac:dyDescent="0.3">
      <c r="A1" s="326" t="s">
        <v>201</v>
      </c>
      <c r="B1" s="527" t="s">
        <v>197</v>
      </c>
      <c r="C1" s="326" t="s">
        <v>199</v>
      </c>
      <c r="D1" s="326" t="s">
        <v>205</v>
      </c>
      <c r="E1" s="326" t="s">
        <v>200</v>
      </c>
      <c r="F1" s="147" t="s">
        <v>177</v>
      </c>
      <c r="G1" s="507">
        <f>SUM(I3:I107)</f>
        <v>0</v>
      </c>
      <c r="H1" s="572" t="s">
        <v>98</v>
      </c>
      <c r="I1" s="573"/>
      <c r="J1" s="443">
        <f>SUM(J3:J98)</f>
        <v>0</v>
      </c>
    </row>
    <row r="2" spans="1:18" ht="23.25" thickBot="1" x14ac:dyDescent="0.3">
      <c r="A2" s="431" t="s">
        <v>97</v>
      </c>
      <c r="B2" s="432" t="s">
        <v>1</v>
      </c>
      <c r="C2" s="433" t="s">
        <v>154</v>
      </c>
      <c r="D2" s="437" t="s">
        <v>202</v>
      </c>
      <c r="E2" s="434" t="s">
        <v>203</v>
      </c>
      <c r="F2" s="60" t="s">
        <v>155</v>
      </c>
      <c r="G2" s="60" t="s">
        <v>156</v>
      </c>
      <c r="H2" s="435" t="s">
        <v>2</v>
      </c>
      <c r="I2" s="436" t="s">
        <v>96</v>
      </c>
      <c r="J2" s="444" t="s">
        <v>95</v>
      </c>
    </row>
    <row r="3" spans="1:18" ht="19.5" thickBot="1" x14ac:dyDescent="0.3">
      <c r="A3" s="141"/>
      <c r="B3" s="119"/>
      <c r="C3" s="438"/>
      <c r="D3" s="119" t="s">
        <v>342</v>
      </c>
      <c r="E3" s="119"/>
      <c r="F3" s="119"/>
      <c r="G3" s="119"/>
      <c r="H3" s="119"/>
      <c r="I3" s="318"/>
      <c r="J3" s="438"/>
      <c r="K3" s="297"/>
    </row>
    <row r="4" spans="1:18" s="154" customFormat="1" ht="108.75" customHeight="1" x14ac:dyDescent="0.25">
      <c r="A4" s="307"/>
      <c r="B4" s="308" t="s">
        <v>329</v>
      </c>
      <c r="C4" s="309" t="s">
        <v>343</v>
      </c>
      <c r="D4" s="497" t="s">
        <v>204</v>
      </c>
      <c r="E4" s="348" t="s">
        <v>508</v>
      </c>
      <c r="F4" s="310" t="s">
        <v>150</v>
      </c>
      <c r="G4" s="349">
        <v>160</v>
      </c>
      <c r="H4" s="126">
        <v>700</v>
      </c>
      <c r="I4" s="318"/>
      <c r="J4" s="350">
        <f t="shared" ref="J4" si="0">H4*I4</f>
        <v>0</v>
      </c>
      <c r="K4" s="298"/>
      <c r="N4" s="311"/>
      <c r="R4" s="516"/>
    </row>
    <row r="5" spans="1:18" s="154" customFormat="1" ht="108.75" customHeight="1" x14ac:dyDescent="0.25">
      <c r="A5" s="307"/>
      <c r="B5" s="308" t="s">
        <v>329</v>
      </c>
      <c r="C5" s="309" t="s">
        <v>343</v>
      </c>
      <c r="D5" s="497" t="s">
        <v>204</v>
      </c>
      <c r="E5" s="348" t="s">
        <v>508</v>
      </c>
      <c r="F5" s="310" t="s">
        <v>545</v>
      </c>
      <c r="G5" s="349">
        <v>160</v>
      </c>
      <c r="H5" s="126">
        <v>700</v>
      </c>
      <c r="I5" s="318"/>
      <c r="J5" s="350">
        <f t="shared" ref="J5" si="1">H5*I5</f>
        <v>0</v>
      </c>
      <c r="K5" s="298"/>
      <c r="N5" s="311"/>
      <c r="R5" s="516"/>
    </row>
    <row r="6" spans="1:18" s="154" customFormat="1" ht="108.75" customHeight="1" x14ac:dyDescent="0.25">
      <c r="A6" s="307"/>
      <c r="B6" s="308" t="s">
        <v>329</v>
      </c>
      <c r="C6" s="309" t="s">
        <v>343</v>
      </c>
      <c r="D6" s="497" t="s">
        <v>204</v>
      </c>
      <c r="E6" s="348" t="s">
        <v>508</v>
      </c>
      <c r="F6" s="310" t="s">
        <v>546</v>
      </c>
      <c r="G6" s="349">
        <v>160</v>
      </c>
      <c r="H6" s="126">
        <v>700</v>
      </c>
      <c r="I6" s="318"/>
      <c r="J6" s="350">
        <f t="shared" ref="J6:J7" si="2">H6*I6</f>
        <v>0</v>
      </c>
      <c r="K6" s="298"/>
      <c r="N6" s="311"/>
      <c r="R6" s="516"/>
    </row>
    <row r="7" spans="1:18" s="154" customFormat="1" ht="108.75" customHeight="1" x14ac:dyDescent="0.25">
      <c r="A7" s="307"/>
      <c r="B7" s="308" t="s">
        <v>329</v>
      </c>
      <c r="C7" s="309" t="s">
        <v>343</v>
      </c>
      <c r="D7" s="497" t="s">
        <v>204</v>
      </c>
      <c r="E7" s="348" t="s">
        <v>508</v>
      </c>
      <c r="F7" s="310" t="s">
        <v>547</v>
      </c>
      <c r="G7" s="349">
        <v>160</v>
      </c>
      <c r="H7" s="126">
        <v>700</v>
      </c>
      <c r="I7" s="318"/>
      <c r="J7" s="350">
        <f t="shared" si="2"/>
        <v>0</v>
      </c>
      <c r="K7" s="298"/>
      <c r="N7" s="311"/>
      <c r="R7" s="516"/>
    </row>
    <row r="8" spans="1:18" s="154" customFormat="1" ht="108.75" customHeight="1" thickBot="1" x14ac:dyDescent="0.3">
      <c r="A8" s="312"/>
      <c r="B8" s="313" t="s">
        <v>329</v>
      </c>
      <c r="C8" s="314" t="s">
        <v>343</v>
      </c>
      <c r="D8" s="498" t="s">
        <v>204</v>
      </c>
      <c r="E8" s="448" t="s">
        <v>508</v>
      </c>
      <c r="F8" s="315" t="s">
        <v>528</v>
      </c>
      <c r="G8" s="449">
        <v>160</v>
      </c>
      <c r="H8" s="127">
        <v>700</v>
      </c>
      <c r="I8" s="512"/>
      <c r="J8" s="450">
        <f t="shared" ref="J8" si="3">H8*I8</f>
        <v>0</v>
      </c>
      <c r="K8" s="298" t="s">
        <v>330</v>
      </c>
      <c r="N8" s="311"/>
      <c r="R8" s="516"/>
    </row>
    <row r="9" spans="1:18" s="154" customFormat="1" ht="108.75" customHeight="1" x14ac:dyDescent="0.25">
      <c r="A9" s="316"/>
      <c r="B9" s="509" t="s">
        <v>329</v>
      </c>
      <c r="C9" s="510" t="s">
        <v>343</v>
      </c>
      <c r="D9" s="499" t="s">
        <v>204</v>
      </c>
      <c r="E9" s="399" t="s">
        <v>619</v>
      </c>
      <c r="F9" s="317" t="s">
        <v>617</v>
      </c>
      <c r="G9" s="400">
        <v>170</v>
      </c>
      <c r="H9" s="125">
        <v>620</v>
      </c>
      <c r="I9" s="318"/>
      <c r="J9" s="401">
        <f t="shared" ref="J9" si="4">H9*I9</f>
        <v>0</v>
      </c>
      <c r="K9" s="298"/>
      <c r="N9" s="311"/>
      <c r="R9" s="516"/>
    </row>
    <row r="10" spans="1:18" s="154" customFormat="1" ht="108.75" customHeight="1" x14ac:dyDescent="0.25">
      <c r="A10" s="307"/>
      <c r="B10" s="308" t="s">
        <v>329</v>
      </c>
      <c r="C10" s="309" t="s">
        <v>343</v>
      </c>
      <c r="D10" s="497" t="s">
        <v>204</v>
      </c>
      <c r="E10" s="348" t="s">
        <v>619</v>
      </c>
      <c r="F10" s="310" t="s">
        <v>650</v>
      </c>
      <c r="G10" s="349">
        <v>170</v>
      </c>
      <c r="H10" s="126">
        <v>620</v>
      </c>
      <c r="I10" s="511"/>
      <c r="J10" s="350">
        <f t="shared" ref="J10" si="5">H10*I10</f>
        <v>0</v>
      </c>
      <c r="K10" s="298"/>
      <c r="N10" s="311"/>
      <c r="R10" s="516"/>
    </row>
    <row r="11" spans="1:18" s="154" customFormat="1" ht="108.75" customHeight="1" x14ac:dyDescent="0.25">
      <c r="A11" s="307"/>
      <c r="B11" s="308" t="s">
        <v>329</v>
      </c>
      <c r="C11" s="309" t="s">
        <v>343</v>
      </c>
      <c r="D11" s="497" t="s">
        <v>204</v>
      </c>
      <c r="E11" s="348" t="s">
        <v>619</v>
      </c>
      <c r="F11" s="310" t="s">
        <v>651</v>
      </c>
      <c r="G11" s="349">
        <v>170</v>
      </c>
      <c r="H11" s="126">
        <v>620</v>
      </c>
      <c r="I11" s="511"/>
      <c r="J11" s="350">
        <f t="shared" ref="J11" si="6">H11*I11</f>
        <v>0</v>
      </c>
      <c r="K11" s="298"/>
      <c r="N11" s="311"/>
      <c r="R11" s="516"/>
    </row>
    <row r="12" spans="1:18" s="154" customFormat="1" ht="108.75" customHeight="1" x14ac:dyDescent="0.25">
      <c r="A12" s="307"/>
      <c r="B12" s="308" t="s">
        <v>329</v>
      </c>
      <c r="C12" s="309" t="s">
        <v>343</v>
      </c>
      <c r="D12" s="497" t="s">
        <v>204</v>
      </c>
      <c r="E12" s="348" t="s">
        <v>618</v>
      </c>
      <c r="F12" s="310" t="s">
        <v>636</v>
      </c>
      <c r="G12" s="349">
        <v>170</v>
      </c>
      <c r="H12" s="126">
        <v>750</v>
      </c>
      <c r="I12" s="511"/>
      <c r="J12" s="350">
        <f t="shared" ref="J12" si="7">H12*I12</f>
        <v>0</v>
      </c>
      <c r="K12" s="555"/>
      <c r="N12" s="311"/>
      <c r="R12" s="516"/>
    </row>
    <row r="13" spans="1:18" s="154" customFormat="1" ht="108.75" customHeight="1" x14ac:dyDescent="0.25">
      <c r="A13" s="307"/>
      <c r="B13" s="308" t="s">
        <v>329</v>
      </c>
      <c r="C13" s="309" t="s">
        <v>343</v>
      </c>
      <c r="D13" s="497" t="s">
        <v>204</v>
      </c>
      <c r="E13" s="348" t="s">
        <v>618</v>
      </c>
      <c r="F13" s="310" t="s">
        <v>637</v>
      </c>
      <c r="G13" s="349">
        <v>170</v>
      </c>
      <c r="H13" s="126">
        <v>750</v>
      </c>
      <c r="I13" s="511"/>
      <c r="J13" s="350">
        <f t="shared" ref="J13" si="8">H13*I13</f>
        <v>0</v>
      </c>
      <c r="K13" s="555"/>
      <c r="N13" s="311"/>
      <c r="R13" s="516"/>
    </row>
    <row r="14" spans="1:18" s="154" customFormat="1" ht="108.75" customHeight="1" x14ac:dyDescent="0.25">
      <c r="A14" s="307"/>
      <c r="B14" s="308" t="s">
        <v>329</v>
      </c>
      <c r="C14" s="309" t="s">
        <v>343</v>
      </c>
      <c r="D14" s="497" t="s">
        <v>204</v>
      </c>
      <c r="E14" s="348" t="s">
        <v>618</v>
      </c>
      <c r="F14" s="310" t="s">
        <v>638</v>
      </c>
      <c r="G14" s="349">
        <v>170</v>
      </c>
      <c r="H14" s="126">
        <v>750</v>
      </c>
      <c r="I14" s="511"/>
      <c r="J14" s="350">
        <f t="shared" ref="J14" si="9">H14*I14</f>
        <v>0</v>
      </c>
      <c r="K14" s="555"/>
      <c r="N14" s="311"/>
      <c r="R14" s="516"/>
    </row>
    <row r="15" spans="1:18" s="154" customFormat="1" ht="108.75" customHeight="1" x14ac:dyDescent="0.25">
      <c r="A15" s="307"/>
      <c r="B15" s="308" t="s">
        <v>329</v>
      </c>
      <c r="C15" s="309" t="s">
        <v>343</v>
      </c>
      <c r="D15" s="497" t="s">
        <v>204</v>
      </c>
      <c r="E15" s="348" t="s">
        <v>618</v>
      </c>
      <c r="F15" s="310" t="s">
        <v>639</v>
      </c>
      <c r="G15" s="349">
        <v>170</v>
      </c>
      <c r="H15" s="126">
        <v>750</v>
      </c>
      <c r="I15" s="511"/>
      <c r="J15" s="350">
        <f t="shared" ref="J15" si="10">H15*I15</f>
        <v>0</v>
      </c>
      <c r="K15" s="555"/>
      <c r="N15" s="311"/>
      <c r="R15" s="516"/>
    </row>
    <row r="16" spans="1:18" s="154" customFormat="1" ht="108.75" customHeight="1" x14ac:dyDescent="0.25">
      <c r="A16" s="307"/>
      <c r="B16" s="308" t="s">
        <v>329</v>
      </c>
      <c r="C16" s="309" t="s">
        <v>343</v>
      </c>
      <c r="D16" s="497" t="s">
        <v>204</v>
      </c>
      <c r="E16" s="348" t="s">
        <v>618</v>
      </c>
      <c r="F16" s="310" t="s">
        <v>640</v>
      </c>
      <c r="G16" s="349">
        <v>170</v>
      </c>
      <c r="H16" s="126">
        <v>750</v>
      </c>
      <c r="I16" s="511"/>
      <c r="J16" s="350">
        <f t="shared" ref="J16" si="11">H16*I16</f>
        <v>0</v>
      </c>
      <c r="K16" s="555"/>
      <c r="N16" s="311"/>
      <c r="R16" s="516"/>
    </row>
    <row r="17" spans="1:18" s="154" customFormat="1" ht="108.75" customHeight="1" x14ac:dyDescent="0.25">
      <c r="A17" s="307"/>
      <c r="B17" s="308" t="s">
        <v>329</v>
      </c>
      <c r="C17" s="309" t="s">
        <v>343</v>
      </c>
      <c r="D17" s="497" t="s">
        <v>204</v>
      </c>
      <c r="E17" s="348" t="s">
        <v>618</v>
      </c>
      <c r="F17" s="310" t="s">
        <v>641</v>
      </c>
      <c r="G17" s="349">
        <v>170</v>
      </c>
      <c r="H17" s="126">
        <v>750</v>
      </c>
      <c r="I17" s="511"/>
      <c r="J17" s="350">
        <f t="shared" ref="J17" si="12">H17*I17</f>
        <v>0</v>
      </c>
      <c r="K17" s="555"/>
      <c r="N17" s="311"/>
      <c r="R17" s="516"/>
    </row>
    <row r="18" spans="1:18" s="154" customFormat="1" ht="108.75" customHeight="1" x14ac:dyDescent="0.25">
      <c r="A18" s="307"/>
      <c r="B18" s="308" t="s">
        <v>329</v>
      </c>
      <c r="C18" s="309" t="s">
        <v>343</v>
      </c>
      <c r="D18" s="497" t="s">
        <v>204</v>
      </c>
      <c r="E18" s="348" t="s">
        <v>618</v>
      </c>
      <c r="F18" s="310" t="s">
        <v>642</v>
      </c>
      <c r="G18" s="349">
        <v>170</v>
      </c>
      <c r="H18" s="126">
        <v>750</v>
      </c>
      <c r="I18" s="511"/>
      <c r="J18" s="350">
        <f t="shared" ref="J18" si="13">H18*I18</f>
        <v>0</v>
      </c>
      <c r="K18" s="555"/>
      <c r="N18" s="311"/>
      <c r="R18" s="516"/>
    </row>
    <row r="19" spans="1:18" s="154" customFormat="1" ht="108.75" customHeight="1" x14ac:dyDescent="0.25">
      <c r="A19" s="307"/>
      <c r="B19" s="308" t="s">
        <v>329</v>
      </c>
      <c r="C19" s="309" t="s">
        <v>343</v>
      </c>
      <c r="D19" s="497" t="s">
        <v>204</v>
      </c>
      <c r="E19" s="348" t="s">
        <v>618</v>
      </c>
      <c r="F19" s="310" t="s">
        <v>489</v>
      </c>
      <c r="G19" s="349">
        <v>170</v>
      </c>
      <c r="H19" s="126">
        <v>750</v>
      </c>
      <c r="I19" s="511"/>
      <c r="J19" s="350">
        <f t="shared" ref="J19" si="14">H19*I19</f>
        <v>0</v>
      </c>
      <c r="K19" s="555" t="s">
        <v>330</v>
      </c>
      <c r="N19" s="311"/>
      <c r="R19" s="516"/>
    </row>
    <row r="20" spans="1:18" s="154" customFormat="1" ht="108.75" customHeight="1" x14ac:dyDescent="0.25">
      <c r="A20" s="307"/>
      <c r="B20" s="308" t="s">
        <v>329</v>
      </c>
      <c r="C20" s="309" t="s">
        <v>343</v>
      </c>
      <c r="D20" s="497" t="s">
        <v>204</v>
      </c>
      <c r="E20" s="348" t="s">
        <v>618</v>
      </c>
      <c r="F20" s="310" t="s">
        <v>643</v>
      </c>
      <c r="G20" s="349">
        <v>170</v>
      </c>
      <c r="H20" s="126">
        <v>750</v>
      </c>
      <c r="I20" s="511"/>
      <c r="J20" s="350">
        <f t="shared" ref="J20:J35" si="15">H20*I20</f>
        <v>0</v>
      </c>
      <c r="K20" s="555"/>
      <c r="N20" s="311"/>
      <c r="R20" s="516"/>
    </row>
    <row r="21" spans="1:18" s="154" customFormat="1" ht="108.75" customHeight="1" x14ac:dyDescent="0.25">
      <c r="A21" s="307"/>
      <c r="B21" s="308" t="s">
        <v>329</v>
      </c>
      <c r="C21" s="309" t="s">
        <v>343</v>
      </c>
      <c r="D21" s="497" t="s">
        <v>204</v>
      </c>
      <c r="E21" s="348" t="s">
        <v>680</v>
      </c>
      <c r="F21" s="310" t="s">
        <v>681</v>
      </c>
      <c r="G21" s="349">
        <v>170</v>
      </c>
      <c r="H21" s="126">
        <v>600</v>
      </c>
      <c r="I21" s="511"/>
      <c r="J21" s="350">
        <f t="shared" ref="J21" si="16">H21*I21</f>
        <v>0</v>
      </c>
      <c r="K21" s="555"/>
      <c r="N21" s="311"/>
      <c r="R21" s="516"/>
    </row>
    <row r="22" spans="1:18" s="154" customFormat="1" ht="108.75" customHeight="1" x14ac:dyDescent="0.25">
      <c r="A22" s="307"/>
      <c r="B22" s="308" t="s">
        <v>329</v>
      </c>
      <c r="C22" s="309" t="s">
        <v>343</v>
      </c>
      <c r="D22" s="497" t="s">
        <v>204</v>
      </c>
      <c r="E22" s="348" t="s">
        <v>680</v>
      </c>
      <c r="F22" s="310" t="s">
        <v>682</v>
      </c>
      <c r="G22" s="349">
        <v>170</v>
      </c>
      <c r="H22" s="126">
        <v>600</v>
      </c>
      <c r="I22" s="511"/>
      <c r="J22" s="350">
        <f t="shared" ref="J22" si="17">H22*I22</f>
        <v>0</v>
      </c>
      <c r="K22" s="555"/>
      <c r="N22" s="311"/>
      <c r="R22" s="516"/>
    </row>
    <row r="23" spans="1:18" s="154" customFormat="1" ht="108.75" customHeight="1" x14ac:dyDescent="0.25">
      <c r="A23" s="307"/>
      <c r="B23" s="308" t="s">
        <v>329</v>
      </c>
      <c r="C23" s="309" t="s">
        <v>343</v>
      </c>
      <c r="D23" s="497" t="s">
        <v>204</v>
      </c>
      <c r="E23" s="348" t="s">
        <v>680</v>
      </c>
      <c r="F23" s="310" t="s">
        <v>683</v>
      </c>
      <c r="G23" s="349">
        <v>170</v>
      </c>
      <c r="H23" s="126">
        <v>600</v>
      </c>
      <c r="I23" s="511"/>
      <c r="J23" s="350">
        <f t="shared" ref="J23" si="18">H23*I23</f>
        <v>0</v>
      </c>
      <c r="K23" s="555"/>
      <c r="N23" s="311"/>
      <c r="R23" s="516"/>
    </row>
    <row r="24" spans="1:18" s="154" customFormat="1" ht="108.75" customHeight="1" x14ac:dyDescent="0.25">
      <c r="A24" s="307"/>
      <c r="B24" s="308" t="s">
        <v>329</v>
      </c>
      <c r="C24" s="309" t="s">
        <v>343</v>
      </c>
      <c r="D24" s="497" t="s">
        <v>204</v>
      </c>
      <c r="E24" s="348" t="s">
        <v>680</v>
      </c>
      <c r="F24" s="310" t="s">
        <v>684</v>
      </c>
      <c r="G24" s="349">
        <v>170</v>
      </c>
      <c r="H24" s="126">
        <v>600</v>
      </c>
      <c r="I24" s="511"/>
      <c r="J24" s="350">
        <f t="shared" ref="J24" si="19">H24*I24</f>
        <v>0</v>
      </c>
      <c r="K24" s="555"/>
      <c r="N24" s="311"/>
      <c r="R24" s="516"/>
    </row>
    <row r="25" spans="1:18" s="154" customFormat="1" ht="108.75" customHeight="1" x14ac:dyDescent="0.25">
      <c r="A25" s="307"/>
      <c r="B25" s="308" t="s">
        <v>329</v>
      </c>
      <c r="C25" s="309" t="s">
        <v>343</v>
      </c>
      <c r="D25" s="497" t="s">
        <v>204</v>
      </c>
      <c r="E25" s="348" t="s">
        <v>680</v>
      </c>
      <c r="F25" s="310" t="s">
        <v>685</v>
      </c>
      <c r="G25" s="349">
        <v>170</v>
      </c>
      <c r="H25" s="126">
        <v>600</v>
      </c>
      <c r="I25" s="511"/>
      <c r="J25" s="350">
        <f t="shared" ref="J25" si="20">H25*I25</f>
        <v>0</v>
      </c>
      <c r="K25" s="555"/>
      <c r="N25" s="311"/>
      <c r="R25" s="516"/>
    </row>
    <row r="26" spans="1:18" s="154" customFormat="1" ht="108.75" customHeight="1" x14ac:dyDescent="0.25">
      <c r="A26" s="307"/>
      <c r="B26" s="308" t="s">
        <v>329</v>
      </c>
      <c r="C26" s="309" t="s">
        <v>343</v>
      </c>
      <c r="D26" s="497" t="s">
        <v>204</v>
      </c>
      <c r="E26" s="348" t="s">
        <v>667</v>
      </c>
      <c r="F26" s="310" t="s">
        <v>668</v>
      </c>
      <c r="G26" s="349">
        <v>170</v>
      </c>
      <c r="H26" s="126">
        <v>720</v>
      </c>
      <c r="I26" s="511"/>
      <c r="J26" s="350">
        <f t="shared" ref="J26" si="21">H26*I26</f>
        <v>0</v>
      </c>
      <c r="K26" s="555"/>
      <c r="N26" s="311"/>
      <c r="R26" s="516"/>
    </row>
    <row r="27" spans="1:18" s="154" customFormat="1" ht="108.75" customHeight="1" x14ac:dyDescent="0.25">
      <c r="A27" s="307"/>
      <c r="B27" s="308" t="s">
        <v>329</v>
      </c>
      <c r="C27" s="309" t="s">
        <v>343</v>
      </c>
      <c r="D27" s="497" t="s">
        <v>204</v>
      </c>
      <c r="E27" s="348" t="s">
        <v>667</v>
      </c>
      <c r="F27" s="310" t="s">
        <v>669</v>
      </c>
      <c r="G27" s="349">
        <v>170</v>
      </c>
      <c r="H27" s="126">
        <v>720</v>
      </c>
      <c r="I27" s="511"/>
      <c r="J27" s="350">
        <f t="shared" ref="J27" si="22">H27*I27</f>
        <v>0</v>
      </c>
      <c r="K27" s="298"/>
      <c r="N27" s="311"/>
      <c r="R27" s="516"/>
    </row>
    <row r="28" spans="1:18" s="154" customFormat="1" ht="108.75" customHeight="1" x14ac:dyDescent="0.25">
      <c r="A28" s="307"/>
      <c r="B28" s="308" t="s">
        <v>329</v>
      </c>
      <c r="C28" s="309" t="s">
        <v>343</v>
      </c>
      <c r="D28" s="497" t="s">
        <v>204</v>
      </c>
      <c r="E28" s="348" t="s">
        <v>667</v>
      </c>
      <c r="F28" s="310" t="s">
        <v>670</v>
      </c>
      <c r="G28" s="349">
        <v>170</v>
      </c>
      <c r="H28" s="126">
        <v>720</v>
      </c>
      <c r="I28" s="511"/>
      <c r="J28" s="350">
        <f t="shared" ref="J28" si="23">H28*I28</f>
        <v>0</v>
      </c>
      <c r="K28" s="555"/>
      <c r="N28" s="311"/>
      <c r="R28" s="516"/>
    </row>
    <row r="29" spans="1:18" s="154" customFormat="1" ht="108.75" customHeight="1" x14ac:dyDescent="0.25">
      <c r="A29" s="307"/>
      <c r="B29" s="308" t="s">
        <v>329</v>
      </c>
      <c r="C29" s="309" t="s">
        <v>343</v>
      </c>
      <c r="D29" s="497" t="s">
        <v>204</v>
      </c>
      <c r="E29" s="348" t="s">
        <v>667</v>
      </c>
      <c r="F29" s="310" t="s">
        <v>671</v>
      </c>
      <c r="G29" s="349">
        <v>170</v>
      </c>
      <c r="H29" s="126">
        <v>720</v>
      </c>
      <c r="I29" s="511"/>
      <c r="J29" s="350">
        <f t="shared" ref="J29" si="24">H29*I29</f>
        <v>0</v>
      </c>
      <c r="K29" s="555"/>
      <c r="N29" s="311"/>
      <c r="R29" s="516"/>
    </row>
    <row r="30" spans="1:18" s="154" customFormat="1" ht="108.75" customHeight="1" x14ac:dyDescent="0.25">
      <c r="A30" s="307"/>
      <c r="B30" s="308" t="s">
        <v>329</v>
      </c>
      <c r="C30" s="309" t="s">
        <v>343</v>
      </c>
      <c r="D30" s="497" t="s">
        <v>204</v>
      </c>
      <c r="E30" s="348" t="s">
        <v>667</v>
      </c>
      <c r="F30" s="310" t="s">
        <v>672</v>
      </c>
      <c r="G30" s="349">
        <v>170</v>
      </c>
      <c r="H30" s="126">
        <v>720</v>
      </c>
      <c r="I30" s="511"/>
      <c r="J30" s="350">
        <f t="shared" ref="J30" si="25">H30*I30</f>
        <v>0</v>
      </c>
      <c r="K30" s="555"/>
      <c r="N30" s="311"/>
      <c r="R30" s="516"/>
    </row>
    <row r="31" spans="1:18" s="154" customFormat="1" ht="108.75" customHeight="1" x14ac:dyDescent="0.25">
      <c r="A31" s="307"/>
      <c r="B31" s="308" t="s">
        <v>329</v>
      </c>
      <c r="C31" s="309" t="s">
        <v>343</v>
      </c>
      <c r="D31" s="497" t="s">
        <v>204</v>
      </c>
      <c r="E31" s="348" t="s">
        <v>667</v>
      </c>
      <c r="F31" s="310" t="s">
        <v>673</v>
      </c>
      <c r="G31" s="349">
        <v>170</v>
      </c>
      <c r="H31" s="126">
        <v>720</v>
      </c>
      <c r="I31" s="511"/>
      <c r="J31" s="350">
        <f t="shared" ref="J31" si="26">H31*I31</f>
        <v>0</v>
      </c>
      <c r="K31" s="555"/>
      <c r="N31" s="311"/>
      <c r="R31" s="516"/>
    </row>
    <row r="32" spans="1:18" s="154" customFormat="1" ht="108.75" customHeight="1" x14ac:dyDescent="0.25">
      <c r="A32" s="307"/>
      <c r="B32" s="308" t="s">
        <v>329</v>
      </c>
      <c r="C32" s="309" t="s">
        <v>343</v>
      </c>
      <c r="D32" s="497" t="s">
        <v>204</v>
      </c>
      <c r="E32" s="348" t="s">
        <v>667</v>
      </c>
      <c r="F32" s="310" t="s">
        <v>674</v>
      </c>
      <c r="G32" s="349">
        <v>170</v>
      </c>
      <c r="H32" s="126">
        <v>720</v>
      </c>
      <c r="I32" s="511"/>
      <c r="J32" s="350">
        <f t="shared" ref="J32" si="27">H32*I32</f>
        <v>0</v>
      </c>
      <c r="K32" s="555"/>
      <c r="N32" s="311"/>
      <c r="R32" s="516"/>
    </row>
    <row r="33" spans="1:18" s="154" customFormat="1" ht="108.75" customHeight="1" x14ac:dyDescent="0.25">
      <c r="A33" s="307"/>
      <c r="B33" s="308" t="s">
        <v>329</v>
      </c>
      <c r="C33" s="309" t="s">
        <v>343</v>
      </c>
      <c r="D33" s="497" t="s">
        <v>204</v>
      </c>
      <c r="E33" s="348" t="s">
        <v>667</v>
      </c>
      <c r="F33" s="310" t="s">
        <v>675</v>
      </c>
      <c r="G33" s="349">
        <v>170</v>
      </c>
      <c r="H33" s="126">
        <v>720</v>
      </c>
      <c r="I33" s="511"/>
      <c r="J33" s="350">
        <f t="shared" ref="J33" si="28">H33*I33</f>
        <v>0</v>
      </c>
      <c r="K33" s="555"/>
      <c r="N33" s="311"/>
      <c r="R33" s="516"/>
    </row>
    <row r="34" spans="1:18" s="154" customFormat="1" ht="108.75" customHeight="1" x14ac:dyDescent="0.25">
      <c r="A34" s="307"/>
      <c r="B34" s="308" t="s">
        <v>329</v>
      </c>
      <c r="C34" s="309" t="s">
        <v>343</v>
      </c>
      <c r="D34" s="497" t="s">
        <v>204</v>
      </c>
      <c r="E34" s="348" t="s">
        <v>667</v>
      </c>
      <c r="F34" s="310" t="s">
        <v>652</v>
      </c>
      <c r="G34" s="349">
        <v>170</v>
      </c>
      <c r="H34" s="126">
        <v>720</v>
      </c>
      <c r="I34" s="511"/>
      <c r="J34" s="350">
        <f t="shared" ref="J34" si="29">H34*I34</f>
        <v>0</v>
      </c>
      <c r="K34" s="555"/>
      <c r="N34" s="311"/>
      <c r="R34" s="516"/>
    </row>
    <row r="35" spans="1:18" s="154" customFormat="1" ht="108.75" customHeight="1" x14ac:dyDescent="0.25">
      <c r="A35" s="316"/>
      <c r="B35" s="509" t="s">
        <v>329</v>
      </c>
      <c r="C35" s="510" t="s">
        <v>666</v>
      </c>
      <c r="D35" s="499" t="s">
        <v>204</v>
      </c>
      <c r="E35" s="399" t="s">
        <v>655</v>
      </c>
      <c r="F35" s="317" t="s">
        <v>654</v>
      </c>
      <c r="G35" s="400">
        <v>170</v>
      </c>
      <c r="H35" s="125">
        <v>611</v>
      </c>
      <c r="I35" s="318"/>
      <c r="J35" s="401">
        <f t="shared" si="15"/>
        <v>0</v>
      </c>
      <c r="K35" s="298"/>
      <c r="N35" s="311"/>
      <c r="R35" s="516"/>
    </row>
    <row r="36" spans="1:18" s="154" customFormat="1" ht="108.75" customHeight="1" x14ac:dyDescent="0.25">
      <c r="A36" s="316"/>
      <c r="B36" s="509" t="s">
        <v>329</v>
      </c>
      <c r="C36" s="510" t="s">
        <v>666</v>
      </c>
      <c r="D36" s="499" t="s">
        <v>204</v>
      </c>
      <c r="E36" s="399" t="s">
        <v>655</v>
      </c>
      <c r="F36" s="317" t="s">
        <v>656</v>
      </c>
      <c r="G36" s="400">
        <v>170</v>
      </c>
      <c r="H36" s="125">
        <v>611</v>
      </c>
      <c r="I36" s="318"/>
      <c r="J36" s="401">
        <f t="shared" ref="J36" si="30">H36*I36</f>
        <v>0</v>
      </c>
      <c r="K36" s="298"/>
      <c r="N36" s="311"/>
      <c r="R36" s="516"/>
    </row>
    <row r="37" spans="1:18" s="154" customFormat="1" ht="108.75" customHeight="1" thickBot="1" x14ac:dyDescent="0.3">
      <c r="A37" s="312"/>
      <c r="B37" s="313" t="s">
        <v>329</v>
      </c>
      <c r="C37" s="314" t="s">
        <v>666</v>
      </c>
      <c r="D37" s="498" t="s">
        <v>204</v>
      </c>
      <c r="E37" s="448" t="s">
        <v>655</v>
      </c>
      <c r="F37" s="315" t="s">
        <v>657</v>
      </c>
      <c r="G37" s="449">
        <v>170</v>
      </c>
      <c r="H37" s="127">
        <v>611</v>
      </c>
      <c r="I37" s="512"/>
      <c r="J37" s="450">
        <f t="shared" ref="J37" si="31">H37*I37</f>
        <v>0</v>
      </c>
      <c r="K37" s="298"/>
      <c r="N37" s="311"/>
      <c r="R37" s="516"/>
    </row>
    <row r="38" spans="1:18" s="154" customFormat="1" ht="108.75" customHeight="1" x14ac:dyDescent="0.25">
      <c r="A38" s="316"/>
      <c r="B38" s="509" t="s">
        <v>329</v>
      </c>
      <c r="C38" s="510" t="s">
        <v>343</v>
      </c>
      <c r="D38" s="499" t="s">
        <v>204</v>
      </c>
      <c r="E38" s="399" t="s">
        <v>620</v>
      </c>
      <c r="F38" s="317" t="s">
        <v>621</v>
      </c>
      <c r="G38" s="400">
        <v>190</v>
      </c>
      <c r="H38" s="125">
        <v>888</v>
      </c>
      <c r="I38" s="318"/>
      <c r="J38" s="401">
        <f t="shared" ref="J38" si="32">H38*I38</f>
        <v>0</v>
      </c>
      <c r="K38" s="298"/>
      <c r="N38" s="311"/>
      <c r="R38" s="516"/>
    </row>
    <row r="39" spans="1:18" s="154" customFormat="1" ht="108.75" customHeight="1" x14ac:dyDescent="0.25">
      <c r="A39" s="307"/>
      <c r="B39" s="308" t="s">
        <v>329</v>
      </c>
      <c r="C39" s="309" t="s">
        <v>343</v>
      </c>
      <c r="D39" s="497" t="s">
        <v>204</v>
      </c>
      <c r="E39" s="348" t="s">
        <v>620</v>
      </c>
      <c r="F39" s="310" t="s">
        <v>622</v>
      </c>
      <c r="G39" s="349">
        <v>190</v>
      </c>
      <c r="H39" s="126">
        <v>888</v>
      </c>
      <c r="I39" s="511"/>
      <c r="J39" s="350">
        <f t="shared" ref="J39" si="33">H39*I39</f>
        <v>0</v>
      </c>
      <c r="K39" s="298" t="s">
        <v>330</v>
      </c>
      <c r="N39" s="311"/>
      <c r="R39" s="516"/>
    </row>
    <row r="40" spans="1:18" s="154" customFormat="1" ht="108.75" customHeight="1" x14ac:dyDescent="0.25">
      <c r="A40" s="307"/>
      <c r="B40" s="308" t="s">
        <v>329</v>
      </c>
      <c r="C40" s="309" t="s">
        <v>343</v>
      </c>
      <c r="D40" s="497" t="s">
        <v>204</v>
      </c>
      <c r="E40" s="348" t="s">
        <v>620</v>
      </c>
      <c r="F40" s="310" t="s">
        <v>623</v>
      </c>
      <c r="G40" s="349">
        <v>190</v>
      </c>
      <c r="H40" s="126">
        <v>888</v>
      </c>
      <c r="I40" s="511"/>
      <c r="J40" s="350">
        <f t="shared" ref="J40:J41" si="34">H40*I40</f>
        <v>0</v>
      </c>
      <c r="K40" s="298"/>
      <c r="N40" s="311"/>
      <c r="R40" s="516"/>
    </row>
    <row r="41" spans="1:18" s="154" customFormat="1" ht="108.75" customHeight="1" x14ac:dyDescent="0.25">
      <c r="A41" s="307"/>
      <c r="B41" s="308" t="s">
        <v>329</v>
      </c>
      <c r="C41" s="309" t="s">
        <v>343</v>
      </c>
      <c r="D41" s="497" t="s">
        <v>204</v>
      </c>
      <c r="E41" s="348" t="s">
        <v>620</v>
      </c>
      <c r="F41" s="310" t="s">
        <v>624</v>
      </c>
      <c r="G41" s="349">
        <v>190</v>
      </c>
      <c r="H41" s="126">
        <v>888</v>
      </c>
      <c r="I41" s="511"/>
      <c r="J41" s="350">
        <f t="shared" si="34"/>
        <v>0</v>
      </c>
      <c r="K41" s="298"/>
      <c r="N41" s="311"/>
      <c r="R41" s="516"/>
    </row>
    <row r="42" spans="1:18" s="154" customFormat="1" ht="108.75" customHeight="1" x14ac:dyDescent="0.25">
      <c r="A42" s="307"/>
      <c r="B42" s="308" t="s">
        <v>329</v>
      </c>
      <c r="C42" s="309" t="s">
        <v>666</v>
      </c>
      <c r="D42" s="497" t="s">
        <v>204</v>
      </c>
      <c r="E42" s="348" t="s">
        <v>658</v>
      </c>
      <c r="F42" s="310" t="s">
        <v>654</v>
      </c>
      <c r="G42" s="349">
        <v>190</v>
      </c>
      <c r="H42" s="126">
        <v>668</v>
      </c>
      <c r="I42" s="511"/>
      <c r="J42" s="350">
        <f t="shared" ref="J42" si="35">H42*I42</f>
        <v>0</v>
      </c>
      <c r="K42" s="555" t="s">
        <v>687</v>
      </c>
      <c r="N42" s="311"/>
      <c r="R42" s="516"/>
    </row>
    <row r="43" spans="1:18" s="154" customFormat="1" ht="108.75" customHeight="1" x14ac:dyDescent="0.25">
      <c r="A43" s="307"/>
      <c r="B43" s="308" t="s">
        <v>329</v>
      </c>
      <c r="C43" s="309" t="s">
        <v>666</v>
      </c>
      <c r="D43" s="497" t="s">
        <v>204</v>
      </c>
      <c r="E43" s="348" t="s">
        <v>658</v>
      </c>
      <c r="F43" s="310" t="s">
        <v>656</v>
      </c>
      <c r="G43" s="349">
        <v>190</v>
      </c>
      <c r="H43" s="126">
        <v>668</v>
      </c>
      <c r="I43" s="511"/>
      <c r="J43" s="350">
        <f t="shared" ref="J43" si="36">H43*I43</f>
        <v>0</v>
      </c>
      <c r="K43" s="555" t="s">
        <v>687</v>
      </c>
      <c r="N43" s="311"/>
      <c r="R43" s="516"/>
    </row>
    <row r="44" spans="1:18" s="154" customFormat="1" ht="108.75" customHeight="1" x14ac:dyDescent="0.25">
      <c r="A44" s="307"/>
      <c r="B44" s="308" t="s">
        <v>329</v>
      </c>
      <c r="C44" s="309" t="s">
        <v>666</v>
      </c>
      <c r="D44" s="497" t="s">
        <v>204</v>
      </c>
      <c r="E44" s="348" t="s">
        <v>658</v>
      </c>
      <c r="F44" s="310" t="s">
        <v>657</v>
      </c>
      <c r="G44" s="349">
        <v>190</v>
      </c>
      <c r="H44" s="126">
        <v>668</v>
      </c>
      <c r="I44" s="511"/>
      <c r="J44" s="350">
        <f t="shared" ref="J44" si="37">H44*I44</f>
        <v>0</v>
      </c>
      <c r="K44" s="555" t="s">
        <v>687</v>
      </c>
      <c r="N44" s="311"/>
      <c r="R44" s="516"/>
    </row>
    <row r="45" spans="1:18" s="154" customFormat="1" ht="108.75" customHeight="1" x14ac:dyDescent="0.25">
      <c r="A45" s="307"/>
      <c r="B45" s="308" t="s">
        <v>329</v>
      </c>
      <c r="C45" s="309" t="s">
        <v>343</v>
      </c>
      <c r="D45" s="497" t="s">
        <v>204</v>
      </c>
      <c r="E45" s="348" t="s">
        <v>653</v>
      </c>
      <c r="F45" s="310" t="s">
        <v>652</v>
      </c>
      <c r="G45" s="349">
        <v>190</v>
      </c>
      <c r="H45" s="126">
        <v>750</v>
      </c>
      <c r="I45" s="511"/>
      <c r="J45" s="350">
        <f t="shared" ref="J45" si="38">H45*I45</f>
        <v>0</v>
      </c>
      <c r="K45" s="298"/>
      <c r="N45" s="311"/>
      <c r="R45" s="516"/>
    </row>
    <row r="46" spans="1:18" s="154" customFormat="1" ht="108.75" customHeight="1" x14ac:dyDescent="0.25">
      <c r="A46" s="307"/>
      <c r="B46" s="308" t="s">
        <v>329</v>
      </c>
      <c r="C46" s="309" t="s">
        <v>343</v>
      </c>
      <c r="D46" s="497" t="s">
        <v>204</v>
      </c>
      <c r="E46" s="348" t="s">
        <v>653</v>
      </c>
      <c r="F46" s="310" t="s">
        <v>675</v>
      </c>
      <c r="G46" s="349">
        <v>190</v>
      </c>
      <c r="H46" s="126">
        <v>750</v>
      </c>
      <c r="I46" s="511"/>
      <c r="J46" s="350">
        <f t="shared" ref="J46" si="39">H46*I46</f>
        <v>0</v>
      </c>
      <c r="K46" s="298"/>
      <c r="N46" s="311"/>
      <c r="R46" s="516"/>
    </row>
    <row r="47" spans="1:18" s="154" customFormat="1" ht="108.75" customHeight="1" x14ac:dyDescent="0.25">
      <c r="A47" s="307"/>
      <c r="B47" s="308" t="s">
        <v>329</v>
      </c>
      <c r="C47" s="309" t="s">
        <v>343</v>
      </c>
      <c r="D47" s="497" t="s">
        <v>204</v>
      </c>
      <c r="E47" s="348" t="s">
        <v>653</v>
      </c>
      <c r="F47" s="310" t="s">
        <v>674</v>
      </c>
      <c r="G47" s="349">
        <v>190</v>
      </c>
      <c r="H47" s="126">
        <v>750</v>
      </c>
      <c r="I47" s="511"/>
      <c r="J47" s="350">
        <f t="shared" ref="J47" si="40">H47*I47</f>
        <v>0</v>
      </c>
      <c r="K47" s="298"/>
      <c r="N47" s="311"/>
      <c r="R47" s="516"/>
    </row>
    <row r="48" spans="1:18" s="154" customFormat="1" ht="108.75" customHeight="1" x14ac:dyDescent="0.25">
      <c r="A48" s="307"/>
      <c r="B48" s="308" t="s">
        <v>329</v>
      </c>
      <c r="C48" s="309" t="s">
        <v>343</v>
      </c>
      <c r="D48" s="497" t="s">
        <v>204</v>
      </c>
      <c r="E48" s="348" t="s">
        <v>653</v>
      </c>
      <c r="F48" s="310" t="s">
        <v>668</v>
      </c>
      <c r="G48" s="349">
        <v>190</v>
      </c>
      <c r="H48" s="126">
        <v>750</v>
      </c>
      <c r="I48" s="511"/>
      <c r="J48" s="350">
        <f t="shared" ref="J48" si="41">H48*I48</f>
        <v>0</v>
      </c>
      <c r="K48" s="298"/>
      <c r="N48" s="311"/>
      <c r="R48" s="516"/>
    </row>
    <row r="49" spans="1:18" s="154" customFormat="1" ht="108.75" customHeight="1" x14ac:dyDescent="0.25">
      <c r="A49" s="307"/>
      <c r="B49" s="308" t="s">
        <v>329</v>
      </c>
      <c r="C49" s="309" t="s">
        <v>343</v>
      </c>
      <c r="D49" s="497" t="s">
        <v>204</v>
      </c>
      <c r="E49" s="348" t="s">
        <v>653</v>
      </c>
      <c r="F49" s="310" t="s">
        <v>669</v>
      </c>
      <c r="G49" s="349">
        <v>190</v>
      </c>
      <c r="H49" s="126">
        <v>750</v>
      </c>
      <c r="I49" s="511"/>
      <c r="J49" s="350">
        <f t="shared" ref="J49" si="42">H49*I49</f>
        <v>0</v>
      </c>
      <c r="K49" s="298" t="s">
        <v>330</v>
      </c>
      <c r="N49" s="311"/>
      <c r="R49" s="516"/>
    </row>
    <row r="50" spans="1:18" s="154" customFormat="1" ht="108.75" customHeight="1" x14ac:dyDescent="0.25">
      <c r="A50" s="307"/>
      <c r="B50" s="308" t="s">
        <v>329</v>
      </c>
      <c r="C50" s="309" t="s">
        <v>343</v>
      </c>
      <c r="D50" s="497" t="s">
        <v>204</v>
      </c>
      <c r="E50" s="348" t="s">
        <v>653</v>
      </c>
      <c r="F50" s="310" t="s">
        <v>670</v>
      </c>
      <c r="G50" s="349">
        <v>190</v>
      </c>
      <c r="H50" s="126">
        <v>750</v>
      </c>
      <c r="I50" s="511"/>
      <c r="J50" s="350">
        <f t="shared" ref="J50" si="43">H50*I50</f>
        <v>0</v>
      </c>
      <c r="K50" s="298"/>
      <c r="N50" s="311"/>
      <c r="R50" s="516"/>
    </row>
    <row r="51" spans="1:18" s="154" customFormat="1" ht="108.75" customHeight="1" x14ac:dyDescent="0.25">
      <c r="A51" s="307"/>
      <c r="B51" s="308" t="s">
        <v>329</v>
      </c>
      <c r="C51" s="309" t="s">
        <v>343</v>
      </c>
      <c r="D51" s="497" t="s">
        <v>204</v>
      </c>
      <c r="E51" s="348" t="s">
        <v>653</v>
      </c>
      <c r="F51" s="310" t="s">
        <v>671</v>
      </c>
      <c r="G51" s="349">
        <v>190</v>
      </c>
      <c r="H51" s="126">
        <v>750</v>
      </c>
      <c r="I51" s="511"/>
      <c r="J51" s="350">
        <f t="shared" ref="J51" si="44">H51*I51</f>
        <v>0</v>
      </c>
      <c r="K51" s="298"/>
      <c r="N51" s="311"/>
      <c r="R51" s="516"/>
    </row>
    <row r="52" spans="1:18" s="154" customFormat="1" ht="108.75" customHeight="1" x14ac:dyDescent="0.25">
      <c r="A52" s="307"/>
      <c r="B52" s="308" t="s">
        <v>329</v>
      </c>
      <c r="C52" s="309" t="s">
        <v>343</v>
      </c>
      <c r="D52" s="497" t="s">
        <v>204</v>
      </c>
      <c r="E52" s="348" t="s">
        <v>653</v>
      </c>
      <c r="F52" s="310" t="s">
        <v>672</v>
      </c>
      <c r="G52" s="349">
        <v>190</v>
      </c>
      <c r="H52" s="126">
        <v>750</v>
      </c>
      <c r="I52" s="511"/>
      <c r="J52" s="350">
        <f t="shared" ref="J52" si="45">H52*I52</f>
        <v>0</v>
      </c>
      <c r="K52" s="298"/>
      <c r="N52" s="311"/>
      <c r="R52" s="516"/>
    </row>
    <row r="53" spans="1:18" s="154" customFormat="1" ht="108.75" customHeight="1" thickBot="1" x14ac:dyDescent="0.3">
      <c r="A53" s="307"/>
      <c r="B53" s="308" t="s">
        <v>329</v>
      </c>
      <c r="C53" s="309" t="s">
        <v>343</v>
      </c>
      <c r="D53" s="497" t="s">
        <v>204</v>
      </c>
      <c r="E53" s="348" t="s">
        <v>653</v>
      </c>
      <c r="F53" s="310" t="s">
        <v>673</v>
      </c>
      <c r="G53" s="349">
        <v>190</v>
      </c>
      <c r="H53" s="126">
        <v>750</v>
      </c>
      <c r="I53" s="511"/>
      <c r="J53" s="350">
        <f t="shared" ref="J53" si="46">H53*I53</f>
        <v>0</v>
      </c>
      <c r="K53" s="298"/>
      <c r="N53" s="311"/>
      <c r="R53" s="516"/>
    </row>
    <row r="54" spans="1:18" ht="19.5" thickBot="1" x14ac:dyDescent="0.3">
      <c r="A54" s="141"/>
      <c r="B54" s="119"/>
      <c r="C54" s="438"/>
      <c r="D54" s="119" t="s">
        <v>625</v>
      </c>
      <c r="E54" s="119"/>
      <c r="F54" s="119"/>
      <c r="G54" s="119"/>
      <c r="H54" s="119"/>
      <c r="I54" s="318"/>
      <c r="J54" s="438"/>
      <c r="K54" s="297"/>
    </row>
    <row r="55" spans="1:18" s="154" customFormat="1" ht="108.75" customHeight="1" x14ac:dyDescent="0.25">
      <c r="A55" s="307"/>
      <c r="B55" s="308" t="s">
        <v>329</v>
      </c>
      <c r="C55" s="309" t="s">
        <v>626</v>
      </c>
      <c r="D55" s="497" t="s">
        <v>204</v>
      </c>
      <c r="E55" s="348" t="s">
        <v>627</v>
      </c>
      <c r="F55" s="310" t="s">
        <v>622</v>
      </c>
      <c r="G55" s="349">
        <v>170</v>
      </c>
      <c r="H55" s="126">
        <v>928</v>
      </c>
      <c r="I55" s="318"/>
      <c r="J55" s="350">
        <f t="shared" ref="J55" si="47">H55*I55</f>
        <v>0</v>
      </c>
      <c r="K55" s="298"/>
      <c r="N55" s="311"/>
      <c r="R55" s="516"/>
    </row>
    <row r="56" spans="1:18" s="154" customFormat="1" ht="108.75" customHeight="1" x14ac:dyDescent="0.25">
      <c r="A56" s="307"/>
      <c r="B56" s="308" t="s">
        <v>329</v>
      </c>
      <c r="C56" s="309" t="s">
        <v>626</v>
      </c>
      <c r="D56" s="497" t="s">
        <v>204</v>
      </c>
      <c r="E56" s="348" t="s">
        <v>627</v>
      </c>
      <c r="F56" s="310" t="s">
        <v>596</v>
      </c>
      <c r="G56" s="349">
        <v>170</v>
      </c>
      <c r="H56" s="126">
        <v>928</v>
      </c>
      <c r="I56" s="511"/>
      <c r="J56" s="350">
        <f t="shared" ref="J56" si="48">H56*I56</f>
        <v>0</v>
      </c>
      <c r="K56" s="298"/>
      <c r="N56" s="311"/>
      <c r="R56" s="516"/>
    </row>
    <row r="57" spans="1:18" s="154" customFormat="1" ht="108.75" customHeight="1" x14ac:dyDescent="0.25">
      <c r="A57" s="307"/>
      <c r="B57" s="308" t="s">
        <v>329</v>
      </c>
      <c r="C57" s="309" t="s">
        <v>626</v>
      </c>
      <c r="D57" s="497" t="s">
        <v>204</v>
      </c>
      <c r="E57" s="348" t="s">
        <v>627</v>
      </c>
      <c r="F57" s="310" t="s">
        <v>628</v>
      </c>
      <c r="G57" s="349">
        <v>170</v>
      </c>
      <c r="H57" s="126">
        <v>928</v>
      </c>
      <c r="I57" s="511"/>
      <c r="J57" s="350">
        <f t="shared" ref="J57:J58" si="49">H57*I57</f>
        <v>0</v>
      </c>
      <c r="K57" s="298"/>
      <c r="N57" s="311"/>
      <c r="R57" s="516"/>
    </row>
    <row r="58" spans="1:18" s="154" customFormat="1" ht="108.75" customHeight="1" x14ac:dyDescent="0.25">
      <c r="A58" s="307"/>
      <c r="B58" s="308" t="s">
        <v>329</v>
      </c>
      <c r="C58" s="309" t="s">
        <v>626</v>
      </c>
      <c r="D58" s="497" t="s">
        <v>204</v>
      </c>
      <c r="E58" s="348" t="s">
        <v>627</v>
      </c>
      <c r="F58" s="310" t="s">
        <v>629</v>
      </c>
      <c r="G58" s="349">
        <v>170</v>
      </c>
      <c r="H58" s="126">
        <v>928</v>
      </c>
      <c r="I58" s="511"/>
      <c r="J58" s="350">
        <f t="shared" si="49"/>
        <v>0</v>
      </c>
      <c r="K58" s="298"/>
      <c r="N58" s="311"/>
      <c r="R58" s="516"/>
    </row>
    <row r="59" spans="1:18" s="154" customFormat="1" ht="109.5" customHeight="1" x14ac:dyDescent="0.25">
      <c r="A59" s="307"/>
      <c r="B59" s="308" t="s">
        <v>329</v>
      </c>
      <c r="C59" s="309" t="s">
        <v>626</v>
      </c>
      <c r="D59" s="497" t="s">
        <v>204</v>
      </c>
      <c r="E59" s="348" t="s">
        <v>627</v>
      </c>
      <c r="F59" s="310" t="s">
        <v>630</v>
      </c>
      <c r="G59" s="349">
        <v>170</v>
      </c>
      <c r="H59" s="126">
        <v>928</v>
      </c>
      <c r="I59" s="511"/>
      <c r="J59" s="350">
        <f t="shared" ref="J59" si="50">H59*I59</f>
        <v>0</v>
      </c>
      <c r="K59" s="298"/>
      <c r="N59" s="311"/>
      <c r="R59" s="516"/>
    </row>
    <row r="60" spans="1:18" s="154" customFormat="1" ht="109.5" customHeight="1" x14ac:dyDescent="0.25">
      <c r="A60" s="307"/>
      <c r="B60" s="308" t="s">
        <v>329</v>
      </c>
      <c r="C60" s="309" t="s">
        <v>676</v>
      </c>
      <c r="D60" s="497" t="s">
        <v>204</v>
      </c>
      <c r="E60" s="348" t="s">
        <v>659</v>
      </c>
      <c r="F60" s="310" t="s">
        <v>654</v>
      </c>
      <c r="G60" s="349">
        <v>170</v>
      </c>
      <c r="H60" s="126">
        <v>880</v>
      </c>
      <c r="I60" s="511"/>
      <c r="J60" s="350">
        <f t="shared" ref="J60" si="51">H60*I60</f>
        <v>0</v>
      </c>
      <c r="K60" s="298"/>
      <c r="N60" s="311"/>
      <c r="R60" s="516"/>
    </row>
    <row r="61" spans="1:18" s="154" customFormat="1" ht="109.5" customHeight="1" x14ac:dyDescent="0.25">
      <c r="A61" s="307"/>
      <c r="B61" s="308" t="s">
        <v>329</v>
      </c>
      <c r="C61" s="309" t="s">
        <v>676</v>
      </c>
      <c r="D61" s="497" t="s">
        <v>204</v>
      </c>
      <c r="E61" s="348" t="s">
        <v>659</v>
      </c>
      <c r="F61" s="310" t="s">
        <v>656</v>
      </c>
      <c r="G61" s="349">
        <v>170</v>
      </c>
      <c r="H61" s="126">
        <v>880</v>
      </c>
      <c r="I61" s="511"/>
      <c r="J61" s="350">
        <f t="shared" ref="J61" si="52">H61*I61</f>
        <v>0</v>
      </c>
      <c r="K61" s="298"/>
      <c r="N61" s="311"/>
      <c r="R61" s="516"/>
    </row>
    <row r="62" spans="1:18" s="154" customFormat="1" ht="109.5" customHeight="1" x14ac:dyDescent="0.25">
      <c r="A62" s="307"/>
      <c r="B62" s="308" t="s">
        <v>329</v>
      </c>
      <c r="C62" s="309" t="s">
        <v>676</v>
      </c>
      <c r="D62" s="497" t="s">
        <v>204</v>
      </c>
      <c r="E62" s="348" t="s">
        <v>659</v>
      </c>
      <c r="F62" s="310" t="s">
        <v>657</v>
      </c>
      <c r="G62" s="349">
        <v>170</v>
      </c>
      <c r="H62" s="126">
        <v>880</v>
      </c>
      <c r="I62" s="511"/>
      <c r="J62" s="350">
        <f t="shared" ref="J62" si="53">H62*I62</f>
        <v>0</v>
      </c>
      <c r="K62" s="298"/>
      <c r="N62" s="311"/>
      <c r="R62" s="516"/>
    </row>
    <row r="63" spans="1:18" ht="19.5" thickBot="1" x14ac:dyDescent="0.3">
      <c r="A63" s="304"/>
      <c r="B63" s="305"/>
      <c r="C63" s="439"/>
      <c r="D63" s="306" t="s">
        <v>197</v>
      </c>
      <c r="E63" s="306"/>
      <c r="F63" s="306"/>
      <c r="G63" s="306"/>
      <c r="H63" s="306"/>
      <c r="I63" s="318"/>
      <c r="J63" s="441"/>
      <c r="K63" s="297"/>
    </row>
    <row r="64" spans="1:18" ht="62.25" customHeight="1" thickBot="1" x14ac:dyDescent="0.3">
      <c r="A64" s="120"/>
      <c r="B64" s="124" t="s">
        <v>198</v>
      </c>
      <c r="C64" s="440" t="s">
        <v>195</v>
      </c>
      <c r="D64" s="454" t="s">
        <v>204</v>
      </c>
      <c r="E64" s="121">
        <v>190</v>
      </c>
      <c r="F64" s="122" t="s">
        <v>196</v>
      </c>
      <c r="G64" s="121">
        <v>190</v>
      </c>
      <c r="H64" s="123">
        <v>320</v>
      </c>
      <c r="I64" s="318"/>
      <c r="J64" s="451">
        <f t="shared" ref="J64:J67" si="54">H64*I64</f>
        <v>0</v>
      </c>
      <c r="K64" s="298" t="s">
        <v>330</v>
      </c>
    </row>
    <row r="65" spans="1:11" ht="16.5" thickBot="1" x14ac:dyDescent="0.3">
      <c r="A65" s="141"/>
      <c r="B65" s="119"/>
      <c r="C65" s="438"/>
      <c r="D65" s="119" t="s">
        <v>199</v>
      </c>
      <c r="E65" s="119"/>
      <c r="F65" s="119"/>
      <c r="G65" s="119"/>
      <c r="H65" s="119"/>
      <c r="I65" s="318"/>
      <c r="J65" s="451">
        <f t="shared" si="54"/>
        <v>0</v>
      </c>
    </row>
    <row r="66" spans="1:11" ht="63.75" customHeight="1" thickBot="1" x14ac:dyDescent="0.3">
      <c r="A66" s="452"/>
      <c r="B66" s="351" t="s">
        <v>398</v>
      </c>
      <c r="C66" s="453" t="s">
        <v>399</v>
      </c>
      <c r="D66" s="454" t="s">
        <v>204</v>
      </c>
      <c r="E66" s="130">
        <v>15002</v>
      </c>
      <c r="F66" s="352" t="s">
        <v>400</v>
      </c>
      <c r="G66" s="130" t="s">
        <v>402</v>
      </c>
      <c r="H66" s="123">
        <v>170</v>
      </c>
      <c r="I66" s="318"/>
      <c r="J66" s="445">
        <f t="shared" ref="J66" si="55">H66*I66</f>
        <v>0</v>
      </c>
      <c r="K66" s="298" t="s">
        <v>330</v>
      </c>
    </row>
    <row r="67" spans="1:11" ht="15.75" thickBot="1" x14ac:dyDescent="0.3">
      <c r="A67" s="398"/>
      <c r="B67" s="306"/>
      <c r="C67" s="441"/>
      <c r="D67" s="306" t="s">
        <v>200</v>
      </c>
      <c r="E67" s="306"/>
      <c r="F67" s="306"/>
      <c r="G67" s="306"/>
      <c r="H67" s="306"/>
      <c r="I67" s="318"/>
      <c r="J67" s="451">
        <f t="shared" si="54"/>
        <v>0</v>
      </c>
    </row>
    <row r="68" spans="1:11" ht="90" customHeight="1" thickBot="1" x14ac:dyDescent="0.3">
      <c r="A68" s="128"/>
      <c r="B68" s="129" t="s">
        <v>392</v>
      </c>
      <c r="C68" s="440" t="s">
        <v>393</v>
      </c>
      <c r="D68" s="454" t="s">
        <v>204</v>
      </c>
      <c r="E68" s="121"/>
      <c r="F68" s="122" t="s">
        <v>150</v>
      </c>
      <c r="G68" s="124" t="s">
        <v>194</v>
      </c>
      <c r="H68" s="123">
        <v>450</v>
      </c>
      <c r="I68" s="318"/>
      <c r="J68" s="451">
        <f>H68*I68</f>
        <v>0</v>
      </c>
      <c r="K68" s="298" t="s">
        <v>330</v>
      </c>
    </row>
    <row r="69" spans="1:11" ht="16.5" thickBot="1" x14ac:dyDescent="0.3">
      <c r="A69" s="141"/>
      <c r="B69" s="119"/>
      <c r="C69" s="438"/>
      <c r="D69" s="119" t="s">
        <v>205</v>
      </c>
      <c r="E69" s="119"/>
      <c r="F69" s="119"/>
      <c r="G69" s="119"/>
      <c r="H69" s="119"/>
      <c r="I69" s="318"/>
      <c r="J69" s="455"/>
    </row>
    <row r="70" spans="1:11" ht="79.900000000000006" customHeight="1" x14ac:dyDescent="0.25">
      <c r="A70" s="460"/>
      <c r="B70" s="461" t="s">
        <v>206</v>
      </c>
      <c r="C70" s="462" t="s">
        <v>207</v>
      </c>
      <c r="D70" s="500" t="s">
        <v>211</v>
      </c>
      <c r="E70" s="447">
        <v>15001</v>
      </c>
      <c r="F70" s="463" t="s">
        <v>209</v>
      </c>
      <c r="G70" s="447" t="s">
        <v>208</v>
      </c>
      <c r="H70" s="464">
        <v>598</v>
      </c>
      <c r="I70" s="318"/>
      <c r="J70" s="465">
        <f t="shared" ref="J70:J98" si="56">H70*I70</f>
        <v>0</v>
      </c>
      <c r="K70" s="298" t="s">
        <v>330</v>
      </c>
    </row>
    <row r="71" spans="1:11" ht="79.900000000000006" customHeight="1" x14ac:dyDescent="0.25">
      <c r="A71" s="466"/>
      <c r="B71" s="467" t="s">
        <v>206</v>
      </c>
      <c r="C71" s="468" t="s">
        <v>207</v>
      </c>
      <c r="D71" s="501" t="s">
        <v>211</v>
      </c>
      <c r="E71" s="348">
        <v>15001</v>
      </c>
      <c r="F71" s="469" t="s">
        <v>210</v>
      </c>
      <c r="G71" s="348" t="s">
        <v>208</v>
      </c>
      <c r="H71" s="470">
        <v>598</v>
      </c>
      <c r="I71" s="318"/>
      <c r="J71" s="285">
        <f t="shared" si="56"/>
        <v>0</v>
      </c>
      <c r="K71" s="298" t="s">
        <v>330</v>
      </c>
    </row>
    <row r="72" spans="1:11" ht="79.900000000000006" customHeight="1" x14ac:dyDescent="0.25">
      <c r="A72" s="504"/>
      <c r="B72" s="467" t="s">
        <v>206</v>
      </c>
      <c r="C72" s="468" t="s">
        <v>471</v>
      </c>
      <c r="D72" s="505" t="s">
        <v>211</v>
      </c>
      <c r="E72" s="348" t="s">
        <v>472</v>
      </c>
      <c r="F72" s="469" t="s">
        <v>473</v>
      </c>
      <c r="G72" s="348" t="s">
        <v>208</v>
      </c>
      <c r="H72" s="470">
        <v>768</v>
      </c>
      <c r="I72" s="318"/>
      <c r="J72" s="285">
        <f t="shared" ref="J72:J88" si="57">H72*I72</f>
        <v>0</v>
      </c>
    </row>
    <row r="73" spans="1:11" ht="79.900000000000006" customHeight="1" x14ac:dyDescent="0.25">
      <c r="A73" s="504"/>
      <c r="B73" s="467" t="s">
        <v>206</v>
      </c>
      <c r="C73" s="468" t="s">
        <v>471</v>
      </c>
      <c r="D73" s="505" t="s">
        <v>211</v>
      </c>
      <c r="E73" s="348" t="s">
        <v>474</v>
      </c>
      <c r="F73" s="469" t="s">
        <v>149</v>
      </c>
      <c r="G73" s="348" t="s">
        <v>208</v>
      </c>
      <c r="H73" s="470">
        <v>768</v>
      </c>
      <c r="I73" s="318"/>
      <c r="J73" s="285">
        <f t="shared" si="57"/>
        <v>0</v>
      </c>
      <c r="K73" s="298" t="s">
        <v>330</v>
      </c>
    </row>
    <row r="74" spans="1:11" ht="79.900000000000006" customHeight="1" x14ac:dyDescent="0.25">
      <c r="A74" s="504"/>
      <c r="B74" s="467" t="s">
        <v>206</v>
      </c>
      <c r="C74" s="468" t="s">
        <v>471</v>
      </c>
      <c r="D74" s="505" t="s">
        <v>211</v>
      </c>
      <c r="E74" s="348" t="s">
        <v>475</v>
      </c>
      <c r="F74" s="469" t="s">
        <v>476</v>
      </c>
      <c r="G74" s="348" t="s">
        <v>208</v>
      </c>
      <c r="H74" s="470">
        <v>768</v>
      </c>
      <c r="I74" s="318"/>
      <c r="J74" s="285">
        <f t="shared" si="57"/>
        <v>0</v>
      </c>
    </row>
    <row r="75" spans="1:11" ht="79.900000000000006" customHeight="1" x14ac:dyDescent="0.25">
      <c r="A75" s="504"/>
      <c r="B75" s="467" t="s">
        <v>206</v>
      </c>
      <c r="C75" s="468" t="s">
        <v>471</v>
      </c>
      <c r="D75" s="505" t="s">
        <v>211</v>
      </c>
      <c r="E75" s="348" t="s">
        <v>477</v>
      </c>
      <c r="F75" s="469" t="s">
        <v>167</v>
      </c>
      <c r="G75" s="348" t="s">
        <v>208</v>
      </c>
      <c r="H75" s="470">
        <v>768</v>
      </c>
      <c r="I75" s="318"/>
      <c r="J75" s="285">
        <f t="shared" si="57"/>
        <v>0</v>
      </c>
      <c r="K75" s="298" t="s">
        <v>330</v>
      </c>
    </row>
    <row r="76" spans="1:11" ht="79.900000000000006" customHeight="1" x14ac:dyDescent="0.25">
      <c r="A76" s="504"/>
      <c r="B76" s="467" t="s">
        <v>206</v>
      </c>
      <c r="C76" s="468" t="s">
        <v>471</v>
      </c>
      <c r="D76" s="505" t="s">
        <v>211</v>
      </c>
      <c r="E76" s="348" t="s">
        <v>478</v>
      </c>
      <c r="F76" s="469" t="s">
        <v>210</v>
      </c>
      <c r="G76" s="348" t="s">
        <v>208</v>
      </c>
      <c r="H76" s="470">
        <v>768</v>
      </c>
      <c r="I76" s="318"/>
      <c r="J76" s="285">
        <f t="shared" si="57"/>
        <v>0</v>
      </c>
      <c r="K76" s="298" t="s">
        <v>330</v>
      </c>
    </row>
    <row r="77" spans="1:11" ht="79.900000000000006" customHeight="1" x14ac:dyDescent="0.25">
      <c r="A77" s="504"/>
      <c r="B77" s="467" t="s">
        <v>206</v>
      </c>
      <c r="C77" s="468" t="s">
        <v>471</v>
      </c>
      <c r="D77" s="505" t="s">
        <v>211</v>
      </c>
      <c r="E77" s="348" t="s">
        <v>479</v>
      </c>
      <c r="F77" s="469" t="s">
        <v>480</v>
      </c>
      <c r="G77" s="348" t="s">
        <v>208</v>
      </c>
      <c r="H77" s="470">
        <v>768</v>
      </c>
      <c r="I77" s="318"/>
      <c r="J77" s="285">
        <f t="shared" si="57"/>
        <v>0</v>
      </c>
      <c r="K77" s="298" t="s">
        <v>330</v>
      </c>
    </row>
    <row r="78" spans="1:11" ht="79.900000000000006" customHeight="1" x14ac:dyDescent="0.25">
      <c r="A78" s="504"/>
      <c r="B78" s="467" t="s">
        <v>206</v>
      </c>
      <c r="C78" s="468" t="s">
        <v>471</v>
      </c>
      <c r="D78" s="505" t="s">
        <v>211</v>
      </c>
      <c r="E78" s="348" t="s">
        <v>495</v>
      </c>
      <c r="F78" s="469" t="s">
        <v>423</v>
      </c>
      <c r="G78" s="348" t="s">
        <v>208</v>
      </c>
      <c r="H78" s="470">
        <v>638</v>
      </c>
      <c r="I78" s="318"/>
      <c r="J78" s="285">
        <f t="shared" ref="J78" si="58">H78*I78</f>
        <v>0</v>
      </c>
      <c r="K78" s="298" t="s">
        <v>330</v>
      </c>
    </row>
    <row r="79" spans="1:11" ht="79.900000000000006" customHeight="1" x14ac:dyDescent="0.25">
      <c r="A79" s="504"/>
      <c r="B79" s="467" t="s">
        <v>206</v>
      </c>
      <c r="C79" s="468" t="s">
        <v>471</v>
      </c>
      <c r="D79" s="505" t="s">
        <v>211</v>
      </c>
      <c r="E79" s="348" t="s">
        <v>481</v>
      </c>
      <c r="F79" s="469" t="s">
        <v>482</v>
      </c>
      <c r="G79" s="348" t="s">
        <v>208</v>
      </c>
      <c r="H79" s="470">
        <v>638</v>
      </c>
      <c r="I79" s="318"/>
      <c r="J79" s="285">
        <f t="shared" si="57"/>
        <v>0</v>
      </c>
    </row>
    <row r="80" spans="1:11" ht="79.900000000000006" customHeight="1" x14ac:dyDescent="0.25">
      <c r="A80" s="504"/>
      <c r="B80" s="467" t="s">
        <v>206</v>
      </c>
      <c r="C80" s="468" t="s">
        <v>471</v>
      </c>
      <c r="D80" s="505" t="s">
        <v>211</v>
      </c>
      <c r="E80" s="348" t="s">
        <v>483</v>
      </c>
      <c r="F80" s="469" t="s">
        <v>141</v>
      </c>
      <c r="G80" s="348" t="s">
        <v>208</v>
      </c>
      <c r="H80" s="470">
        <v>638</v>
      </c>
      <c r="I80" s="318"/>
      <c r="J80" s="285">
        <f t="shared" si="57"/>
        <v>0</v>
      </c>
      <c r="K80" s="298" t="s">
        <v>330</v>
      </c>
    </row>
    <row r="81" spans="1:11" ht="79.900000000000006" customHeight="1" x14ac:dyDescent="0.25">
      <c r="A81" s="504"/>
      <c r="B81" s="467" t="s">
        <v>206</v>
      </c>
      <c r="C81" s="468" t="s">
        <v>471</v>
      </c>
      <c r="D81" s="505" t="s">
        <v>211</v>
      </c>
      <c r="E81" s="348" t="s">
        <v>484</v>
      </c>
      <c r="F81" s="469" t="s">
        <v>473</v>
      </c>
      <c r="G81" s="348" t="s">
        <v>208</v>
      </c>
      <c r="H81" s="470">
        <v>778</v>
      </c>
      <c r="I81" s="318"/>
      <c r="J81" s="285">
        <f t="shared" si="57"/>
        <v>0</v>
      </c>
    </row>
    <row r="82" spans="1:11" ht="79.900000000000006" customHeight="1" x14ac:dyDescent="0.25">
      <c r="A82" s="504"/>
      <c r="B82" s="467" t="s">
        <v>206</v>
      </c>
      <c r="C82" s="468" t="s">
        <v>471</v>
      </c>
      <c r="D82" s="505" t="s">
        <v>211</v>
      </c>
      <c r="E82" s="348" t="s">
        <v>494</v>
      </c>
      <c r="F82" s="469" t="s">
        <v>210</v>
      </c>
      <c r="G82" s="348" t="s">
        <v>208</v>
      </c>
      <c r="H82" s="470">
        <v>778</v>
      </c>
      <c r="I82" s="318"/>
      <c r="J82" s="285">
        <f t="shared" ref="J82" si="59">H82*I82</f>
        <v>0</v>
      </c>
    </row>
    <row r="83" spans="1:11" ht="79.900000000000006" customHeight="1" x14ac:dyDescent="0.25">
      <c r="A83" s="504"/>
      <c r="B83" s="467" t="s">
        <v>206</v>
      </c>
      <c r="C83" s="468" t="s">
        <v>471</v>
      </c>
      <c r="D83" s="505" t="s">
        <v>211</v>
      </c>
      <c r="E83" s="348" t="s">
        <v>485</v>
      </c>
      <c r="F83" s="469" t="s">
        <v>476</v>
      </c>
      <c r="G83" s="348" t="s">
        <v>208</v>
      </c>
      <c r="H83" s="470">
        <v>778</v>
      </c>
      <c r="I83" s="318"/>
      <c r="J83" s="285">
        <f t="shared" si="57"/>
        <v>0</v>
      </c>
    </row>
    <row r="84" spans="1:11" ht="79.900000000000006" customHeight="1" x14ac:dyDescent="0.25">
      <c r="A84" s="504"/>
      <c r="B84" s="467" t="s">
        <v>206</v>
      </c>
      <c r="C84" s="468" t="s">
        <v>471</v>
      </c>
      <c r="D84" s="505" t="s">
        <v>211</v>
      </c>
      <c r="E84" s="348" t="s">
        <v>486</v>
      </c>
      <c r="F84" s="469" t="s">
        <v>482</v>
      </c>
      <c r="G84" s="348" t="s">
        <v>208</v>
      </c>
      <c r="H84" s="470">
        <v>778</v>
      </c>
      <c r="I84" s="318"/>
      <c r="J84" s="285">
        <f t="shared" si="57"/>
        <v>0</v>
      </c>
    </row>
    <row r="85" spans="1:11" ht="79.900000000000006" customHeight="1" x14ac:dyDescent="0.25">
      <c r="A85" s="504"/>
      <c r="B85" s="467" t="s">
        <v>206</v>
      </c>
      <c r="C85" s="468" t="s">
        <v>471</v>
      </c>
      <c r="D85" s="505" t="s">
        <v>211</v>
      </c>
      <c r="E85" s="348" t="s">
        <v>487</v>
      </c>
      <c r="F85" s="469" t="s">
        <v>423</v>
      </c>
      <c r="G85" s="348" t="s">
        <v>208</v>
      </c>
      <c r="H85" s="470">
        <v>778</v>
      </c>
      <c r="I85" s="318"/>
      <c r="J85" s="285">
        <f t="shared" si="57"/>
        <v>0</v>
      </c>
      <c r="K85" s="298" t="s">
        <v>330</v>
      </c>
    </row>
    <row r="86" spans="1:11" ht="79.900000000000006" customHeight="1" x14ac:dyDescent="0.25">
      <c r="A86" s="504"/>
      <c r="B86" s="467" t="s">
        <v>206</v>
      </c>
      <c r="C86" s="468" t="s">
        <v>471</v>
      </c>
      <c r="D86" s="505" t="s">
        <v>211</v>
      </c>
      <c r="E86" s="348" t="s">
        <v>488</v>
      </c>
      <c r="F86" s="469" t="s">
        <v>489</v>
      </c>
      <c r="G86" s="348" t="s">
        <v>208</v>
      </c>
      <c r="H86" s="470">
        <v>778</v>
      </c>
      <c r="I86" s="318"/>
      <c r="J86" s="285">
        <f t="shared" si="57"/>
        <v>0</v>
      </c>
      <c r="K86" s="298" t="s">
        <v>330</v>
      </c>
    </row>
    <row r="87" spans="1:11" ht="79.900000000000006" customHeight="1" x14ac:dyDescent="0.25">
      <c r="A87" s="504"/>
      <c r="B87" s="467" t="s">
        <v>206</v>
      </c>
      <c r="C87" s="468" t="s">
        <v>491</v>
      </c>
      <c r="D87" s="505" t="s">
        <v>211</v>
      </c>
      <c r="E87" s="348" t="s">
        <v>490</v>
      </c>
      <c r="F87" s="469" t="s">
        <v>210</v>
      </c>
      <c r="G87" s="348" t="s">
        <v>208</v>
      </c>
      <c r="H87" s="470">
        <v>778</v>
      </c>
      <c r="I87" s="318"/>
      <c r="J87" s="285">
        <f t="shared" si="57"/>
        <v>0</v>
      </c>
    </row>
    <row r="88" spans="1:11" ht="79.900000000000006" customHeight="1" x14ac:dyDescent="0.25">
      <c r="A88" s="504"/>
      <c r="B88" s="467" t="s">
        <v>206</v>
      </c>
      <c r="C88" s="468" t="s">
        <v>493</v>
      </c>
      <c r="D88" s="505" t="s">
        <v>211</v>
      </c>
      <c r="E88" s="348" t="s">
        <v>492</v>
      </c>
      <c r="F88" s="469" t="s">
        <v>394</v>
      </c>
      <c r="G88" s="348" t="s">
        <v>208</v>
      </c>
      <c r="H88" s="470">
        <v>628</v>
      </c>
      <c r="I88" s="318"/>
      <c r="J88" s="285">
        <f t="shared" si="57"/>
        <v>0</v>
      </c>
    </row>
    <row r="89" spans="1:11" ht="79.900000000000006" customHeight="1" x14ac:dyDescent="0.25">
      <c r="A89" s="504"/>
      <c r="B89" s="467" t="s">
        <v>206</v>
      </c>
      <c r="C89" s="468" t="s">
        <v>471</v>
      </c>
      <c r="D89" s="505" t="s">
        <v>211</v>
      </c>
      <c r="E89" s="348" t="s">
        <v>517</v>
      </c>
      <c r="F89" s="469" t="s">
        <v>150</v>
      </c>
      <c r="G89" s="348" t="s">
        <v>208</v>
      </c>
      <c r="H89" s="470">
        <v>928</v>
      </c>
      <c r="I89" s="318"/>
      <c r="J89" s="285">
        <f t="shared" ref="J89:J90" si="60">H89*I89</f>
        <v>0</v>
      </c>
    </row>
    <row r="90" spans="1:11" ht="79.900000000000006" customHeight="1" x14ac:dyDescent="0.25">
      <c r="A90" s="504"/>
      <c r="B90" s="467" t="s">
        <v>206</v>
      </c>
      <c r="C90" s="468" t="s">
        <v>471</v>
      </c>
      <c r="D90" s="505" t="s">
        <v>211</v>
      </c>
      <c r="E90" s="348" t="s">
        <v>518</v>
      </c>
      <c r="F90" s="469" t="s">
        <v>210</v>
      </c>
      <c r="G90" s="348" t="s">
        <v>208</v>
      </c>
      <c r="H90" s="470">
        <v>928</v>
      </c>
      <c r="I90" s="318"/>
      <c r="J90" s="285">
        <f t="shared" si="60"/>
        <v>0</v>
      </c>
    </row>
    <row r="91" spans="1:11" ht="79.900000000000006" customHeight="1" x14ac:dyDescent="0.25">
      <c r="A91" s="504"/>
      <c r="B91" s="467" t="s">
        <v>206</v>
      </c>
      <c r="C91" s="468" t="s">
        <v>471</v>
      </c>
      <c r="D91" s="505" t="s">
        <v>211</v>
      </c>
      <c r="E91" s="348" t="s">
        <v>503</v>
      </c>
      <c r="F91" s="469" t="s">
        <v>167</v>
      </c>
      <c r="G91" s="348" t="s">
        <v>208</v>
      </c>
      <c r="H91" s="470">
        <v>928</v>
      </c>
      <c r="I91" s="318"/>
      <c r="J91" s="285">
        <f t="shared" ref="J91:J97" si="61">H91*I91</f>
        <v>0</v>
      </c>
    </row>
    <row r="92" spans="1:11" ht="79.900000000000006" customHeight="1" x14ac:dyDescent="0.25">
      <c r="A92" s="504"/>
      <c r="B92" s="467" t="s">
        <v>206</v>
      </c>
      <c r="C92" s="468" t="s">
        <v>471</v>
      </c>
      <c r="D92" s="505" t="s">
        <v>211</v>
      </c>
      <c r="E92" s="348" t="s">
        <v>521</v>
      </c>
      <c r="F92" s="469" t="s">
        <v>167</v>
      </c>
      <c r="G92" s="348" t="s">
        <v>208</v>
      </c>
      <c r="H92" s="470">
        <v>928</v>
      </c>
      <c r="I92" s="318"/>
      <c r="J92" s="285">
        <f t="shared" ref="J92" si="62">H92*I92</f>
        <v>0</v>
      </c>
    </row>
    <row r="93" spans="1:11" ht="79.900000000000006" customHeight="1" x14ac:dyDescent="0.25">
      <c r="A93" s="504"/>
      <c r="B93" s="467" t="s">
        <v>206</v>
      </c>
      <c r="C93" s="468" t="s">
        <v>471</v>
      </c>
      <c r="D93" s="505" t="s">
        <v>211</v>
      </c>
      <c r="E93" s="348" t="s">
        <v>520</v>
      </c>
      <c r="F93" s="469" t="s">
        <v>423</v>
      </c>
      <c r="G93" s="348" t="s">
        <v>208</v>
      </c>
      <c r="H93" s="470">
        <v>928</v>
      </c>
      <c r="I93" s="318"/>
      <c r="J93" s="285">
        <f t="shared" si="61"/>
        <v>0</v>
      </c>
    </row>
    <row r="94" spans="1:11" ht="79.900000000000006" customHeight="1" x14ac:dyDescent="0.25">
      <c r="A94" s="504"/>
      <c r="B94" s="467" t="s">
        <v>206</v>
      </c>
      <c r="C94" s="468" t="s">
        <v>471</v>
      </c>
      <c r="D94" s="505" t="s">
        <v>211</v>
      </c>
      <c r="E94" s="348" t="s">
        <v>519</v>
      </c>
      <c r="F94" s="469" t="s">
        <v>141</v>
      </c>
      <c r="G94" s="348" t="s">
        <v>208</v>
      </c>
      <c r="H94" s="470">
        <v>928</v>
      </c>
      <c r="I94" s="318"/>
      <c r="J94" s="285">
        <f t="shared" ref="J94" si="63">H94*I94</f>
        <v>0</v>
      </c>
    </row>
    <row r="95" spans="1:11" ht="79.900000000000006" customHeight="1" x14ac:dyDescent="0.25">
      <c r="A95" s="504"/>
      <c r="B95" s="467" t="s">
        <v>206</v>
      </c>
      <c r="C95" s="468" t="s">
        <v>471</v>
      </c>
      <c r="D95" s="505" t="s">
        <v>211</v>
      </c>
      <c r="E95" s="348" t="s">
        <v>504</v>
      </c>
      <c r="F95" s="469" t="s">
        <v>209</v>
      </c>
      <c r="G95" s="348" t="s">
        <v>208</v>
      </c>
      <c r="H95" s="470">
        <v>928</v>
      </c>
      <c r="I95" s="318"/>
      <c r="J95" s="285">
        <f t="shared" si="61"/>
        <v>0</v>
      </c>
    </row>
    <row r="96" spans="1:11" ht="79.900000000000006" customHeight="1" x14ac:dyDescent="0.25">
      <c r="A96" s="504"/>
      <c r="B96" s="467" t="s">
        <v>206</v>
      </c>
      <c r="C96" s="468" t="s">
        <v>471</v>
      </c>
      <c r="D96" s="505" t="s">
        <v>211</v>
      </c>
      <c r="E96" s="348" t="s">
        <v>507</v>
      </c>
      <c r="F96" s="469" t="s">
        <v>178</v>
      </c>
      <c r="G96" s="348" t="s">
        <v>208</v>
      </c>
      <c r="H96" s="470">
        <v>928</v>
      </c>
      <c r="I96" s="318"/>
      <c r="J96" s="285">
        <f t="shared" ref="J96" si="64">H96*I96</f>
        <v>0</v>
      </c>
    </row>
    <row r="97" spans="1:10" ht="79.900000000000006" customHeight="1" x14ac:dyDescent="0.25">
      <c r="A97" s="504"/>
      <c r="B97" s="467" t="s">
        <v>206</v>
      </c>
      <c r="C97" s="468" t="s">
        <v>471</v>
      </c>
      <c r="D97" s="505" t="s">
        <v>211</v>
      </c>
      <c r="E97" s="348" t="s">
        <v>505</v>
      </c>
      <c r="F97" s="469" t="s">
        <v>506</v>
      </c>
      <c r="G97" s="348" t="s">
        <v>208</v>
      </c>
      <c r="H97" s="470">
        <v>928</v>
      </c>
      <c r="I97" s="318"/>
      <c r="J97" s="285">
        <f t="shared" si="61"/>
        <v>0</v>
      </c>
    </row>
    <row r="98" spans="1:10" ht="93" customHeight="1" thickBot="1" x14ac:dyDescent="0.3">
      <c r="A98" s="303"/>
      <c r="B98" s="456"/>
      <c r="C98" s="457"/>
      <c r="D98" s="502"/>
      <c r="E98" s="446"/>
      <c r="F98" s="458"/>
      <c r="G98" s="446"/>
      <c r="H98" s="459"/>
      <c r="I98" s="318"/>
      <c r="J98" s="503">
        <f t="shared" si="56"/>
        <v>0</v>
      </c>
    </row>
    <row r="100" spans="1:10" x14ac:dyDescent="0.25">
      <c r="C100" s="145"/>
      <c r="D100" s="145"/>
      <c r="E100" s="145"/>
      <c r="F100" s="145"/>
      <c r="G100" s="145"/>
      <c r="H100" s="145"/>
      <c r="I100" s="515"/>
      <c r="J100" s="145"/>
    </row>
    <row r="101" spans="1:10" x14ac:dyDescent="0.25">
      <c r="C101" s="145"/>
      <c r="D101" s="145"/>
      <c r="E101" s="145"/>
      <c r="F101" s="145"/>
      <c r="G101" s="145"/>
      <c r="H101" s="145"/>
      <c r="I101" s="515"/>
      <c r="J101" s="145"/>
    </row>
    <row r="102" spans="1:10" x14ac:dyDescent="0.25">
      <c r="C102" s="145"/>
      <c r="D102" s="145"/>
      <c r="E102" s="145"/>
      <c r="F102" s="145"/>
      <c r="G102" s="145"/>
      <c r="H102" s="145"/>
      <c r="I102" s="515"/>
      <c r="J102" s="145"/>
    </row>
    <row r="103" spans="1:10" x14ac:dyDescent="0.25">
      <c r="C103" s="145"/>
      <c r="D103" s="145"/>
      <c r="E103" s="145"/>
      <c r="F103" s="145"/>
      <c r="G103" s="145"/>
      <c r="H103" s="145"/>
      <c r="I103" s="515"/>
      <c r="J103" s="145"/>
    </row>
    <row r="104" spans="1:10" x14ac:dyDescent="0.25">
      <c r="C104" s="145"/>
      <c r="D104" s="145"/>
      <c r="E104" s="145"/>
      <c r="F104" s="145"/>
      <c r="G104" s="145"/>
      <c r="H104" s="145"/>
      <c r="I104" s="515"/>
      <c r="J104" s="145"/>
    </row>
    <row r="105" spans="1:10" x14ac:dyDescent="0.25">
      <c r="C105" s="145"/>
      <c r="D105" s="145"/>
      <c r="E105" s="145"/>
      <c r="F105" s="145"/>
      <c r="G105" s="145"/>
      <c r="H105" s="145"/>
      <c r="I105" s="515"/>
      <c r="J105" s="145"/>
    </row>
    <row r="106" spans="1:10" x14ac:dyDescent="0.25">
      <c r="C106" s="145"/>
      <c r="D106" s="145"/>
      <c r="E106" s="145"/>
      <c r="F106" s="145"/>
      <c r="G106" s="145"/>
      <c r="H106" s="145"/>
      <c r="I106" s="515"/>
      <c r="J106" s="145"/>
    </row>
    <row r="107" spans="1:10" x14ac:dyDescent="0.25">
      <c r="C107" s="145"/>
      <c r="D107" s="145"/>
      <c r="E107" s="145"/>
      <c r="F107" s="145"/>
      <c r="G107" s="145"/>
      <c r="H107" s="145"/>
      <c r="I107" s="515"/>
      <c r="J107" s="145"/>
    </row>
    <row r="108" spans="1:10" x14ac:dyDescent="0.25">
      <c r="C108" s="145"/>
      <c r="D108" s="145"/>
      <c r="E108" s="145"/>
      <c r="F108" s="145"/>
      <c r="G108" s="145"/>
      <c r="H108" s="145"/>
      <c r="I108" s="515"/>
      <c r="J108" s="145"/>
    </row>
    <row r="109" spans="1:10" x14ac:dyDescent="0.25">
      <c r="C109" s="145"/>
      <c r="D109" s="145"/>
      <c r="E109" s="145"/>
      <c r="F109" s="145"/>
      <c r="G109" s="145"/>
      <c r="H109" s="145"/>
      <c r="I109" s="515"/>
      <c r="J109" s="145"/>
    </row>
    <row r="110" spans="1:10" x14ac:dyDescent="0.25">
      <c r="C110" s="145"/>
      <c r="D110" s="145"/>
      <c r="E110" s="145"/>
      <c r="F110" s="145"/>
      <c r="G110" s="145"/>
      <c r="H110" s="145"/>
      <c r="I110" s="515"/>
      <c r="J110" s="145"/>
    </row>
    <row r="111" spans="1:10" x14ac:dyDescent="0.25">
      <c r="C111" s="145"/>
      <c r="D111" s="145"/>
      <c r="E111" s="145"/>
      <c r="F111" s="145"/>
      <c r="G111" s="145"/>
      <c r="H111" s="145"/>
      <c r="I111" s="515"/>
      <c r="J111" s="145"/>
    </row>
    <row r="112" spans="1:10" x14ac:dyDescent="0.25">
      <c r="C112" s="145"/>
      <c r="D112" s="145"/>
      <c r="E112" s="145"/>
      <c r="F112" s="145"/>
      <c r="G112" s="145"/>
      <c r="H112" s="145"/>
      <c r="I112" s="515"/>
      <c r="J112" s="145"/>
    </row>
    <row r="113" spans="3:10" x14ac:dyDescent="0.25">
      <c r="C113" s="145"/>
      <c r="D113" s="145"/>
      <c r="E113" s="145"/>
      <c r="F113" s="145"/>
      <c r="G113" s="145"/>
      <c r="H113" s="145"/>
      <c r="I113" s="515"/>
      <c r="J113" s="145"/>
    </row>
    <row r="114" spans="3:10" x14ac:dyDescent="0.25">
      <c r="C114" s="145"/>
      <c r="D114" s="145"/>
      <c r="E114" s="145"/>
      <c r="F114" s="145"/>
      <c r="G114" s="145"/>
      <c r="H114" s="145"/>
      <c r="I114" s="515"/>
      <c r="J114" s="145"/>
    </row>
    <row r="115" spans="3:10" x14ac:dyDescent="0.25">
      <c r="C115" s="145"/>
      <c r="D115" s="145"/>
      <c r="E115" s="145"/>
      <c r="F115" s="145"/>
      <c r="G115" s="145"/>
      <c r="H115" s="145"/>
      <c r="I115" s="515"/>
      <c r="J115" s="145"/>
    </row>
    <row r="116" spans="3:10" x14ac:dyDescent="0.25">
      <c r="C116" s="145"/>
      <c r="D116" s="145"/>
      <c r="E116" s="145"/>
      <c r="F116" s="145"/>
      <c r="G116" s="145"/>
      <c r="H116" s="145"/>
      <c r="I116" s="515"/>
      <c r="J116" s="145"/>
    </row>
    <row r="117" spans="3:10" x14ac:dyDescent="0.25">
      <c r="C117" s="145"/>
      <c r="D117" s="145"/>
      <c r="E117" s="145"/>
      <c r="F117" s="145"/>
      <c r="G117" s="145"/>
      <c r="H117" s="145"/>
      <c r="I117" s="515"/>
      <c r="J117" s="145"/>
    </row>
    <row r="118" spans="3:10" x14ac:dyDescent="0.25">
      <c r="C118" s="145"/>
      <c r="D118" s="145"/>
      <c r="E118" s="145"/>
      <c r="F118" s="145"/>
      <c r="G118" s="145"/>
      <c r="H118" s="145"/>
      <c r="I118" s="515"/>
      <c r="J118" s="145"/>
    </row>
    <row r="119" spans="3:10" x14ac:dyDescent="0.25">
      <c r="C119" s="145"/>
      <c r="D119" s="145"/>
      <c r="E119" s="145"/>
      <c r="F119" s="145"/>
      <c r="G119" s="145"/>
      <c r="H119" s="145"/>
      <c r="I119" s="515"/>
      <c r="J119" s="145"/>
    </row>
    <row r="120" spans="3:10" x14ac:dyDescent="0.25">
      <c r="C120" s="145"/>
      <c r="D120" s="145"/>
      <c r="E120" s="145"/>
      <c r="F120" s="145"/>
      <c r="G120" s="145"/>
      <c r="H120" s="145"/>
      <c r="I120" s="515"/>
      <c r="J120" s="145"/>
    </row>
    <row r="121" spans="3:10" x14ac:dyDescent="0.25">
      <c r="C121" s="145"/>
      <c r="D121" s="145"/>
      <c r="E121" s="145"/>
      <c r="F121" s="145"/>
      <c r="G121" s="145"/>
      <c r="H121" s="145"/>
      <c r="I121" s="515"/>
      <c r="J121" s="145"/>
    </row>
    <row r="122" spans="3:10" x14ac:dyDescent="0.25">
      <c r="C122" s="145"/>
      <c r="D122" s="145"/>
      <c r="E122" s="145"/>
      <c r="F122" s="145"/>
      <c r="G122" s="145"/>
      <c r="H122" s="145"/>
      <c r="I122" s="515"/>
      <c r="J122" s="145"/>
    </row>
    <row r="123" spans="3:10" x14ac:dyDescent="0.25">
      <c r="C123" s="145"/>
      <c r="D123" s="145"/>
      <c r="E123" s="145"/>
      <c r="F123" s="145"/>
      <c r="G123" s="145"/>
      <c r="H123" s="145"/>
      <c r="I123" s="515"/>
      <c r="J123" s="145"/>
    </row>
    <row r="124" spans="3:10" x14ac:dyDescent="0.25">
      <c r="C124" s="145"/>
      <c r="D124" s="145"/>
      <c r="E124" s="145"/>
      <c r="F124" s="145"/>
      <c r="G124" s="145"/>
      <c r="H124" s="145"/>
      <c r="I124" s="515"/>
      <c r="J124" s="145"/>
    </row>
    <row r="125" spans="3:10" x14ac:dyDescent="0.25">
      <c r="C125" s="145"/>
      <c r="D125" s="145"/>
      <c r="E125" s="145"/>
      <c r="F125" s="145"/>
      <c r="G125" s="145"/>
      <c r="H125" s="145"/>
      <c r="I125" s="515"/>
      <c r="J125" s="145"/>
    </row>
    <row r="126" spans="3:10" x14ac:dyDescent="0.25">
      <c r="C126" s="145"/>
      <c r="D126" s="145"/>
      <c r="E126" s="145"/>
      <c r="F126" s="145"/>
      <c r="G126" s="145"/>
      <c r="H126" s="145"/>
      <c r="I126" s="515"/>
      <c r="J126" s="145"/>
    </row>
    <row r="127" spans="3:10" x14ac:dyDescent="0.25">
      <c r="C127" s="145"/>
      <c r="D127" s="145"/>
      <c r="E127" s="145"/>
      <c r="F127" s="145"/>
      <c r="G127" s="145"/>
      <c r="H127" s="145"/>
      <c r="I127" s="515"/>
      <c r="J127" s="145"/>
    </row>
    <row r="128" spans="3:10" x14ac:dyDescent="0.25">
      <c r="C128" s="145"/>
      <c r="D128" s="145"/>
      <c r="E128" s="145"/>
      <c r="F128" s="145"/>
      <c r="G128" s="145"/>
      <c r="H128" s="145"/>
      <c r="I128" s="515"/>
      <c r="J128" s="145"/>
    </row>
    <row r="129" spans="3:10" x14ac:dyDescent="0.25">
      <c r="C129" s="145"/>
      <c r="D129" s="145"/>
      <c r="E129" s="145"/>
      <c r="F129" s="145"/>
      <c r="G129" s="145"/>
      <c r="H129" s="145"/>
      <c r="I129" s="515"/>
      <c r="J129" s="145"/>
    </row>
  </sheetData>
  <sheetProtection algorithmName="SHA-512" hashValue="stUs8ppFMlk6F0Pekatsw3++JMKaQCTH/eO3XccJ82HEih3bRcBYacDn0Vrk4qTZbUe5MELMfCB2fH5FJylk2Q==" saltValue="VylBV1WCEePaqOMbIDWycA==" spinCount="100000" sheet="1" objects="1" scenarios="1" sort="0" autoFilter="0"/>
  <autoFilter ref="A2:L98"/>
  <mergeCells count="1">
    <mergeCell ref="H1:I1"/>
  </mergeCells>
  <hyperlinks>
    <hyperlink ref="A1:B1" location="ПОДУШКИ!A4" tooltip="нажми на меня" display="ПОДУШКИ"/>
    <hyperlink ref="C1:D1" location="ПОДУШКИ!A22" tooltip="нажми на меня" display="НАВОЛОЧКИ"/>
    <hyperlink ref="E1" location="'ПОДУШКИ, СЛИНГИ'!A67" display="ЖИВОТИК"/>
    <hyperlink ref="B1" location="'ПОДУШКИ, СЛИНГИ'!A63" tooltip="нажми на меня" display="НАВОЛОЧКИ"/>
    <hyperlink ref="C1" location="'ПОДУШКИ, СЛИНГИ'!A65" tooltip="нажми на меня" display="НАПОЛНИТЕЛЬ"/>
    <hyperlink ref="D1" location="'ПОДУШКИ, СЛИНГИ'!A69" tooltip="нажми на меня" display="СЛИНГИ"/>
    <hyperlink ref="A1" location="'ПОДУШКИ, СЛИНГИ'!A3" tooltip="нажми на меня" display="ПОДУШКИ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2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" sqref="I4"/>
    </sheetView>
  </sheetViews>
  <sheetFormatPr defaultColWidth="8.85546875" defaultRowHeight="15.75" x14ac:dyDescent="0.25"/>
  <cols>
    <col min="1" max="1" width="3" style="1" customWidth="1"/>
    <col min="2" max="2" width="13" style="1" customWidth="1"/>
    <col min="3" max="3" width="19.5703125" style="140" customWidth="1"/>
    <col min="4" max="4" width="51.28515625" style="257" customWidth="1"/>
    <col min="5" max="5" width="7.5703125" style="258" customWidth="1"/>
    <col min="6" max="6" width="8.85546875" style="43"/>
    <col min="7" max="7" width="8.85546875" style="114"/>
    <col min="8" max="8" width="10.42578125" style="44" customWidth="1"/>
    <col min="9" max="9" width="11.42578125" style="394" customWidth="1"/>
    <col min="10" max="10" width="8.85546875" style="1"/>
    <col min="11" max="11" width="8.42578125" style="1" customWidth="1"/>
    <col min="12" max="13" width="0" style="1" hidden="1" customWidth="1"/>
    <col min="14" max="14" width="6" style="1" hidden="1" customWidth="1"/>
    <col min="15" max="15" width="0.140625" style="1" hidden="1" customWidth="1"/>
    <col min="16" max="17" width="8.85546875" style="1" hidden="1" customWidth="1"/>
    <col min="18" max="18" width="6.42578125" style="506" hidden="1" customWidth="1"/>
    <col min="19" max="19" width="3.85546875" style="1" hidden="1" customWidth="1"/>
    <col min="20" max="20" width="11" style="1" hidden="1" customWidth="1"/>
    <col min="21" max="21" width="5.42578125" style="1" customWidth="1"/>
    <col min="22" max="22" width="9" style="1" customWidth="1"/>
    <col min="23" max="23" width="8.42578125" style="1" customWidth="1"/>
    <col min="24" max="16384" width="8.85546875" style="1"/>
  </cols>
  <sheetData>
    <row r="1" spans="1:19" ht="28.5" customHeight="1" x14ac:dyDescent="0.25">
      <c r="A1" s="113"/>
      <c r="B1" s="113"/>
      <c r="C1" s="131"/>
      <c r="D1" s="112" t="s">
        <v>98</v>
      </c>
      <c r="F1" s="430">
        <f>SUM(G4:G124)</f>
        <v>0</v>
      </c>
      <c r="G1" s="146" t="s">
        <v>179</v>
      </c>
      <c r="H1" s="427">
        <f>SUM(H4:H124)</f>
        <v>0</v>
      </c>
    </row>
    <row r="2" spans="1:19" ht="22.15" customHeight="1" x14ac:dyDescent="0.2">
      <c r="A2" s="2" t="s">
        <v>102</v>
      </c>
      <c r="B2" s="2" t="s">
        <v>103</v>
      </c>
      <c r="C2" s="132" t="s">
        <v>104</v>
      </c>
      <c r="D2" s="45" t="s">
        <v>105</v>
      </c>
      <c r="E2" s="3" t="s">
        <v>106</v>
      </c>
      <c r="F2" s="4" t="s">
        <v>107</v>
      </c>
      <c r="G2" s="195" t="s">
        <v>108</v>
      </c>
      <c r="H2" s="4" t="s">
        <v>109</v>
      </c>
      <c r="S2" s="1" t="s">
        <v>131</v>
      </c>
    </row>
    <row r="3" spans="1:19" ht="19.5" customHeight="1" x14ac:dyDescent="0.3">
      <c r="A3" s="2"/>
      <c r="B3" s="5"/>
      <c r="C3" s="133"/>
      <c r="D3" s="148" t="s">
        <v>110</v>
      </c>
      <c r="E3" s="6"/>
      <c r="F3" s="7"/>
      <c r="G3" s="115"/>
      <c r="H3" s="7"/>
      <c r="S3" s="1" t="s">
        <v>344</v>
      </c>
    </row>
    <row r="4" spans="1:19" ht="40.15" customHeight="1" x14ac:dyDescent="0.2">
      <c r="A4" s="8">
        <v>1</v>
      </c>
      <c r="B4" s="9"/>
      <c r="C4" s="13">
        <v>1435</v>
      </c>
      <c r="D4" s="46" t="s">
        <v>428</v>
      </c>
      <c r="E4" s="10">
        <v>20</v>
      </c>
      <c r="F4" s="11">
        <v>125</v>
      </c>
      <c r="G4" s="116"/>
      <c r="H4" s="12">
        <f t="shared" ref="H4:H9" si="0">F4*G4</f>
        <v>0</v>
      </c>
      <c r="I4" s="394">
        <v>31</v>
      </c>
      <c r="R4" s="506">
        <v>2</v>
      </c>
      <c r="S4" s="1" t="s">
        <v>345</v>
      </c>
    </row>
    <row r="5" spans="1:19" ht="78.75" customHeight="1" x14ac:dyDescent="0.2">
      <c r="A5" s="8">
        <v>1</v>
      </c>
      <c r="B5" s="9"/>
      <c r="C5" s="521" t="s">
        <v>525</v>
      </c>
      <c r="D5" s="46" t="s">
        <v>522</v>
      </c>
      <c r="E5" s="10">
        <v>12</v>
      </c>
      <c r="F5" s="11">
        <v>303</v>
      </c>
      <c r="G5" s="343"/>
      <c r="H5" s="12">
        <f t="shared" si="0"/>
        <v>0</v>
      </c>
      <c r="I5" s="394" t="s">
        <v>330</v>
      </c>
      <c r="R5" s="506">
        <v>2</v>
      </c>
      <c r="S5" s="1" t="s">
        <v>345</v>
      </c>
    </row>
    <row r="6" spans="1:19" ht="40.15" customHeight="1" x14ac:dyDescent="0.2">
      <c r="A6" s="8">
        <v>2</v>
      </c>
      <c r="B6" s="9"/>
      <c r="C6" s="13">
        <v>14958</v>
      </c>
      <c r="D6" s="50" t="s">
        <v>429</v>
      </c>
      <c r="E6" s="10">
        <v>8</v>
      </c>
      <c r="F6" s="11">
        <v>268</v>
      </c>
      <c r="G6" s="116"/>
      <c r="H6" s="12">
        <f t="shared" si="0"/>
        <v>0</v>
      </c>
      <c r="I6" s="394" t="s">
        <v>330</v>
      </c>
      <c r="R6" s="506">
        <v>3</v>
      </c>
      <c r="S6" s="1" t="s">
        <v>346</v>
      </c>
    </row>
    <row r="7" spans="1:19" ht="40.15" customHeight="1" x14ac:dyDescent="0.2">
      <c r="A7" s="8">
        <v>3</v>
      </c>
      <c r="B7" s="9"/>
      <c r="C7" s="13" t="s">
        <v>249</v>
      </c>
      <c r="D7" s="50" t="s">
        <v>430</v>
      </c>
      <c r="E7" s="10">
        <v>6</v>
      </c>
      <c r="F7" s="11">
        <v>389</v>
      </c>
      <c r="G7" s="116"/>
      <c r="H7" s="12">
        <f t="shared" si="0"/>
        <v>0</v>
      </c>
      <c r="I7" s="394" t="s">
        <v>330</v>
      </c>
      <c r="R7" s="506">
        <v>3</v>
      </c>
      <c r="S7" s="1" t="s">
        <v>347</v>
      </c>
    </row>
    <row r="8" spans="1:19" ht="40.15" customHeight="1" x14ac:dyDescent="0.2">
      <c r="A8" s="8">
        <v>4</v>
      </c>
      <c r="B8" s="9"/>
      <c r="C8" s="13">
        <v>1083</v>
      </c>
      <c r="D8" s="50" t="s">
        <v>431</v>
      </c>
      <c r="E8" s="10">
        <v>12</v>
      </c>
      <c r="F8" s="11">
        <v>390</v>
      </c>
      <c r="G8" s="116"/>
      <c r="H8" s="12">
        <f t="shared" si="0"/>
        <v>0</v>
      </c>
      <c r="I8" s="394">
        <v>9</v>
      </c>
      <c r="R8" s="506">
        <v>3</v>
      </c>
      <c r="S8" s="1" t="s">
        <v>348</v>
      </c>
    </row>
    <row r="9" spans="1:19" ht="40.15" customHeight="1" x14ac:dyDescent="0.2">
      <c r="A9" s="8">
        <v>5</v>
      </c>
      <c r="B9" s="9"/>
      <c r="C9" s="13">
        <v>1218</v>
      </c>
      <c r="D9" s="47" t="s">
        <v>432</v>
      </c>
      <c r="E9" s="10">
        <v>20</v>
      </c>
      <c r="F9" s="11">
        <v>105</v>
      </c>
      <c r="G9" s="116"/>
      <c r="H9" s="12">
        <f t="shared" si="0"/>
        <v>0</v>
      </c>
      <c r="I9" s="394" t="s">
        <v>330</v>
      </c>
      <c r="R9" s="506">
        <v>1</v>
      </c>
      <c r="S9" s="1" t="s">
        <v>349</v>
      </c>
    </row>
    <row r="10" spans="1:19" ht="20.25" customHeight="1" x14ac:dyDescent="0.3">
      <c r="A10" s="14"/>
      <c r="B10" s="15"/>
      <c r="C10" s="134"/>
      <c r="D10" s="149" t="s">
        <v>111</v>
      </c>
      <c r="E10" s="259"/>
      <c r="F10" s="7"/>
      <c r="G10" s="116"/>
      <c r="H10" s="17"/>
    </row>
    <row r="11" spans="1:19" ht="40.15" customHeight="1" x14ac:dyDescent="0.2">
      <c r="A11" s="8">
        <v>1</v>
      </c>
      <c r="B11" s="9"/>
      <c r="C11" s="13" t="s">
        <v>248</v>
      </c>
      <c r="D11" s="50" t="s">
        <v>433</v>
      </c>
      <c r="E11" s="10">
        <v>12</v>
      </c>
      <c r="F11" s="11">
        <v>380</v>
      </c>
      <c r="G11" s="116"/>
      <c r="H11" s="12">
        <f>F11*G11</f>
        <v>0</v>
      </c>
      <c r="I11" s="394">
        <v>3</v>
      </c>
      <c r="R11" s="506">
        <v>3</v>
      </c>
    </row>
    <row r="12" spans="1:19" ht="40.15" customHeight="1" x14ac:dyDescent="0.2">
      <c r="A12" s="8">
        <v>1</v>
      </c>
      <c r="B12" s="9"/>
      <c r="C12" s="521" t="s">
        <v>526</v>
      </c>
      <c r="D12" s="46" t="s">
        <v>523</v>
      </c>
      <c r="E12" s="10">
        <v>15</v>
      </c>
      <c r="F12" s="11">
        <v>165</v>
      </c>
      <c r="G12" s="343"/>
      <c r="H12" s="12">
        <f>F12*G12</f>
        <v>0</v>
      </c>
      <c r="I12" s="394">
        <v>11</v>
      </c>
      <c r="R12" s="506">
        <v>2</v>
      </c>
      <c r="S12" s="1" t="s">
        <v>345</v>
      </c>
    </row>
    <row r="13" spans="1:19" ht="40.15" customHeight="1" x14ac:dyDescent="0.2">
      <c r="A13" s="8">
        <v>2</v>
      </c>
      <c r="B13" s="9"/>
      <c r="C13" s="13">
        <v>2578</v>
      </c>
      <c r="D13" s="50" t="s">
        <v>112</v>
      </c>
      <c r="E13" s="10"/>
      <c r="F13" s="11">
        <v>445</v>
      </c>
      <c r="G13" s="116"/>
      <c r="H13" s="12">
        <f>F13*G13</f>
        <v>0</v>
      </c>
      <c r="I13" s="554" t="s">
        <v>330</v>
      </c>
      <c r="R13" s="506">
        <v>3</v>
      </c>
    </row>
    <row r="14" spans="1:19" ht="40.15" customHeight="1" x14ac:dyDescent="0.2">
      <c r="A14" s="8">
        <v>3</v>
      </c>
      <c r="B14" s="9"/>
      <c r="C14" s="13">
        <v>1221</v>
      </c>
      <c r="D14" s="47" t="s">
        <v>434</v>
      </c>
      <c r="E14" s="10">
        <v>20</v>
      </c>
      <c r="F14" s="11">
        <v>105</v>
      </c>
      <c r="G14" s="116"/>
      <c r="H14" s="12">
        <f>F14*G14</f>
        <v>0</v>
      </c>
      <c r="I14" s="394">
        <v>29</v>
      </c>
      <c r="R14" s="506">
        <v>1</v>
      </c>
    </row>
    <row r="15" spans="1:19" ht="40.15" customHeight="1" x14ac:dyDescent="0.2">
      <c r="A15" s="8">
        <v>4</v>
      </c>
      <c r="B15" s="9"/>
      <c r="C15" s="13">
        <v>1219</v>
      </c>
      <c r="D15" s="47" t="s">
        <v>435</v>
      </c>
      <c r="E15" s="10">
        <v>20</v>
      </c>
      <c r="F15" s="11">
        <v>95</v>
      </c>
      <c r="G15" s="116"/>
      <c r="H15" s="12">
        <f>F15*G15</f>
        <v>0</v>
      </c>
      <c r="I15" s="394">
        <v>32</v>
      </c>
      <c r="R15" s="506">
        <v>1</v>
      </c>
    </row>
    <row r="16" spans="1:19" ht="21.75" customHeight="1" x14ac:dyDescent="0.3">
      <c r="A16" s="14"/>
      <c r="B16" s="15"/>
      <c r="C16" s="134"/>
      <c r="D16" s="149" t="s">
        <v>427</v>
      </c>
      <c r="E16" s="259"/>
      <c r="F16" s="7"/>
      <c r="G16" s="116"/>
      <c r="H16" s="16"/>
    </row>
    <row r="17" spans="1:18" ht="40.15" customHeight="1" x14ac:dyDescent="0.2">
      <c r="A17" s="8">
        <v>1</v>
      </c>
      <c r="B17" s="9"/>
      <c r="C17" s="13">
        <v>8090</v>
      </c>
      <c r="D17" s="50" t="s">
        <v>436</v>
      </c>
      <c r="E17" s="10">
        <v>12</v>
      </c>
      <c r="F17" s="11">
        <v>310</v>
      </c>
      <c r="G17" s="116"/>
      <c r="H17" s="12">
        <f>F17*G17</f>
        <v>0</v>
      </c>
      <c r="I17" s="394">
        <v>31</v>
      </c>
      <c r="R17" s="506">
        <v>3</v>
      </c>
    </row>
    <row r="18" spans="1:18" ht="40.15" customHeight="1" x14ac:dyDescent="0.2">
      <c r="A18" s="8">
        <v>2</v>
      </c>
      <c r="B18" s="9"/>
      <c r="C18" s="13">
        <v>1217</v>
      </c>
      <c r="D18" s="47" t="s">
        <v>437</v>
      </c>
      <c r="E18" s="10">
        <v>20</v>
      </c>
      <c r="F18" s="11">
        <v>94</v>
      </c>
      <c r="G18" s="116"/>
      <c r="H18" s="12">
        <f>F18*G18</f>
        <v>0</v>
      </c>
      <c r="I18" s="394">
        <v>49</v>
      </c>
      <c r="R18" s="506">
        <v>1</v>
      </c>
    </row>
    <row r="19" spans="1:18" ht="18" customHeight="1" x14ac:dyDescent="0.3">
      <c r="A19" s="14"/>
      <c r="B19" s="15"/>
      <c r="C19" s="134"/>
      <c r="D19" s="149" t="s">
        <v>113</v>
      </c>
      <c r="E19" s="259"/>
      <c r="F19" s="7"/>
      <c r="G19" s="116"/>
      <c r="H19" s="16"/>
    </row>
    <row r="20" spans="1:18" ht="40.15" customHeight="1" x14ac:dyDescent="0.2">
      <c r="A20" s="8">
        <v>1</v>
      </c>
      <c r="B20" s="9"/>
      <c r="C20" s="13">
        <v>1459</v>
      </c>
      <c r="D20" s="46" t="s">
        <v>438</v>
      </c>
      <c r="E20" s="10">
        <v>20</v>
      </c>
      <c r="F20" s="11">
        <v>121</v>
      </c>
      <c r="G20" s="116"/>
      <c r="H20" s="12">
        <f>F20*G20</f>
        <v>0</v>
      </c>
      <c r="I20" s="394" t="s">
        <v>330</v>
      </c>
      <c r="R20" s="506">
        <v>2</v>
      </c>
    </row>
    <row r="21" spans="1:18" ht="19.5" customHeight="1" x14ac:dyDescent="0.3">
      <c r="A21" s="14"/>
      <c r="B21" s="15"/>
      <c r="C21" s="134"/>
      <c r="D21" s="149" t="s">
        <v>114</v>
      </c>
      <c r="E21" s="259"/>
      <c r="F21" s="7"/>
      <c r="G21" s="116"/>
      <c r="H21" s="16"/>
    </row>
    <row r="22" spans="1:18" ht="40.15" customHeight="1" x14ac:dyDescent="0.2">
      <c r="A22" s="8">
        <v>1</v>
      </c>
      <c r="B22" s="9"/>
      <c r="C22" s="13">
        <v>1442</v>
      </c>
      <c r="D22" s="46" t="s">
        <v>439</v>
      </c>
      <c r="E22" s="10">
        <v>15</v>
      </c>
      <c r="F22" s="11">
        <v>83</v>
      </c>
      <c r="G22" s="116"/>
      <c r="H22" s="12">
        <f>F22*G22</f>
        <v>0</v>
      </c>
      <c r="I22" s="394" t="s">
        <v>330</v>
      </c>
      <c r="R22" s="506">
        <v>2</v>
      </c>
    </row>
    <row r="23" spans="1:18" ht="40.15" customHeight="1" x14ac:dyDescent="0.2">
      <c r="A23" s="8">
        <v>2</v>
      </c>
      <c r="B23" s="9"/>
      <c r="C23" s="13">
        <v>1220</v>
      </c>
      <c r="D23" s="47" t="s">
        <v>440</v>
      </c>
      <c r="E23" s="10">
        <v>12</v>
      </c>
      <c r="F23" s="11">
        <v>117</v>
      </c>
      <c r="G23" s="116"/>
      <c r="H23" s="12">
        <f>F23*G23</f>
        <v>0</v>
      </c>
      <c r="I23" s="394" t="s">
        <v>330</v>
      </c>
      <c r="R23" s="506">
        <v>1</v>
      </c>
    </row>
    <row r="24" spans="1:18" ht="21" customHeight="1" x14ac:dyDescent="0.3">
      <c r="A24" s="14"/>
      <c r="B24" s="15"/>
      <c r="C24" s="134"/>
      <c r="D24" s="149" t="s">
        <v>115</v>
      </c>
      <c r="E24" s="259"/>
      <c r="F24" s="7"/>
      <c r="G24" s="116"/>
      <c r="H24" s="16"/>
    </row>
    <row r="25" spans="1:18" ht="47.45" customHeight="1" x14ac:dyDescent="0.2">
      <c r="A25" s="8">
        <v>1</v>
      </c>
      <c r="B25" s="9"/>
      <c r="C25" s="13">
        <v>9504</v>
      </c>
      <c r="D25" s="50" t="s">
        <v>502</v>
      </c>
      <c r="E25" s="10">
        <v>6</v>
      </c>
      <c r="F25" s="11">
        <v>865</v>
      </c>
      <c r="G25" s="116"/>
      <c r="H25" s="12">
        <f>F25*G25</f>
        <v>0</v>
      </c>
      <c r="I25" s="394">
        <v>4</v>
      </c>
      <c r="R25" s="506">
        <v>3</v>
      </c>
    </row>
    <row r="26" spans="1:18" ht="27.75" customHeight="1" x14ac:dyDescent="0.2">
      <c r="A26" s="18" t="s">
        <v>102</v>
      </c>
      <c r="B26" s="19" t="s">
        <v>97</v>
      </c>
      <c r="C26" s="135" t="s">
        <v>104</v>
      </c>
      <c r="D26" s="150" t="s">
        <v>116</v>
      </c>
      <c r="E26" s="20" t="s">
        <v>106</v>
      </c>
      <c r="F26" s="21" t="s">
        <v>107</v>
      </c>
      <c r="G26" s="116"/>
      <c r="H26" s="21" t="s">
        <v>109</v>
      </c>
    </row>
    <row r="27" spans="1:18" ht="40.15" customHeight="1" x14ac:dyDescent="0.2">
      <c r="A27" s="22">
        <v>1</v>
      </c>
      <c r="B27" s="9"/>
      <c r="C27" s="13" t="s">
        <v>365</v>
      </c>
      <c r="D27" s="50" t="s">
        <v>441</v>
      </c>
      <c r="E27" s="10">
        <v>12</v>
      </c>
      <c r="F27" s="11">
        <v>170</v>
      </c>
      <c r="G27" s="116"/>
      <c r="H27" s="23">
        <f>F27*G27</f>
        <v>0</v>
      </c>
      <c r="I27" s="394">
        <v>24</v>
      </c>
      <c r="R27" s="506">
        <v>3</v>
      </c>
    </row>
    <row r="28" spans="1:18" ht="40.15" customHeight="1" x14ac:dyDescent="0.2">
      <c r="A28" s="22">
        <v>2</v>
      </c>
      <c r="B28" s="9"/>
      <c r="C28" s="13" t="s">
        <v>364</v>
      </c>
      <c r="D28" s="51" t="s">
        <v>442</v>
      </c>
      <c r="E28" s="10">
        <v>12</v>
      </c>
      <c r="F28" s="11">
        <v>235</v>
      </c>
      <c r="G28" s="116"/>
      <c r="H28" s="23">
        <f t="shared" ref="H28:H39" si="1">F28*G28</f>
        <v>0</v>
      </c>
      <c r="I28" s="394">
        <v>82</v>
      </c>
      <c r="R28" s="506">
        <v>3</v>
      </c>
    </row>
    <row r="29" spans="1:18" ht="40.15" customHeight="1" x14ac:dyDescent="0.2">
      <c r="A29" s="22">
        <v>3</v>
      </c>
      <c r="B29" s="9"/>
      <c r="C29" s="13" t="s">
        <v>363</v>
      </c>
      <c r="D29" s="51" t="s">
        <v>443</v>
      </c>
      <c r="E29" s="10">
        <v>12</v>
      </c>
      <c r="F29" s="11">
        <v>200</v>
      </c>
      <c r="G29" s="116"/>
      <c r="H29" s="23">
        <f t="shared" si="1"/>
        <v>0</v>
      </c>
      <c r="I29" s="394" t="s">
        <v>330</v>
      </c>
      <c r="R29" s="506">
        <v>3</v>
      </c>
    </row>
    <row r="30" spans="1:18" ht="40.15" customHeight="1" x14ac:dyDescent="0.2">
      <c r="A30" s="22">
        <v>4</v>
      </c>
      <c r="B30" s="9"/>
      <c r="C30" s="13" t="s">
        <v>362</v>
      </c>
      <c r="D30" s="51" t="s">
        <v>444</v>
      </c>
      <c r="E30" s="10">
        <v>12</v>
      </c>
      <c r="F30" s="11">
        <v>250</v>
      </c>
      <c r="G30" s="116"/>
      <c r="H30" s="23">
        <f t="shared" si="1"/>
        <v>0</v>
      </c>
      <c r="I30" s="394">
        <v>2</v>
      </c>
      <c r="R30" s="506">
        <v>3</v>
      </c>
    </row>
    <row r="31" spans="1:18" ht="40.15" customHeight="1" x14ac:dyDescent="0.2">
      <c r="A31" s="22">
        <v>5</v>
      </c>
      <c r="B31" s="9"/>
      <c r="C31" s="13" t="s">
        <v>361</v>
      </c>
      <c r="D31" s="51" t="s">
        <v>445</v>
      </c>
      <c r="E31" s="10">
        <v>6</v>
      </c>
      <c r="F31" s="11">
        <v>350</v>
      </c>
      <c r="G31" s="116"/>
      <c r="H31" s="23">
        <f t="shared" si="1"/>
        <v>0</v>
      </c>
      <c r="I31" s="394" t="s">
        <v>330</v>
      </c>
      <c r="R31" s="506">
        <v>3</v>
      </c>
    </row>
    <row r="32" spans="1:18" ht="40.15" customHeight="1" x14ac:dyDescent="0.2">
      <c r="A32" s="22">
        <v>6</v>
      </c>
      <c r="B32" s="9"/>
      <c r="C32" s="13" t="s">
        <v>234</v>
      </c>
      <c r="D32" s="51" t="s">
        <v>446</v>
      </c>
      <c r="E32" s="10">
        <v>12</v>
      </c>
      <c r="F32" s="11">
        <v>250</v>
      </c>
      <c r="G32" s="116"/>
      <c r="H32" s="23">
        <f t="shared" si="1"/>
        <v>0</v>
      </c>
      <c r="I32" s="394">
        <v>6</v>
      </c>
      <c r="R32" s="506">
        <v>3</v>
      </c>
    </row>
    <row r="33" spans="1:18" ht="40.15" customHeight="1" x14ac:dyDescent="0.2">
      <c r="A33" s="22">
        <v>7</v>
      </c>
      <c r="B33" s="9"/>
      <c r="C33" s="13" t="s">
        <v>360</v>
      </c>
      <c r="D33" s="52" t="s">
        <v>447</v>
      </c>
      <c r="E33" s="10">
        <v>6</v>
      </c>
      <c r="F33" s="11">
        <v>320</v>
      </c>
      <c r="G33" s="116"/>
      <c r="H33" s="23">
        <f t="shared" si="1"/>
        <v>0</v>
      </c>
      <c r="I33" s="394">
        <v>20</v>
      </c>
      <c r="R33" s="506">
        <v>3</v>
      </c>
    </row>
    <row r="34" spans="1:18" ht="39.75" hidden="1" customHeight="1" x14ac:dyDescent="0.2">
      <c r="A34" s="22">
        <v>12</v>
      </c>
      <c r="B34" s="9"/>
      <c r="C34" s="335" t="s">
        <v>117</v>
      </c>
      <c r="D34" s="53" t="s">
        <v>233</v>
      </c>
      <c r="E34" s="10">
        <v>6</v>
      </c>
      <c r="F34" s="11">
        <v>330</v>
      </c>
      <c r="G34" s="116"/>
      <c r="H34" s="23">
        <f t="shared" si="1"/>
        <v>0</v>
      </c>
      <c r="I34" s="394" t="s">
        <v>330</v>
      </c>
    </row>
    <row r="35" spans="1:18" ht="40.15" customHeight="1" x14ac:dyDescent="0.2">
      <c r="A35" s="22">
        <v>8</v>
      </c>
      <c r="B35" s="9"/>
      <c r="C35" s="336">
        <v>4603742000688</v>
      </c>
      <c r="D35" s="47" t="s">
        <v>448</v>
      </c>
      <c r="E35" s="10">
        <v>15</v>
      </c>
      <c r="F35" s="11">
        <v>109</v>
      </c>
      <c r="G35" s="116"/>
      <c r="H35" s="23">
        <f t="shared" si="1"/>
        <v>0</v>
      </c>
      <c r="I35" s="394">
        <v>257</v>
      </c>
      <c r="R35" s="506">
        <v>6</v>
      </c>
    </row>
    <row r="36" spans="1:18" ht="40.15" customHeight="1" x14ac:dyDescent="0.2">
      <c r="A36" s="22">
        <v>9</v>
      </c>
      <c r="B36" s="9"/>
      <c r="C36" s="13">
        <v>4911917</v>
      </c>
      <c r="D36" s="54" t="s">
        <v>118</v>
      </c>
      <c r="E36" s="10">
        <v>12</v>
      </c>
      <c r="F36" s="11">
        <v>207</v>
      </c>
      <c r="G36" s="116"/>
      <c r="H36" s="23">
        <f t="shared" si="1"/>
        <v>0</v>
      </c>
      <c r="I36" s="394">
        <v>84</v>
      </c>
      <c r="R36" s="506">
        <v>4</v>
      </c>
    </row>
    <row r="37" spans="1:18" ht="40.15" customHeight="1" x14ac:dyDescent="0.2">
      <c r="A37" s="22">
        <v>10</v>
      </c>
      <c r="B37" s="9"/>
      <c r="C37" s="13" t="s">
        <v>238</v>
      </c>
      <c r="D37" s="54" t="s">
        <v>449</v>
      </c>
      <c r="E37" s="10">
        <v>12</v>
      </c>
      <c r="F37" s="11">
        <v>237</v>
      </c>
      <c r="G37" s="116"/>
      <c r="H37" s="23">
        <f t="shared" si="1"/>
        <v>0</v>
      </c>
      <c r="I37" s="394">
        <v>26</v>
      </c>
      <c r="R37" s="506">
        <v>3</v>
      </c>
    </row>
    <row r="38" spans="1:18" ht="40.15" customHeight="1" x14ac:dyDescent="0.2">
      <c r="A38" s="22">
        <v>11</v>
      </c>
      <c r="B38" s="9"/>
      <c r="C38" s="13" t="s">
        <v>239</v>
      </c>
      <c r="D38" s="54" t="s">
        <v>450</v>
      </c>
      <c r="E38" s="10">
        <v>12</v>
      </c>
      <c r="F38" s="11">
        <v>175</v>
      </c>
      <c r="G38" s="116"/>
      <c r="H38" s="23">
        <f t="shared" si="1"/>
        <v>0</v>
      </c>
      <c r="I38" s="394">
        <v>35</v>
      </c>
      <c r="R38" s="506">
        <v>3</v>
      </c>
    </row>
    <row r="39" spans="1:18" ht="40.15" customHeight="1" x14ac:dyDescent="0.2">
      <c r="A39" s="22">
        <v>12</v>
      </c>
      <c r="B39" s="9"/>
      <c r="C39" s="13" t="s">
        <v>235</v>
      </c>
      <c r="D39" s="48" t="s">
        <v>451</v>
      </c>
      <c r="E39" s="10">
        <v>12</v>
      </c>
      <c r="F39" s="11">
        <v>238</v>
      </c>
      <c r="G39" s="116"/>
      <c r="H39" s="23">
        <f t="shared" si="1"/>
        <v>0</v>
      </c>
      <c r="I39" s="394">
        <v>79</v>
      </c>
      <c r="R39" s="506">
        <v>5</v>
      </c>
    </row>
    <row r="40" spans="1:18" ht="27.75" customHeight="1" x14ac:dyDescent="0.2">
      <c r="A40" s="26" t="s">
        <v>102</v>
      </c>
      <c r="B40" s="27" t="s">
        <v>103</v>
      </c>
      <c r="C40" s="137" t="s">
        <v>104</v>
      </c>
      <c r="D40" s="151" t="s">
        <v>119</v>
      </c>
      <c r="E40" s="28" t="s">
        <v>106</v>
      </c>
      <c r="F40" s="29" t="s">
        <v>107</v>
      </c>
      <c r="G40" s="116"/>
      <c r="H40" s="29" t="s">
        <v>109</v>
      </c>
    </row>
    <row r="41" spans="1:18" ht="40.15" customHeight="1" x14ac:dyDescent="0.2">
      <c r="A41" s="30">
        <v>1</v>
      </c>
      <c r="B41" s="31"/>
      <c r="C41" s="337" t="s">
        <v>246</v>
      </c>
      <c r="D41" s="51" t="s">
        <v>452</v>
      </c>
      <c r="E41" s="10">
        <v>12</v>
      </c>
      <c r="F41" s="11">
        <v>225</v>
      </c>
      <c r="G41" s="116"/>
      <c r="H41" s="23">
        <f t="shared" ref="H41:H56" si="2">F41*G41</f>
        <v>0</v>
      </c>
      <c r="I41" s="394">
        <v>12</v>
      </c>
      <c r="R41" s="506">
        <v>3</v>
      </c>
    </row>
    <row r="42" spans="1:18" ht="40.15" customHeight="1" x14ac:dyDescent="0.2">
      <c r="A42" s="30">
        <v>2</v>
      </c>
      <c r="B42" s="31"/>
      <c r="C42" s="337" t="s">
        <v>247</v>
      </c>
      <c r="D42" s="51" t="s">
        <v>453</v>
      </c>
      <c r="E42" s="10">
        <v>12</v>
      </c>
      <c r="F42" s="11">
        <v>265</v>
      </c>
      <c r="G42" s="116"/>
      <c r="H42" s="23">
        <f t="shared" si="2"/>
        <v>0</v>
      </c>
      <c r="I42" s="394">
        <v>26</v>
      </c>
      <c r="R42" s="506">
        <v>3</v>
      </c>
    </row>
    <row r="43" spans="1:18" ht="40.15" customHeight="1" x14ac:dyDescent="0.2">
      <c r="A43" s="30">
        <v>3</v>
      </c>
      <c r="B43" s="25"/>
      <c r="C43" s="13" t="s">
        <v>242</v>
      </c>
      <c r="D43" s="54" t="s">
        <v>454</v>
      </c>
      <c r="E43" s="10">
        <v>18</v>
      </c>
      <c r="F43" s="11">
        <v>136</v>
      </c>
      <c r="G43" s="116"/>
      <c r="H43" s="23">
        <f t="shared" si="2"/>
        <v>0</v>
      </c>
      <c r="I43" s="394">
        <v>50</v>
      </c>
      <c r="R43" s="506">
        <v>4</v>
      </c>
    </row>
    <row r="44" spans="1:18" ht="40.15" customHeight="1" x14ac:dyDescent="0.2">
      <c r="A44" s="30">
        <v>4</v>
      </c>
      <c r="B44" s="25"/>
      <c r="C44" s="338" t="s">
        <v>243</v>
      </c>
      <c r="D44" s="54" t="s">
        <v>455</v>
      </c>
      <c r="E44" s="10">
        <v>12</v>
      </c>
      <c r="F44" s="11">
        <v>162</v>
      </c>
      <c r="G44" s="116"/>
      <c r="H44" s="23">
        <f t="shared" si="2"/>
        <v>0</v>
      </c>
      <c r="I44" s="394">
        <v>53</v>
      </c>
      <c r="R44" s="506">
        <v>4</v>
      </c>
    </row>
    <row r="45" spans="1:18" ht="40.15" customHeight="1" x14ac:dyDescent="0.2">
      <c r="A45" s="30">
        <v>5</v>
      </c>
      <c r="B45" s="25"/>
      <c r="C45" s="339">
        <v>1686540</v>
      </c>
      <c r="D45" s="55" t="s">
        <v>456</v>
      </c>
      <c r="E45" s="10">
        <v>12</v>
      </c>
      <c r="F45" s="11">
        <v>240</v>
      </c>
      <c r="G45" s="116"/>
      <c r="H45" s="23">
        <f t="shared" si="2"/>
        <v>0</v>
      </c>
      <c r="I45" s="394">
        <v>66</v>
      </c>
      <c r="R45" s="506">
        <v>4</v>
      </c>
    </row>
    <row r="46" spans="1:18" ht="40.15" customHeight="1" x14ac:dyDescent="0.2">
      <c r="A46" s="30">
        <v>6</v>
      </c>
      <c r="B46" s="25"/>
      <c r="C46" s="13">
        <v>8094130</v>
      </c>
      <c r="D46" s="54" t="s">
        <v>120</v>
      </c>
      <c r="E46" s="10">
        <v>21</v>
      </c>
      <c r="F46" s="11">
        <v>335</v>
      </c>
      <c r="G46" s="116"/>
      <c r="H46" s="23">
        <f t="shared" si="2"/>
        <v>0</v>
      </c>
      <c r="I46" s="394">
        <v>30</v>
      </c>
      <c r="R46" s="506">
        <v>4</v>
      </c>
    </row>
    <row r="47" spans="1:18" ht="40.15" customHeight="1" x14ac:dyDescent="0.2">
      <c r="A47" s="30">
        <v>7</v>
      </c>
      <c r="B47" s="25"/>
      <c r="C47" s="13" t="s">
        <v>236</v>
      </c>
      <c r="D47" s="48" t="s">
        <v>457</v>
      </c>
      <c r="E47" s="10">
        <v>25</v>
      </c>
      <c r="F47" s="11">
        <v>105</v>
      </c>
      <c r="G47" s="116"/>
      <c r="H47" s="23">
        <f t="shared" si="2"/>
        <v>0</v>
      </c>
      <c r="I47" s="554">
        <v>54</v>
      </c>
      <c r="R47" s="506">
        <v>5</v>
      </c>
    </row>
    <row r="48" spans="1:18" ht="40.15" customHeight="1" x14ac:dyDescent="0.2">
      <c r="A48" s="30">
        <v>8</v>
      </c>
      <c r="B48" s="24"/>
      <c r="C48" s="136" t="s">
        <v>599</v>
      </c>
      <c r="D48" s="49" t="s">
        <v>458</v>
      </c>
      <c r="E48" s="10">
        <v>50</v>
      </c>
      <c r="F48" s="11">
        <v>115</v>
      </c>
      <c r="G48" s="116"/>
      <c r="H48" s="23">
        <f t="shared" si="2"/>
        <v>0</v>
      </c>
      <c r="I48" s="554" t="s">
        <v>330</v>
      </c>
      <c r="R48" s="506">
        <v>5</v>
      </c>
    </row>
    <row r="49" spans="1:18" ht="40.15" customHeight="1" x14ac:dyDescent="0.2">
      <c r="A49" s="30">
        <v>9</v>
      </c>
      <c r="B49" s="24"/>
      <c r="C49" s="136" t="s">
        <v>232</v>
      </c>
      <c r="D49" s="49" t="s">
        <v>459</v>
      </c>
      <c r="E49" s="10">
        <v>12</v>
      </c>
      <c r="F49" s="11">
        <v>278</v>
      </c>
      <c r="G49" s="116"/>
      <c r="H49" s="23">
        <f t="shared" si="2"/>
        <v>0</v>
      </c>
      <c r="I49" s="394">
        <v>48</v>
      </c>
      <c r="R49" s="506">
        <v>5</v>
      </c>
    </row>
    <row r="50" spans="1:18" ht="40.15" customHeight="1" x14ac:dyDescent="0.2">
      <c r="A50" s="30">
        <v>10</v>
      </c>
      <c r="B50" s="24"/>
      <c r="C50" s="136" t="s">
        <v>328</v>
      </c>
      <c r="D50" s="49" t="s">
        <v>460</v>
      </c>
      <c r="E50" s="10">
        <v>16</v>
      </c>
      <c r="F50" s="11">
        <v>265</v>
      </c>
      <c r="G50" s="286"/>
      <c r="H50" s="23">
        <f t="shared" si="2"/>
        <v>0</v>
      </c>
      <c r="I50" s="394">
        <v>58</v>
      </c>
      <c r="R50" s="506">
        <v>5</v>
      </c>
    </row>
    <row r="51" spans="1:18" ht="40.15" customHeight="1" x14ac:dyDescent="0.2">
      <c r="A51" s="30">
        <v>11</v>
      </c>
      <c r="B51" s="24"/>
      <c r="C51" s="136" t="s">
        <v>359</v>
      </c>
      <c r="D51" s="49" t="s">
        <v>461</v>
      </c>
      <c r="E51" s="10">
        <v>24</v>
      </c>
      <c r="F51" s="11">
        <v>185</v>
      </c>
      <c r="G51" s="116"/>
      <c r="H51" s="23">
        <f t="shared" si="2"/>
        <v>0</v>
      </c>
      <c r="I51" s="394">
        <v>48</v>
      </c>
      <c r="R51" s="506">
        <v>3</v>
      </c>
    </row>
    <row r="52" spans="1:18" ht="40.15" customHeight="1" x14ac:dyDescent="0.2">
      <c r="A52" s="32">
        <v>12</v>
      </c>
      <c r="B52" s="9"/>
      <c r="C52" s="13">
        <v>4552550</v>
      </c>
      <c r="D52" s="54" t="s">
        <v>462</v>
      </c>
      <c r="E52" s="10">
        <v>2</v>
      </c>
      <c r="F52" s="11">
        <v>1780</v>
      </c>
      <c r="G52" s="116"/>
      <c r="H52" s="12">
        <f t="shared" si="2"/>
        <v>0</v>
      </c>
      <c r="I52" s="394">
        <v>5</v>
      </c>
      <c r="R52" s="506">
        <v>4</v>
      </c>
    </row>
    <row r="53" spans="1:18" ht="71.25" customHeight="1" x14ac:dyDescent="0.2">
      <c r="A53" s="32"/>
      <c r="B53" s="9"/>
      <c r="C53" s="513" t="s">
        <v>510</v>
      </c>
      <c r="D53" s="514" t="s">
        <v>509</v>
      </c>
      <c r="E53" s="10">
        <v>1</v>
      </c>
      <c r="F53" s="11">
        <v>1128</v>
      </c>
      <c r="G53" s="343"/>
      <c r="H53" s="12">
        <f t="shared" si="2"/>
        <v>0</v>
      </c>
      <c r="I53" s="394" t="s">
        <v>330</v>
      </c>
    </row>
    <row r="54" spans="1:18" ht="71.25" customHeight="1" x14ac:dyDescent="0.2">
      <c r="A54" s="32"/>
      <c r="B54" s="9"/>
      <c r="C54" s="513" t="s">
        <v>511</v>
      </c>
      <c r="D54" s="514" t="s">
        <v>509</v>
      </c>
      <c r="E54" s="10">
        <v>1</v>
      </c>
      <c r="F54" s="11">
        <v>1128</v>
      </c>
      <c r="G54" s="343"/>
      <c r="H54" s="12">
        <f t="shared" si="2"/>
        <v>0</v>
      </c>
      <c r="I54" s="394" t="s">
        <v>330</v>
      </c>
    </row>
    <row r="55" spans="1:18" ht="71.25" customHeight="1" x14ac:dyDescent="0.2">
      <c r="A55" s="32"/>
      <c r="B55" s="9"/>
      <c r="C55" s="513" t="s">
        <v>512</v>
      </c>
      <c r="D55" s="514" t="s">
        <v>509</v>
      </c>
      <c r="E55" s="10">
        <v>1</v>
      </c>
      <c r="F55" s="11">
        <v>1128</v>
      </c>
      <c r="G55" s="343"/>
      <c r="H55" s="12">
        <f t="shared" si="2"/>
        <v>0</v>
      </c>
      <c r="I55" s="394" t="s">
        <v>330</v>
      </c>
    </row>
    <row r="56" spans="1:18" ht="71.25" customHeight="1" x14ac:dyDescent="0.2">
      <c r="A56" s="32"/>
      <c r="B56" s="9"/>
      <c r="C56" s="513" t="s">
        <v>513</v>
      </c>
      <c r="D56" s="514" t="s">
        <v>509</v>
      </c>
      <c r="E56" s="10">
        <v>1</v>
      </c>
      <c r="F56" s="11">
        <v>1128</v>
      </c>
      <c r="G56" s="343"/>
      <c r="H56" s="12">
        <f t="shared" si="2"/>
        <v>0</v>
      </c>
      <c r="I56" s="394" t="s">
        <v>330</v>
      </c>
    </row>
    <row r="57" spans="1:18" ht="26.25" customHeight="1" x14ac:dyDescent="0.2">
      <c r="A57" s="33" t="s">
        <v>102</v>
      </c>
      <c r="B57" s="33" t="s">
        <v>3</v>
      </c>
      <c r="C57" s="138" t="s">
        <v>104</v>
      </c>
      <c r="D57" s="152" t="s">
        <v>121</v>
      </c>
      <c r="E57" s="34" t="s">
        <v>106</v>
      </c>
      <c r="F57" s="35" t="s">
        <v>107</v>
      </c>
      <c r="G57" s="116"/>
      <c r="H57" s="35" t="s">
        <v>109</v>
      </c>
    </row>
    <row r="58" spans="1:18" ht="25.5" x14ac:dyDescent="0.2">
      <c r="A58" s="589">
        <v>1</v>
      </c>
      <c r="B58" s="585"/>
      <c r="C58" s="340">
        <v>9477830</v>
      </c>
      <c r="D58" s="54" t="s">
        <v>122</v>
      </c>
      <c r="E58" s="36"/>
      <c r="F58" s="11">
        <v>63</v>
      </c>
      <c r="G58" s="343"/>
      <c r="H58" s="12">
        <f t="shared" ref="H58:H78" si="3">F58*G58</f>
        <v>0</v>
      </c>
      <c r="I58" s="394" t="s">
        <v>330</v>
      </c>
      <c r="R58" s="506">
        <v>4</v>
      </c>
    </row>
    <row r="59" spans="1:18" ht="25.5" x14ac:dyDescent="0.2">
      <c r="A59" s="590"/>
      <c r="B59" s="586"/>
      <c r="C59" s="341">
        <v>9477840</v>
      </c>
      <c r="D59" s="54" t="s">
        <v>123</v>
      </c>
      <c r="E59" s="36"/>
      <c r="F59" s="11">
        <v>74</v>
      </c>
      <c r="G59" s="343"/>
      <c r="H59" s="12">
        <f t="shared" si="3"/>
        <v>0</v>
      </c>
      <c r="I59" s="394">
        <v>20</v>
      </c>
      <c r="R59" s="506">
        <v>4</v>
      </c>
    </row>
    <row r="60" spans="1:18" ht="26.25" thickBot="1" x14ac:dyDescent="0.25">
      <c r="A60" s="591"/>
      <c r="B60" s="587"/>
      <c r="C60" s="474">
        <v>9477850</v>
      </c>
      <c r="D60" s="475" t="s">
        <v>124</v>
      </c>
      <c r="E60" s="476"/>
      <c r="F60" s="419">
        <v>83</v>
      </c>
      <c r="G60" s="420"/>
      <c r="H60" s="477">
        <f t="shared" si="3"/>
        <v>0</v>
      </c>
      <c r="I60" s="394">
        <v>62</v>
      </c>
      <c r="R60" s="506">
        <v>4</v>
      </c>
    </row>
    <row r="61" spans="1:18" ht="25.9" customHeight="1" x14ac:dyDescent="0.2">
      <c r="A61" s="589">
        <v>2</v>
      </c>
      <c r="B61" s="586"/>
      <c r="C61" s="471">
        <v>9477954</v>
      </c>
      <c r="D61" s="472" t="s">
        <v>125</v>
      </c>
      <c r="E61" s="473">
        <v>40</v>
      </c>
      <c r="F61" s="353">
        <v>297</v>
      </c>
      <c r="G61" s="324"/>
      <c r="H61" s="325">
        <f t="shared" si="3"/>
        <v>0</v>
      </c>
      <c r="I61" s="394">
        <v>13</v>
      </c>
      <c r="R61" s="506">
        <v>4</v>
      </c>
    </row>
    <row r="62" spans="1:18" ht="25.9" customHeight="1" x14ac:dyDescent="0.2">
      <c r="A62" s="590"/>
      <c r="B62" s="586"/>
      <c r="C62" s="341">
        <v>9477962</v>
      </c>
      <c r="D62" s="54" t="s">
        <v>126</v>
      </c>
      <c r="E62" s="36">
        <v>40</v>
      </c>
      <c r="F62" s="11">
        <v>310</v>
      </c>
      <c r="G62" s="116"/>
      <c r="H62" s="12">
        <f t="shared" si="3"/>
        <v>0</v>
      </c>
      <c r="I62" s="394">
        <v>11</v>
      </c>
      <c r="R62" s="506">
        <v>4</v>
      </c>
    </row>
    <row r="63" spans="1:18" ht="25.9" customHeight="1" x14ac:dyDescent="0.2">
      <c r="A63" s="590"/>
      <c r="B63" s="586"/>
      <c r="C63" s="341">
        <v>9477972</v>
      </c>
      <c r="D63" s="54" t="s">
        <v>127</v>
      </c>
      <c r="E63" s="36">
        <v>40</v>
      </c>
      <c r="F63" s="11">
        <v>360</v>
      </c>
      <c r="G63" s="116"/>
      <c r="H63" s="12">
        <f t="shared" si="3"/>
        <v>0</v>
      </c>
      <c r="I63" s="394">
        <v>11</v>
      </c>
      <c r="R63" s="506">
        <v>4</v>
      </c>
    </row>
    <row r="64" spans="1:18" ht="25.9" customHeight="1" thickBot="1" x14ac:dyDescent="0.25">
      <c r="A64" s="591"/>
      <c r="B64" s="588"/>
      <c r="C64" s="341">
        <v>9477982</v>
      </c>
      <c r="D64" s="54" t="s">
        <v>128</v>
      </c>
      <c r="E64" s="36">
        <v>40</v>
      </c>
      <c r="F64" s="11">
        <v>330</v>
      </c>
      <c r="G64" s="116"/>
      <c r="H64" s="12">
        <f t="shared" si="3"/>
        <v>0</v>
      </c>
      <c r="I64" s="394">
        <v>17</v>
      </c>
      <c r="R64" s="506">
        <v>4</v>
      </c>
    </row>
    <row r="65" spans="1:9" ht="29.25" customHeight="1" x14ac:dyDescent="0.2">
      <c r="A65" s="574">
        <v>3</v>
      </c>
      <c r="B65" s="577"/>
      <c r="C65" s="581" t="s">
        <v>606</v>
      </c>
      <c r="D65" s="422" t="s">
        <v>410</v>
      </c>
      <c r="E65" s="415"/>
      <c r="F65" s="416">
        <v>228.8</v>
      </c>
      <c r="G65" s="417"/>
      <c r="H65" s="478">
        <f t="shared" si="3"/>
        <v>0</v>
      </c>
    </row>
    <row r="66" spans="1:9" ht="28.5" customHeight="1" x14ac:dyDescent="0.2">
      <c r="A66" s="575"/>
      <c r="B66" s="578"/>
      <c r="C66" s="582"/>
      <c r="D66" s="421" t="s">
        <v>411</v>
      </c>
      <c r="E66" s="10"/>
      <c r="F66" s="11">
        <v>228.8</v>
      </c>
      <c r="G66" s="343"/>
      <c r="H66" s="12">
        <f t="shared" si="3"/>
        <v>0</v>
      </c>
    </row>
    <row r="67" spans="1:9" ht="27.75" customHeight="1" x14ac:dyDescent="0.2">
      <c r="A67" s="575"/>
      <c r="B67" s="578"/>
      <c r="C67" s="582"/>
      <c r="D67" s="421" t="s">
        <v>405</v>
      </c>
      <c r="E67" s="10"/>
      <c r="F67" s="11">
        <v>228.8</v>
      </c>
      <c r="G67" s="343"/>
      <c r="H67" s="12">
        <f t="shared" ref="H67:H70" si="4">F67*G67</f>
        <v>0</v>
      </c>
    </row>
    <row r="68" spans="1:9" ht="28.5" customHeight="1" x14ac:dyDescent="0.2">
      <c r="A68" s="575"/>
      <c r="B68" s="578"/>
      <c r="C68" s="582"/>
      <c r="D68" s="421" t="s">
        <v>406</v>
      </c>
      <c r="E68" s="10"/>
      <c r="F68" s="11">
        <v>228.8</v>
      </c>
      <c r="G68" s="343"/>
      <c r="H68" s="12">
        <f t="shared" si="4"/>
        <v>0</v>
      </c>
    </row>
    <row r="69" spans="1:9" ht="31.5" customHeight="1" x14ac:dyDescent="0.2">
      <c r="A69" s="575"/>
      <c r="B69" s="578"/>
      <c r="C69" s="582"/>
      <c r="D69" s="421" t="s">
        <v>407</v>
      </c>
      <c r="E69" s="10"/>
      <c r="F69" s="11">
        <v>228.8</v>
      </c>
      <c r="G69" s="343"/>
      <c r="H69" s="12">
        <f t="shared" si="4"/>
        <v>0</v>
      </c>
    </row>
    <row r="70" spans="1:9" ht="27" customHeight="1" thickBot="1" x14ac:dyDescent="0.25">
      <c r="A70" s="576"/>
      <c r="B70" s="580"/>
      <c r="C70" s="584"/>
      <c r="D70" s="423" t="s">
        <v>408</v>
      </c>
      <c r="E70" s="418"/>
      <c r="F70" s="419">
        <v>228.8</v>
      </c>
      <c r="G70" s="420"/>
      <c r="H70" s="477">
        <f t="shared" si="4"/>
        <v>0</v>
      </c>
    </row>
    <row r="71" spans="1:9" ht="29.25" customHeight="1" x14ac:dyDescent="0.2">
      <c r="A71" s="574">
        <v>3</v>
      </c>
      <c r="B71" s="577"/>
      <c r="C71" s="581" t="s">
        <v>604</v>
      </c>
      <c r="D71" s="422" t="s">
        <v>410</v>
      </c>
      <c r="E71" s="415"/>
      <c r="F71" s="416">
        <v>233.4</v>
      </c>
      <c r="G71" s="417"/>
      <c r="H71" s="478">
        <f t="shared" ref="H71:H72" si="5">F71*G71</f>
        <v>0</v>
      </c>
    </row>
    <row r="72" spans="1:9" ht="28.5" customHeight="1" x14ac:dyDescent="0.2">
      <c r="A72" s="575"/>
      <c r="B72" s="578"/>
      <c r="C72" s="582"/>
      <c r="D72" s="421" t="s">
        <v>411</v>
      </c>
      <c r="E72" s="10"/>
      <c r="F72" s="11">
        <v>233.4</v>
      </c>
      <c r="G72" s="343"/>
      <c r="H72" s="12">
        <f t="shared" si="5"/>
        <v>0</v>
      </c>
    </row>
    <row r="73" spans="1:9" ht="27.75" customHeight="1" x14ac:dyDescent="0.2">
      <c r="A73" s="575"/>
      <c r="B73" s="578"/>
      <c r="C73" s="582"/>
      <c r="D73" s="421" t="s">
        <v>405</v>
      </c>
      <c r="E73" s="10"/>
      <c r="F73" s="11">
        <v>233.4</v>
      </c>
      <c r="G73" s="343"/>
      <c r="H73" s="12">
        <f t="shared" si="3"/>
        <v>0</v>
      </c>
    </row>
    <row r="74" spans="1:9" ht="28.5" customHeight="1" x14ac:dyDescent="0.2">
      <c r="A74" s="575"/>
      <c r="B74" s="578"/>
      <c r="C74" s="582"/>
      <c r="D74" s="421" t="s">
        <v>406</v>
      </c>
      <c r="E74" s="10"/>
      <c r="F74" s="11">
        <v>233.4</v>
      </c>
      <c r="G74" s="343"/>
      <c r="H74" s="12">
        <f t="shared" si="3"/>
        <v>0</v>
      </c>
    </row>
    <row r="75" spans="1:9" ht="31.5" customHeight="1" x14ac:dyDescent="0.2">
      <c r="A75" s="575"/>
      <c r="B75" s="578"/>
      <c r="C75" s="582"/>
      <c r="D75" s="421" t="s">
        <v>407</v>
      </c>
      <c r="E75" s="10"/>
      <c r="F75" s="11">
        <v>233.4</v>
      </c>
      <c r="G75" s="343"/>
      <c r="H75" s="12">
        <f t="shared" si="3"/>
        <v>0</v>
      </c>
    </row>
    <row r="76" spans="1:9" ht="27" customHeight="1" thickBot="1" x14ac:dyDescent="0.25">
      <c r="A76" s="576"/>
      <c r="B76" s="580"/>
      <c r="C76" s="584"/>
      <c r="D76" s="423" t="s">
        <v>408</v>
      </c>
      <c r="E76" s="418"/>
      <c r="F76" s="419">
        <v>233.4</v>
      </c>
      <c r="G76" s="420"/>
      <c r="H76" s="477">
        <f t="shared" si="3"/>
        <v>0</v>
      </c>
      <c r="I76" s="394" t="s">
        <v>330</v>
      </c>
    </row>
    <row r="77" spans="1:9" ht="29.25" customHeight="1" x14ac:dyDescent="0.2">
      <c r="A77" s="574">
        <v>4</v>
      </c>
      <c r="B77" s="577"/>
      <c r="C77" s="581" t="s">
        <v>540</v>
      </c>
      <c r="D77" s="422" t="s">
        <v>532</v>
      </c>
      <c r="E77" s="415"/>
      <c r="F77" s="416">
        <v>256</v>
      </c>
      <c r="G77" s="417"/>
      <c r="H77" s="478">
        <f t="shared" si="3"/>
        <v>0</v>
      </c>
    </row>
    <row r="78" spans="1:9" ht="28.5" customHeight="1" x14ac:dyDescent="0.2">
      <c r="A78" s="575"/>
      <c r="B78" s="578"/>
      <c r="C78" s="582"/>
      <c r="D78" s="421" t="s">
        <v>533</v>
      </c>
      <c r="E78" s="10"/>
      <c r="F78" s="11">
        <v>256</v>
      </c>
      <c r="G78" s="343"/>
      <c r="H78" s="12">
        <f t="shared" si="3"/>
        <v>0</v>
      </c>
      <c r="I78" s="394" t="s">
        <v>330</v>
      </c>
    </row>
    <row r="79" spans="1:9" ht="27.75" customHeight="1" x14ac:dyDescent="0.2">
      <c r="A79" s="575"/>
      <c r="B79" s="578"/>
      <c r="C79" s="582"/>
      <c r="D79" s="421" t="s">
        <v>534</v>
      </c>
      <c r="E79" s="10"/>
      <c r="F79" s="11">
        <v>256</v>
      </c>
      <c r="G79" s="343"/>
      <c r="H79" s="12">
        <f t="shared" ref="H79:H86" si="6">F79*G79</f>
        <v>0</v>
      </c>
      <c r="I79" s="394" t="s">
        <v>330</v>
      </c>
    </row>
    <row r="80" spans="1:9" ht="28.5" customHeight="1" x14ac:dyDescent="0.2">
      <c r="A80" s="575"/>
      <c r="B80" s="578"/>
      <c r="C80" s="582"/>
      <c r="D80" s="421" t="s">
        <v>535</v>
      </c>
      <c r="E80" s="10"/>
      <c r="F80" s="11">
        <v>256</v>
      </c>
      <c r="G80" s="343"/>
      <c r="H80" s="12">
        <f t="shared" si="6"/>
        <v>0</v>
      </c>
      <c r="I80" s="394" t="s">
        <v>330</v>
      </c>
    </row>
    <row r="81" spans="1:9" ht="31.5" customHeight="1" x14ac:dyDescent="0.2">
      <c r="A81" s="575"/>
      <c r="B81" s="578"/>
      <c r="C81" s="582"/>
      <c r="D81" s="421" t="s">
        <v>536</v>
      </c>
      <c r="E81" s="10"/>
      <c r="F81" s="11">
        <v>256</v>
      </c>
      <c r="G81" s="343"/>
      <c r="H81" s="12">
        <f t="shared" si="6"/>
        <v>0</v>
      </c>
      <c r="I81" s="394" t="s">
        <v>330</v>
      </c>
    </row>
    <row r="82" spans="1:9" ht="31.5" customHeight="1" x14ac:dyDescent="0.2">
      <c r="A82" s="575"/>
      <c r="B82" s="579"/>
      <c r="C82" s="583"/>
      <c r="D82" s="421" t="s">
        <v>537</v>
      </c>
      <c r="E82" s="344"/>
      <c r="F82" s="345">
        <v>256</v>
      </c>
      <c r="G82" s="346"/>
      <c r="H82" s="347">
        <f t="shared" si="6"/>
        <v>0</v>
      </c>
    </row>
    <row r="83" spans="1:9" ht="31.5" customHeight="1" x14ac:dyDescent="0.2">
      <c r="A83" s="575"/>
      <c r="B83" s="579"/>
      <c r="C83" s="583"/>
      <c r="D83" s="421" t="s">
        <v>538</v>
      </c>
      <c r="E83" s="344"/>
      <c r="F83" s="345">
        <v>256</v>
      </c>
      <c r="G83" s="346"/>
      <c r="H83" s="347">
        <f t="shared" si="6"/>
        <v>0</v>
      </c>
    </row>
    <row r="84" spans="1:9" ht="27" customHeight="1" thickBot="1" x14ac:dyDescent="0.25">
      <c r="A84" s="576"/>
      <c r="B84" s="580"/>
      <c r="C84" s="584"/>
      <c r="D84" s="423" t="s">
        <v>539</v>
      </c>
      <c r="E84" s="418"/>
      <c r="F84" s="419">
        <v>256</v>
      </c>
      <c r="G84" s="420"/>
      <c r="H84" s="477">
        <f t="shared" si="6"/>
        <v>0</v>
      </c>
    </row>
    <row r="85" spans="1:9" ht="29.25" customHeight="1" x14ac:dyDescent="0.2">
      <c r="A85" s="574">
        <v>5</v>
      </c>
      <c r="B85" s="577"/>
      <c r="C85" s="581" t="s">
        <v>541</v>
      </c>
      <c r="D85" s="422" t="s">
        <v>532</v>
      </c>
      <c r="E85" s="415"/>
      <c r="F85" s="416">
        <v>256</v>
      </c>
      <c r="G85" s="417"/>
      <c r="H85" s="478">
        <f t="shared" si="6"/>
        <v>0</v>
      </c>
    </row>
    <row r="86" spans="1:9" ht="28.5" customHeight="1" x14ac:dyDescent="0.2">
      <c r="A86" s="575"/>
      <c r="B86" s="578"/>
      <c r="C86" s="582"/>
      <c r="D86" s="421" t="s">
        <v>533</v>
      </c>
      <c r="E86" s="10"/>
      <c r="F86" s="11">
        <v>256</v>
      </c>
      <c r="G86" s="343"/>
      <c r="H86" s="12">
        <f t="shared" si="6"/>
        <v>0</v>
      </c>
      <c r="I86" s="394" t="s">
        <v>330</v>
      </c>
    </row>
    <row r="87" spans="1:9" ht="27.75" customHeight="1" x14ac:dyDescent="0.2">
      <c r="A87" s="575"/>
      <c r="B87" s="578"/>
      <c r="C87" s="582"/>
      <c r="D87" s="421" t="s">
        <v>534</v>
      </c>
      <c r="E87" s="10"/>
      <c r="F87" s="11">
        <v>256</v>
      </c>
      <c r="G87" s="343"/>
      <c r="H87" s="12">
        <f t="shared" ref="H87:H94" si="7">F87*G87</f>
        <v>0</v>
      </c>
      <c r="I87" s="394" t="s">
        <v>330</v>
      </c>
    </row>
    <row r="88" spans="1:9" ht="28.5" customHeight="1" x14ac:dyDescent="0.2">
      <c r="A88" s="575"/>
      <c r="B88" s="578"/>
      <c r="C88" s="582"/>
      <c r="D88" s="421" t="s">
        <v>535</v>
      </c>
      <c r="E88" s="10"/>
      <c r="F88" s="11">
        <v>256</v>
      </c>
      <c r="G88" s="343"/>
      <c r="H88" s="12">
        <f t="shared" si="7"/>
        <v>0</v>
      </c>
      <c r="I88" s="394" t="s">
        <v>330</v>
      </c>
    </row>
    <row r="89" spans="1:9" ht="31.5" customHeight="1" x14ac:dyDescent="0.2">
      <c r="A89" s="575"/>
      <c r="B89" s="578"/>
      <c r="C89" s="582"/>
      <c r="D89" s="421" t="s">
        <v>536</v>
      </c>
      <c r="E89" s="10"/>
      <c r="F89" s="11">
        <v>256</v>
      </c>
      <c r="G89" s="343"/>
      <c r="H89" s="12">
        <f t="shared" si="7"/>
        <v>0</v>
      </c>
      <c r="I89" s="394" t="s">
        <v>330</v>
      </c>
    </row>
    <row r="90" spans="1:9" ht="31.5" customHeight="1" x14ac:dyDescent="0.2">
      <c r="A90" s="575"/>
      <c r="B90" s="579"/>
      <c r="C90" s="583"/>
      <c r="D90" s="421" t="s">
        <v>537</v>
      </c>
      <c r="E90" s="344"/>
      <c r="F90" s="345">
        <v>256</v>
      </c>
      <c r="G90" s="346"/>
      <c r="H90" s="347">
        <f t="shared" si="7"/>
        <v>0</v>
      </c>
    </row>
    <row r="91" spans="1:9" ht="31.5" customHeight="1" x14ac:dyDescent="0.2">
      <c r="A91" s="575"/>
      <c r="B91" s="579"/>
      <c r="C91" s="583"/>
      <c r="D91" s="421" t="s">
        <v>538</v>
      </c>
      <c r="E91" s="344"/>
      <c r="F91" s="345">
        <v>256</v>
      </c>
      <c r="G91" s="346"/>
      <c r="H91" s="347">
        <f t="shared" si="7"/>
        <v>0</v>
      </c>
    </row>
    <row r="92" spans="1:9" ht="27" customHeight="1" thickBot="1" x14ac:dyDescent="0.25">
      <c r="A92" s="576"/>
      <c r="B92" s="580"/>
      <c r="C92" s="584"/>
      <c r="D92" s="423" t="s">
        <v>539</v>
      </c>
      <c r="E92" s="418"/>
      <c r="F92" s="419">
        <v>256</v>
      </c>
      <c r="G92" s="420"/>
      <c r="H92" s="477">
        <f t="shared" si="7"/>
        <v>0</v>
      </c>
    </row>
    <row r="93" spans="1:9" ht="29.25" customHeight="1" x14ac:dyDescent="0.2">
      <c r="A93" s="574">
        <v>6</v>
      </c>
      <c r="B93" s="577"/>
      <c r="C93" s="581" t="s">
        <v>542</v>
      </c>
      <c r="D93" s="422" t="s">
        <v>532</v>
      </c>
      <c r="E93" s="415"/>
      <c r="F93" s="416">
        <v>256</v>
      </c>
      <c r="G93" s="417"/>
      <c r="H93" s="478">
        <f t="shared" si="7"/>
        <v>0</v>
      </c>
    </row>
    <row r="94" spans="1:9" ht="28.5" customHeight="1" x14ac:dyDescent="0.2">
      <c r="A94" s="575"/>
      <c r="B94" s="578"/>
      <c r="C94" s="582"/>
      <c r="D94" s="421" t="s">
        <v>533</v>
      </c>
      <c r="E94" s="10"/>
      <c r="F94" s="11">
        <v>256</v>
      </c>
      <c r="G94" s="343"/>
      <c r="H94" s="12">
        <f t="shared" si="7"/>
        <v>0</v>
      </c>
      <c r="I94" s="394" t="s">
        <v>330</v>
      </c>
    </row>
    <row r="95" spans="1:9" ht="27.75" customHeight="1" x14ac:dyDescent="0.2">
      <c r="A95" s="575"/>
      <c r="B95" s="578"/>
      <c r="C95" s="582"/>
      <c r="D95" s="421" t="s">
        <v>534</v>
      </c>
      <c r="E95" s="10"/>
      <c r="F95" s="11">
        <v>256</v>
      </c>
      <c r="G95" s="343"/>
      <c r="H95" s="12">
        <f t="shared" ref="H95:H100" si="8">F95*G95</f>
        <v>0</v>
      </c>
      <c r="I95" s="394" t="s">
        <v>330</v>
      </c>
    </row>
    <row r="96" spans="1:9" ht="28.5" customHeight="1" x14ac:dyDescent="0.2">
      <c r="A96" s="575"/>
      <c r="B96" s="578"/>
      <c r="C96" s="582"/>
      <c r="D96" s="421" t="s">
        <v>535</v>
      </c>
      <c r="E96" s="10"/>
      <c r="F96" s="11">
        <v>256</v>
      </c>
      <c r="G96" s="343"/>
      <c r="H96" s="12">
        <f t="shared" si="8"/>
        <v>0</v>
      </c>
      <c r="I96" s="394" t="s">
        <v>330</v>
      </c>
    </row>
    <row r="97" spans="1:18" ht="31.5" customHeight="1" x14ac:dyDescent="0.2">
      <c r="A97" s="575"/>
      <c r="B97" s="578"/>
      <c r="C97" s="582"/>
      <c r="D97" s="421" t="s">
        <v>536</v>
      </c>
      <c r="E97" s="10"/>
      <c r="F97" s="11">
        <v>256</v>
      </c>
      <c r="G97" s="343"/>
      <c r="H97" s="12">
        <f t="shared" si="8"/>
        <v>0</v>
      </c>
      <c r="I97" s="394" t="s">
        <v>330</v>
      </c>
    </row>
    <row r="98" spans="1:18" ht="31.5" customHeight="1" x14ac:dyDescent="0.2">
      <c r="A98" s="575"/>
      <c r="B98" s="579"/>
      <c r="C98" s="583"/>
      <c r="D98" s="421" t="s">
        <v>537</v>
      </c>
      <c r="E98" s="344"/>
      <c r="F98" s="345">
        <v>256</v>
      </c>
      <c r="G98" s="346"/>
      <c r="H98" s="347">
        <f t="shared" si="8"/>
        <v>0</v>
      </c>
    </row>
    <row r="99" spans="1:18" ht="31.5" customHeight="1" x14ac:dyDescent="0.2">
      <c r="A99" s="575"/>
      <c r="B99" s="579"/>
      <c r="C99" s="583"/>
      <c r="D99" s="421" t="s">
        <v>538</v>
      </c>
      <c r="E99" s="344"/>
      <c r="F99" s="345">
        <v>256</v>
      </c>
      <c r="G99" s="346"/>
      <c r="H99" s="347">
        <f t="shared" si="8"/>
        <v>0</v>
      </c>
    </row>
    <row r="100" spans="1:18" ht="27" customHeight="1" thickBot="1" x14ac:dyDescent="0.25">
      <c r="A100" s="576"/>
      <c r="B100" s="580"/>
      <c r="C100" s="584"/>
      <c r="D100" s="423" t="s">
        <v>539</v>
      </c>
      <c r="E100" s="418"/>
      <c r="F100" s="419">
        <v>256</v>
      </c>
      <c r="G100" s="420"/>
      <c r="H100" s="477">
        <f t="shared" si="8"/>
        <v>0</v>
      </c>
    </row>
    <row r="101" spans="1:18" ht="38.25" x14ac:dyDescent="0.2">
      <c r="A101" s="38" t="s">
        <v>102</v>
      </c>
      <c r="B101" s="409" t="s">
        <v>3</v>
      </c>
      <c r="C101" s="410" t="s">
        <v>104</v>
      </c>
      <c r="D101" s="411" t="s">
        <v>463</v>
      </c>
      <c r="E101" s="412" t="s">
        <v>106</v>
      </c>
      <c r="F101" s="413" t="s">
        <v>107</v>
      </c>
      <c r="G101" s="414"/>
      <c r="H101" s="413" t="s">
        <v>109</v>
      </c>
    </row>
    <row r="102" spans="1:18" ht="62.25" customHeight="1" x14ac:dyDescent="0.2">
      <c r="A102" s="518"/>
      <c r="B102" s="517"/>
      <c r="C102" s="519">
        <v>876681</v>
      </c>
      <c r="D102" s="520" t="s">
        <v>514</v>
      </c>
      <c r="E102" s="344">
        <v>24</v>
      </c>
      <c r="F102" s="345">
        <v>95</v>
      </c>
      <c r="G102" s="346"/>
      <c r="H102" s="347">
        <f t="shared" ref="H102" si="9">F102*G102</f>
        <v>0</v>
      </c>
      <c r="I102" s="394" t="s">
        <v>330</v>
      </c>
    </row>
    <row r="103" spans="1:18" ht="22.9" customHeight="1" x14ac:dyDescent="0.2">
      <c r="A103" s="39" t="s">
        <v>102</v>
      </c>
      <c r="B103" s="39" t="s">
        <v>3</v>
      </c>
      <c r="C103" s="139" t="s">
        <v>104</v>
      </c>
      <c r="D103" s="153" t="s">
        <v>309</v>
      </c>
      <c r="E103" s="40" t="s">
        <v>106</v>
      </c>
      <c r="F103" s="41" t="s">
        <v>107</v>
      </c>
      <c r="G103" s="116"/>
      <c r="H103" s="41" t="s">
        <v>109</v>
      </c>
    </row>
    <row r="104" spans="1:18" ht="40.9" customHeight="1" x14ac:dyDescent="0.2">
      <c r="A104" s="42">
        <v>1</v>
      </c>
      <c r="B104" s="9"/>
      <c r="C104" s="13">
        <v>1216</v>
      </c>
      <c r="D104" s="47" t="s">
        <v>129</v>
      </c>
      <c r="E104" s="10">
        <v>12</v>
      </c>
      <c r="F104" s="11">
        <v>90</v>
      </c>
      <c r="G104" s="116"/>
      <c r="H104" s="12">
        <f>F104*G104</f>
        <v>0</v>
      </c>
      <c r="I104" s="394" t="s">
        <v>330</v>
      </c>
      <c r="R104" s="506">
        <v>1</v>
      </c>
    </row>
    <row r="105" spans="1:18" ht="40.9" customHeight="1" x14ac:dyDescent="0.2">
      <c r="A105" s="42">
        <v>2</v>
      </c>
      <c r="B105" s="9"/>
      <c r="C105" s="13">
        <v>11130</v>
      </c>
      <c r="D105" s="47" t="s">
        <v>130</v>
      </c>
      <c r="E105" s="10">
        <v>20</v>
      </c>
      <c r="F105" s="11">
        <v>54</v>
      </c>
      <c r="G105" s="116"/>
      <c r="H105" s="12">
        <f>F105*G105</f>
        <v>0</v>
      </c>
      <c r="I105" s="394">
        <v>2</v>
      </c>
      <c r="R105" s="506">
        <v>1</v>
      </c>
    </row>
    <row r="106" spans="1:18" ht="66" customHeight="1" x14ac:dyDescent="0.2">
      <c r="A106" s="42">
        <v>3</v>
      </c>
      <c r="B106" s="9"/>
      <c r="C106" s="13" t="s">
        <v>497</v>
      </c>
      <c r="D106" s="508" t="s">
        <v>499</v>
      </c>
      <c r="E106" s="10">
        <v>16</v>
      </c>
      <c r="F106" s="11">
        <v>230</v>
      </c>
      <c r="G106" s="116"/>
      <c r="H106" s="12">
        <f t="shared" ref="H106:H124" si="10">F106*G106</f>
        <v>0</v>
      </c>
      <c r="I106" s="394" t="s">
        <v>330</v>
      </c>
      <c r="R106" s="506">
        <v>1</v>
      </c>
    </row>
    <row r="107" spans="1:18" ht="53.25" customHeight="1" x14ac:dyDescent="0.2">
      <c r="A107" s="42">
        <v>4</v>
      </c>
      <c r="B107" s="9"/>
      <c r="C107" s="13" t="s">
        <v>496</v>
      </c>
      <c r="D107" s="508" t="s">
        <v>500</v>
      </c>
      <c r="E107" s="10">
        <v>16</v>
      </c>
      <c r="F107" s="11">
        <v>142</v>
      </c>
      <c r="G107" s="116"/>
      <c r="H107" s="12">
        <f t="shared" si="10"/>
        <v>0</v>
      </c>
      <c r="I107" s="394">
        <v>5</v>
      </c>
      <c r="R107" s="506">
        <v>1</v>
      </c>
    </row>
    <row r="108" spans="1:18" ht="49.5" customHeight="1" x14ac:dyDescent="0.2">
      <c r="A108" s="42">
        <v>5</v>
      </c>
      <c r="B108" s="342"/>
      <c r="C108" s="339" t="s">
        <v>498</v>
      </c>
      <c r="D108" s="508" t="s">
        <v>501</v>
      </c>
      <c r="E108" s="344">
        <v>22</v>
      </c>
      <c r="F108" s="345">
        <v>142</v>
      </c>
      <c r="G108" s="346"/>
      <c r="H108" s="347">
        <f t="shared" si="10"/>
        <v>0</v>
      </c>
      <c r="I108" s="394">
        <v>3</v>
      </c>
      <c r="R108" s="506">
        <v>1</v>
      </c>
    </row>
    <row r="109" spans="1:18" ht="47.25" customHeight="1" x14ac:dyDescent="0.2">
      <c r="A109" s="42">
        <v>6</v>
      </c>
      <c r="B109" s="9"/>
      <c r="C109" s="13">
        <v>3174</v>
      </c>
      <c r="D109" s="47" t="s">
        <v>366</v>
      </c>
      <c r="E109" s="10"/>
      <c r="F109" s="11">
        <v>72</v>
      </c>
      <c r="G109" s="343"/>
      <c r="H109" s="347">
        <f t="shared" si="10"/>
        <v>0</v>
      </c>
      <c r="I109" s="394" t="s">
        <v>330</v>
      </c>
      <c r="R109" s="506">
        <v>1</v>
      </c>
    </row>
    <row r="110" spans="1:18" ht="47.25" customHeight="1" x14ac:dyDescent="0.2">
      <c r="A110" s="42">
        <v>6</v>
      </c>
      <c r="B110" s="9"/>
      <c r="C110" s="13">
        <v>1199</v>
      </c>
      <c r="D110" s="47" t="s">
        <v>529</v>
      </c>
      <c r="E110" s="10"/>
      <c r="F110" s="11">
        <v>56</v>
      </c>
      <c r="G110" s="343"/>
      <c r="H110" s="347">
        <f t="shared" ref="H110" si="11">F110*G110</f>
        <v>0</v>
      </c>
      <c r="I110" s="394" t="s">
        <v>330</v>
      </c>
      <c r="R110" s="506">
        <v>1</v>
      </c>
    </row>
    <row r="111" spans="1:18" ht="47.25" customHeight="1" x14ac:dyDescent="0.2">
      <c r="A111" s="42">
        <v>6</v>
      </c>
      <c r="B111" s="9"/>
      <c r="C111" s="13">
        <v>1148</v>
      </c>
      <c r="D111" s="47" t="s">
        <v>530</v>
      </c>
      <c r="E111" s="10"/>
      <c r="F111" s="11">
        <v>48</v>
      </c>
      <c r="G111" s="343"/>
      <c r="H111" s="347">
        <f t="shared" ref="H111:H113" si="12">F111*G111</f>
        <v>0</v>
      </c>
      <c r="I111" s="394" t="s">
        <v>330</v>
      </c>
      <c r="R111" s="506">
        <v>1</v>
      </c>
    </row>
    <row r="112" spans="1:18" ht="47.25" customHeight="1" x14ac:dyDescent="0.2">
      <c r="A112" s="42"/>
      <c r="B112" s="9"/>
      <c r="C112" s="13">
        <v>1147</v>
      </c>
      <c r="D112" s="47" t="s">
        <v>543</v>
      </c>
      <c r="E112" s="10"/>
      <c r="F112" s="11">
        <v>48</v>
      </c>
      <c r="G112" s="343"/>
      <c r="H112" s="347">
        <f t="shared" si="12"/>
        <v>0</v>
      </c>
      <c r="I112" s="394" t="s">
        <v>330</v>
      </c>
    </row>
    <row r="113" spans="1:18" ht="47.25" customHeight="1" x14ac:dyDescent="0.2">
      <c r="A113" s="42">
        <v>6</v>
      </c>
      <c r="B113" s="9"/>
      <c r="C113" s="13">
        <v>1151</v>
      </c>
      <c r="D113" s="47" t="s">
        <v>531</v>
      </c>
      <c r="E113" s="10"/>
      <c r="F113" s="11">
        <v>52</v>
      </c>
      <c r="G113" s="343"/>
      <c r="H113" s="347">
        <f t="shared" si="12"/>
        <v>0</v>
      </c>
      <c r="I113" s="394" t="s">
        <v>330</v>
      </c>
      <c r="R113" s="506">
        <v>1</v>
      </c>
    </row>
    <row r="114" spans="1:18" ht="48" customHeight="1" x14ac:dyDescent="0.2">
      <c r="A114" s="42">
        <v>7</v>
      </c>
      <c r="B114" s="9"/>
      <c r="C114" s="13">
        <v>1247</v>
      </c>
      <c r="D114" s="47" t="s">
        <v>367</v>
      </c>
      <c r="E114" s="10"/>
      <c r="F114" s="11">
        <v>64</v>
      </c>
      <c r="G114" s="343"/>
      <c r="H114" s="12">
        <f t="shared" si="10"/>
        <v>0</v>
      </c>
      <c r="I114" s="394" t="s">
        <v>330</v>
      </c>
      <c r="R114" s="506">
        <v>1</v>
      </c>
    </row>
    <row r="115" spans="1:18" ht="48" customHeight="1" thickBot="1" x14ac:dyDescent="0.25">
      <c r="A115" s="42">
        <v>8</v>
      </c>
      <c r="B115" s="479"/>
      <c r="C115" s="480">
        <v>1240</v>
      </c>
      <c r="D115" s="481" t="s">
        <v>368</v>
      </c>
      <c r="E115" s="418"/>
      <c r="F115" s="419">
        <v>86</v>
      </c>
      <c r="G115" s="420"/>
      <c r="H115" s="477">
        <f t="shared" si="10"/>
        <v>0</v>
      </c>
      <c r="I115" s="394">
        <v>5</v>
      </c>
      <c r="R115" s="506">
        <v>1</v>
      </c>
    </row>
    <row r="116" spans="1:18" ht="57.75" customHeight="1" x14ac:dyDescent="0.2">
      <c r="A116" s="42">
        <v>9</v>
      </c>
      <c r="B116" s="319"/>
      <c r="C116" s="320">
        <v>1404</v>
      </c>
      <c r="D116" s="321" t="s">
        <v>464</v>
      </c>
      <c r="E116" s="322">
        <v>18</v>
      </c>
      <c r="F116" s="323">
        <v>98</v>
      </c>
      <c r="G116" s="324"/>
      <c r="H116" s="325">
        <f t="shared" si="10"/>
        <v>0</v>
      </c>
      <c r="I116" s="394" t="s">
        <v>330</v>
      </c>
      <c r="R116" s="506">
        <v>2</v>
      </c>
    </row>
    <row r="117" spans="1:18" ht="57.75" customHeight="1" x14ac:dyDescent="0.2">
      <c r="A117" s="42">
        <v>10</v>
      </c>
      <c r="B117" s="37"/>
      <c r="C117" s="13">
        <v>1428</v>
      </c>
      <c r="D117" s="256" t="s">
        <v>465</v>
      </c>
      <c r="E117" s="260">
        <v>20</v>
      </c>
      <c r="F117" s="143">
        <v>75</v>
      </c>
      <c r="G117" s="116"/>
      <c r="H117" s="12">
        <f t="shared" si="10"/>
        <v>0</v>
      </c>
      <c r="I117" s="394" t="s">
        <v>330</v>
      </c>
      <c r="R117" s="506">
        <v>2</v>
      </c>
    </row>
    <row r="118" spans="1:18" ht="57.75" customHeight="1" x14ac:dyDescent="0.2">
      <c r="A118" s="42">
        <v>11</v>
      </c>
      <c r="B118" s="37"/>
      <c r="C118" s="13">
        <v>1411</v>
      </c>
      <c r="D118" s="256" t="s">
        <v>466</v>
      </c>
      <c r="E118" s="260">
        <v>20</v>
      </c>
      <c r="F118" s="143">
        <v>65</v>
      </c>
      <c r="G118" s="116"/>
      <c r="H118" s="12">
        <f t="shared" si="10"/>
        <v>0</v>
      </c>
      <c r="I118" s="394" t="s">
        <v>330</v>
      </c>
      <c r="R118" s="506">
        <v>2</v>
      </c>
    </row>
    <row r="119" spans="1:18" ht="57.75" customHeight="1" x14ac:dyDescent="0.2">
      <c r="A119" s="42">
        <v>11</v>
      </c>
      <c r="B119" s="37"/>
      <c r="C119" s="521" t="s">
        <v>526</v>
      </c>
      <c r="D119" s="256" t="s">
        <v>524</v>
      </c>
      <c r="E119" s="260">
        <v>20</v>
      </c>
      <c r="F119" s="143">
        <v>60</v>
      </c>
      <c r="G119" s="343"/>
      <c r="H119" s="12">
        <f t="shared" ref="H119" si="13">F119*G119</f>
        <v>0</v>
      </c>
      <c r="I119" s="394" t="s">
        <v>330</v>
      </c>
      <c r="R119" s="506">
        <v>2</v>
      </c>
    </row>
    <row r="120" spans="1:18" ht="57.75" customHeight="1" x14ac:dyDescent="0.2">
      <c r="A120" s="42">
        <v>12</v>
      </c>
      <c r="B120" s="37"/>
      <c r="C120" s="338" t="s">
        <v>409</v>
      </c>
      <c r="D120" s="256" t="s">
        <v>467</v>
      </c>
      <c r="E120" s="260">
        <v>15</v>
      </c>
      <c r="F120" s="143">
        <v>132</v>
      </c>
      <c r="G120" s="116"/>
      <c r="H120" s="12">
        <f t="shared" si="10"/>
        <v>0</v>
      </c>
      <c r="I120" s="394" t="s">
        <v>330</v>
      </c>
      <c r="R120" s="506">
        <v>2</v>
      </c>
    </row>
    <row r="121" spans="1:18" ht="57.75" customHeight="1" x14ac:dyDescent="0.2">
      <c r="A121" s="42">
        <v>13</v>
      </c>
      <c r="B121" s="37"/>
      <c r="C121" s="13">
        <v>1398</v>
      </c>
      <c r="D121" s="256" t="s">
        <v>468</v>
      </c>
      <c r="E121" s="260">
        <v>18</v>
      </c>
      <c r="F121" s="143">
        <v>95</v>
      </c>
      <c r="G121" s="116"/>
      <c r="H121" s="12">
        <f t="shared" si="10"/>
        <v>0</v>
      </c>
      <c r="I121" s="394" t="s">
        <v>330</v>
      </c>
      <c r="R121" s="506">
        <v>2</v>
      </c>
    </row>
    <row r="122" spans="1:18" ht="57.75" customHeight="1" x14ac:dyDescent="0.2">
      <c r="A122" s="42">
        <v>14</v>
      </c>
      <c r="B122" s="37"/>
      <c r="C122" s="13">
        <v>8786</v>
      </c>
      <c r="D122" s="256" t="s">
        <v>469</v>
      </c>
      <c r="E122" s="260">
        <v>15</v>
      </c>
      <c r="F122" s="143">
        <v>120</v>
      </c>
      <c r="G122" s="116"/>
      <c r="H122" s="12">
        <f t="shared" si="10"/>
        <v>0</v>
      </c>
      <c r="I122" s="394" t="s">
        <v>330</v>
      </c>
      <c r="R122" s="506">
        <v>2</v>
      </c>
    </row>
    <row r="123" spans="1:18" ht="57.75" customHeight="1" x14ac:dyDescent="0.2">
      <c r="A123" s="42">
        <v>11</v>
      </c>
      <c r="B123" s="37"/>
      <c r="C123" s="521" t="s">
        <v>526</v>
      </c>
      <c r="D123" s="256" t="s">
        <v>527</v>
      </c>
      <c r="E123" s="260">
        <v>14</v>
      </c>
      <c r="F123" s="143">
        <v>138</v>
      </c>
      <c r="G123" s="343"/>
      <c r="H123" s="12">
        <f t="shared" si="10"/>
        <v>0</v>
      </c>
      <c r="I123" s="394" t="s">
        <v>330</v>
      </c>
      <c r="R123" s="506">
        <v>2</v>
      </c>
    </row>
    <row r="124" spans="1:18" ht="57.75" customHeight="1" x14ac:dyDescent="0.2">
      <c r="A124" s="42">
        <v>15</v>
      </c>
      <c r="B124" s="37"/>
      <c r="C124" s="13">
        <v>7840</v>
      </c>
      <c r="D124" s="256" t="s">
        <v>470</v>
      </c>
      <c r="E124" s="260">
        <v>20</v>
      </c>
      <c r="F124" s="143">
        <v>60</v>
      </c>
      <c r="G124" s="116"/>
      <c r="H124" s="12">
        <f t="shared" si="10"/>
        <v>0</v>
      </c>
      <c r="I124" s="394" t="s">
        <v>330</v>
      </c>
      <c r="R124" s="506">
        <v>2</v>
      </c>
    </row>
  </sheetData>
  <sheetProtection algorithmName="SHA-512" hashValue="YbXjwC3Wl/OVH6PUSsSPYUYrk2XGVq0cl1BBqq5R9EbmjmfTctDq1sha+pqHnMPD9wlq2WOnnR/2nRXIx6hWJQ==" saltValue="udVj6jAJ1eVlLdsm1PvzLQ==" spinCount="100000" sheet="1" objects="1" scenarios="1" sort="0" autoFilter="0"/>
  <autoFilter ref="A2:H124"/>
  <mergeCells count="19">
    <mergeCell ref="C71:C76"/>
    <mergeCell ref="B58:B60"/>
    <mergeCell ref="B61:B64"/>
    <mergeCell ref="B71:B76"/>
    <mergeCell ref="A71:A76"/>
    <mergeCell ref="A58:A60"/>
    <mergeCell ref="A61:A64"/>
    <mergeCell ref="A65:A70"/>
    <mergeCell ref="B65:B70"/>
    <mergeCell ref="C65:C70"/>
    <mergeCell ref="A93:A100"/>
    <mergeCell ref="B93:B100"/>
    <mergeCell ref="C93:C100"/>
    <mergeCell ref="A77:A84"/>
    <mergeCell ref="B77:B84"/>
    <mergeCell ref="C77:C84"/>
    <mergeCell ref="A85:A92"/>
    <mergeCell ref="B85:B92"/>
    <mergeCell ref="C85:C92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286"/>
  <sheetViews>
    <sheetView workbookViewId="0">
      <pane ySplit="5" topLeftCell="A6" activePane="bottomLeft" state="frozen"/>
      <selection pane="bottomLeft" activeCell="K7" sqref="K7"/>
    </sheetView>
  </sheetViews>
  <sheetFormatPr defaultColWidth="9.140625" defaultRowHeight="15.75" customHeight="1" x14ac:dyDescent="0.3"/>
  <cols>
    <col min="1" max="1" width="32.28515625" style="197" customWidth="1"/>
    <col min="2" max="2" width="11.85546875" style="197" customWidth="1"/>
    <col min="3" max="3" width="14.85546875" style="197" customWidth="1"/>
    <col min="4" max="4" width="10.7109375" style="240" customWidth="1"/>
    <col min="5" max="5" width="21.85546875" style="213" customWidth="1"/>
    <col min="6" max="6" width="13.28515625" style="216" customWidth="1"/>
    <col min="7" max="7" width="8" style="212" customWidth="1"/>
    <col min="8" max="8" width="12.5703125" style="264" customWidth="1"/>
    <col min="9" max="9" width="16.28515625" style="197" customWidth="1"/>
    <col min="10" max="10" width="12" style="197" hidden="1" customWidth="1"/>
    <col min="11" max="11" width="10.85546875" style="550" customWidth="1"/>
    <col min="12" max="250" width="9.140625" style="202"/>
    <col min="251" max="251" width="10.5703125" style="202" customWidth="1"/>
    <col min="252" max="252" width="20.42578125" style="202" customWidth="1"/>
    <col min="253" max="253" width="14.28515625" style="202" customWidth="1"/>
    <col min="254" max="254" width="10" style="202" customWidth="1"/>
    <col min="255" max="255" width="11" style="202" customWidth="1"/>
    <col min="256" max="256" width="16.28515625" style="202" customWidth="1"/>
    <col min="257" max="257" width="18" style="202" customWidth="1"/>
    <col min="258" max="258" width="25" style="202" customWidth="1"/>
    <col min="259" max="262" width="9.140625" style="202"/>
    <col min="263" max="263" width="7" style="202" customWidth="1"/>
    <col min="264" max="264" width="0" style="202" hidden="1" customWidth="1"/>
    <col min="265" max="506" width="9.140625" style="202"/>
    <col min="507" max="507" width="10.5703125" style="202" customWidth="1"/>
    <col min="508" max="508" width="20.42578125" style="202" customWidth="1"/>
    <col min="509" max="509" width="14.28515625" style="202" customWidth="1"/>
    <col min="510" max="510" width="10" style="202" customWidth="1"/>
    <col min="511" max="511" width="11" style="202" customWidth="1"/>
    <col min="512" max="512" width="16.28515625" style="202" customWidth="1"/>
    <col min="513" max="513" width="18" style="202" customWidth="1"/>
    <col min="514" max="514" width="25" style="202" customWidth="1"/>
    <col min="515" max="518" width="9.140625" style="202"/>
    <col min="519" max="519" width="7" style="202" customWidth="1"/>
    <col min="520" max="520" width="0" style="202" hidden="1" customWidth="1"/>
    <col min="521" max="762" width="9.140625" style="202"/>
    <col min="763" max="763" width="10.5703125" style="202" customWidth="1"/>
    <col min="764" max="764" width="20.42578125" style="202" customWidth="1"/>
    <col min="765" max="765" width="14.28515625" style="202" customWidth="1"/>
    <col min="766" max="766" width="10" style="202" customWidth="1"/>
    <col min="767" max="767" width="11" style="202" customWidth="1"/>
    <col min="768" max="768" width="16.28515625" style="202" customWidth="1"/>
    <col min="769" max="769" width="18" style="202" customWidth="1"/>
    <col min="770" max="770" width="25" style="202" customWidth="1"/>
    <col min="771" max="774" width="9.140625" style="202"/>
    <col min="775" max="775" width="7" style="202" customWidth="1"/>
    <col min="776" max="776" width="0" style="202" hidden="1" customWidth="1"/>
    <col min="777" max="1018" width="9.140625" style="202"/>
    <col min="1019" max="1019" width="10.5703125" style="202" customWidth="1"/>
    <col min="1020" max="1020" width="20.42578125" style="202" customWidth="1"/>
    <col min="1021" max="1021" width="14.28515625" style="202" customWidth="1"/>
    <col min="1022" max="1022" width="10" style="202" customWidth="1"/>
    <col min="1023" max="1023" width="11" style="202" customWidth="1"/>
    <col min="1024" max="1024" width="16.28515625" style="202" customWidth="1"/>
    <col min="1025" max="1025" width="18" style="202" customWidth="1"/>
    <col min="1026" max="1026" width="25" style="202" customWidth="1"/>
    <col min="1027" max="1030" width="9.140625" style="202"/>
    <col min="1031" max="1031" width="7" style="202" customWidth="1"/>
    <col min="1032" max="1032" width="0" style="202" hidden="1" customWidth="1"/>
    <col min="1033" max="1274" width="9.140625" style="202"/>
    <col min="1275" max="1275" width="10.5703125" style="202" customWidth="1"/>
    <col min="1276" max="1276" width="20.42578125" style="202" customWidth="1"/>
    <col min="1277" max="1277" width="14.28515625" style="202" customWidth="1"/>
    <col min="1278" max="1278" width="10" style="202" customWidth="1"/>
    <col min="1279" max="1279" width="11" style="202" customWidth="1"/>
    <col min="1280" max="1280" width="16.28515625" style="202" customWidth="1"/>
    <col min="1281" max="1281" width="18" style="202" customWidth="1"/>
    <col min="1282" max="1282" width="25" style="202" customWidth="1"/>
    <col min="1283" max="1286" width="9.140625" style="202"/>
    <col min="1287" max="1287" width="7" style="202" customWidth="1"/>
    <col min="1288" max="1288" width="0" style="202" hidden="1" customWidth="1"/>
    <col min="1289" max="1530" width="9.140625" style="202"/>
    <col min="1531" max="1531" width="10.5703125" style="202" customWidth="1"/>
    <col min="1532" max="1532" width="20.42578125" style="202" customWidth="1"/>
    <col min="1533" max="1533" width="14.28515625" style="202" customWidth="1"/>
    <col min="1534" max="1534" width="10" style="202" customWidth="1"/>
    <col min="1535" max="1535" width="11" style="202" customWidth="1"/>
    <col min="1536" max="1536" width="16.28515625" style="202" customWidth="1"/>
    <col min="1537" max="1537" width="18" style="202" customWidth="1"/>
    <col min="1538" max="1538" width="25" style="202" customWidth="1"/>
    <col min="1539" max="1542" width="9.140625" style="202"/>
    <col min="1543" max="1543" width="7" style="202" customWidth="1"/>
    <col min="1544" max="1544" width="0" style="202" hidden="1" customWidth="1"/>
    <col min="1545" max="1786" width="9.140625" style="202"/>
    <col min="1787" max="1787" width="10.5703125" style="202" customWidth="1"/>
    <col min="1788" max="1788" width="20.42578125" style="202" customWidth="1"/>
    <col min="1789" max="1789" width="14.28515625" style="202" customWidth="1"/>
    <col min="1790" max="1790" width="10" style="202" customWidth="1"/>
    <col min="1791" max="1791" width="11" style="202" customWidth="1"/>
    <col min="1792" max="1792" width="16.28515625" style="202" customWidth="1"/>
    <col min="1793" max="1793" width="18" style="202" customWidth="1"/>
    <col min="1794" max="1794" width="25" style="202" customWidth="1"/>
    <col min="1795" max="1798" width="9.140625" style="202"/>
    <col min="1799" max="1799" width="7" style="202" customWidth="1"/>
    <col min="1800" max="1800" width="0" style="202" hidden="1" customWidth="1"/>
    <col min="1801" max="2042" width="9.140625" style="202"/>
    <col min="2043" max="2043" width="10.5703125" style="202" customWidth="1"/>
    <col min="2044" max="2044" width="20.42578125" style="202" customWidth="1"/>
    <col min="2045" max="2045" width="14.28515625" style="202" customWidth="1"/>
    <col min="2046" max="2046" width="10" style="202" customWidth="1"/>
    <col min="2047" max="2047" width="11" style="202" customWidth="1"/>
    <col min="2048" max="2048" width="16.28515625" style="202" customWidth="1"/>
    <col min="2049" max="2049" width="18" style="202" customWidth="1"/>
    <col min="2050" max="2050" width="25" style="202" customWidth="1"/>
    <col min="2051" max="2054" width="9.140625" style="202"/>
    <col min="2055" max="2055" width="7" style="202" customWidth="1"/>
    <col min="2056" max="2056" width="0" style="202" hidden="1" customWidth="1"/>
    <col min="2057" max="2298" width="9.140625" style="202"/>
    <col min="2299" max="2299" width="10.5703125" style="202" customWidth="1"/>
    <col min="2300" max="2300" width="20.42578125" style="202" customWidth="1"/>
    <col min="2301" max="2301" width="14.28515625" style="202" customWidth="1"/>
    <col min="2302" max="2302" width="10" style="202" customWidth="1"/>
    <col min="2303" max="2303" width="11" style="202" customWidth="1"/>
    <col min="2304" max="2304" width="16.28515625" style="202" customWidth="1"/>
    <col min="2305" max="2305" width="18" style="202" customWidth="1"/>
    <col min="2306" max="2306" width="25" style="202" customWidth="1"/>
    <col min="2307" max="2310" width="9.140625" style="202"/>
    <col min="2311" max="2311" width="7" style="202" customWidth="1"/>
    <col min="2312" max="2312" width="0" style="202" hidden="1" customWidth="1"/>
    <col min="2313" max="2554" width="9.140625" style="202"/>
    <col min="2555" max="2555" width="10.5703125" style="202" customWidth="1"/>
    <col min="2556" max="2556" width="20.42578125" style="202" customWidth="1"/>
    <col min="2557" max="2557" width="14.28515625" style="202" customWidth="1"/>
    <col min="2558" max="2558" width="10" style="202" customWidth="1"/>
    <col min="2559" max="2559" width="11" style="202" customWidth="1"/>
    <col min="2560" max="2560" width="16.28515625" style="202" customWidth="1"/>
    <col min="2561" max="2561" width="18" style="202" customWidth="1"/>
    <col min="2562" max="2562" width="25" style="202" customWidth="1"/>
    <col min="2563" max="2566" width="9.140625" style="202"/>
    <col min="2567" max="2567" width="7" style="202" customWidth="1"/>
    <col min="2568" max="2568" width="0" style="202" hidden="1" customWidth="1"/>
    <col min="2569" max="2810" width="9.140625" style="202"/>
    <col min="2811" max="2811" width="10.5703125" style="202" customWidth="1"/>
    <col min="2812" max="2812" width="20.42578125" style="202" customWidth="1"/>
    <col min="2813" max="2813" width="14.28515625" style="202" customWidth="1"/>
    <col min="2814" max="2814" width="10" style="202" customWidth="1"/>
    <col min="2815" max="2815" width="11" style="202" customWidth="1"/>
    <col min="2816" max="2816" width="16.28515625" style="202" customWidth="1"/>
    <col min="2817" max="2817" width="18" style="202" customWidth="1"/>
    <col min="2818" max="2818" width="25" style="202" customWidth="1"/>
    <col min="2819" max="2822" width="9.140625" style="202"/>
    <col min="2823" max="2823" width="7" style="202" customWidth="1"/>
    <col min="2824" max="2824" width="0" style="202" hidden="1" customWidth="1"/>
    <col min="2825" max="3066" width="9.140625" style="202"/>
    <col min="3067" max="3067" width="10.5703125" style="202" customWidth="1"/>
    <col min="3068" max="3068" width="20.42578125" style="202" customWidth="1"/>
    <col min="3069" max="3069" width="14.28515625" style="202" customWidth="1"/>
    <col min="3070" max="3070" width="10" style="202" customWidth="1"/>
    <col min="3071" max="3071" width="11" style="202" customWidth="1"/>
    <col min="3072" max="3072" width="16.28515625" style="202" customWidth="1"/>
    <col min="3073" max="3073" width="18" style="202" customWidth="1"/>
    <col min="3074" max="3074" width="25" style="202" customWidth="1"/>
    <col min="3075" max="3078" width="9.140625" style="202"/>
    <col min="3079" max="3079" width="7" style="202" customWidth="1"/>
    <col min="3080" max="3080" width="0" style="202" hidden="1" customWidth="1"/>
    <col min="3081" max="3322" width="9.140625" style="202"/>
    <col min="3323" max="3323" width="10.5703125" style="202" customWidth="1"/>
    <col min="3324" max="3324" width="20.42578125" style="202" customWidth="1"/>
    <col min="3325" max="3325" width="14.28515625" style="202" customWidth="1"/>
    <col min="3326" max="3326" width="10" style="202" customWidth="1"/>
    <col min="3327" max="3327" width="11" style="202" customWidth="1"/>
    <col min="3328" max="3328" width="16.28515625" style="202" customWidth="1"/>
    <col min="3329" max="3329" width="18" style="202" customWidth="1"/>
    <col min="3330" max="3330" width="25" style="202" customWidth="1"/>
    <col min="3331" max="3334" width="9.140625" style="202"/>
    <col min="3335" max="3335" width="7" style="202" customWidth="1"/>
    <col min="3336" max="3336" width="0" style="202" hidden="1" customWidth="1"/>
    <col min="3337" max="3578" width="9.140625" style="202"/>
    <col min="3579" max="3579" width="10.5703125" style="202" customWidth="1"/>
    <col min="3580" max="3580" width="20.42578125" style="202" customWidth="1"/>
    <col min="3581" max="3581" width="14.28515625" style="202" customWidth="1"/>
    <col min="3582" max="3582" width="10" style="202" customWidth="1"/>
    <col min="3583" max="3583" width="11" style="202" customWidth="1"/>
    <col min="3584" max="3584" width="16.28515625" style="202" customWidth="1"/>
    <col min="3585" max="3585" width="18" style="202" customWidth="1"/>
    <col min="3586" max="3586" width="25" style="202" customWidth="1"/>
    <col min="3587" max="3590" width="9.140625" style="202"/>
    <col min="3591" max="3591" width="7" style="202" customWidth="1"/>
    <col min="3592" max="3592" width="0" style="202" hidden="1" customWidth="1"/>
    <col min="3593" max="3834" width="9.140625" style="202"/>
    <col min="3835" max="3835" width="10.5703125" style="202" customWidth="1"/>
    <col min="3836" max="3836" width="20.42578125" style="202" customWidth="1"/>
    <col min="3837" max="3837" width="14.28515625" style="202" customWidth="1"/>
    <col min="3838" max="3838" width="10" style="202" customWidth="1"/>
    <col min="3839" max="3839" width="11" style="202" customWidth="1"/>
    <col min="3840" max="3840" width="16.28515625" style="202" customWidth="1"/>
    <col min="3841" max="3841" width="18" style="202" customWidth="1"/>
    <col min="3842" max="3842" width="25" style="202" customWidth="1"/>
    <col min="3843" max="3846" width="9.140625" style="202"/>
    <col min="3847" max="3847" width="7" style="202" customWidth="1"/>
    <col min="3848" max="3848" width="0" style="202" hidden="1" customWidth="1"/>
    <col min="3849" max="4090" width="9.140625" style="202"/>
    <col min="4091" max="4091" width="10.5703125" style="202" customWidth="1"/>
    <col min="4092" max="4092" width="20.42578125" style="202" customWidth="1"/>
    <col min="4093" max="4093" width="14.28515625" style="202" customWidth="1"/>
    <col min="4094" max="4094" width="10" style="202" customWidth="1"/>
    <col min="4095" max="4095" width="11" style="202" customWidth="1"/>
    <col min="4096" max="4096" width="16.28515625" style="202" customWidth="1"/>
    <col min="4097" max="4097" width="18" style="202" customWidth="1"/>
    <col min="4098" max="4098" width="25" style="202" customWidth="1"/>
    <col min="4099" max="4102" width="9.140625" style="202"/>
    <col min="4103" max="4103" width="7" style="202" customWidth="1"/>
    <col min="4104" max="4104" width="0" style="202" hidden="1" customWidth="1"/>
    <col min="4105" max="4346" width="9.140625" style="202"/>
    <col min="4347" max="4347" width="10.5703125" style="202" customWidth="1"/>
    <col min="4348" max="4348" width="20.42578125" style="202" customWidth="1"/>
    <col min="4349" max="4349" width="14.28515625" style="202" customWidth="1"/>
    <col min="4350" max="4350" width="10" style="202" customWidth="1"/>
    <col min="4351" max="4351" width="11" style="202" customWidth="1"/>
    <col min="4352" max="4352" width="16.28515625" style="202" customWidth="1"/>
    <col min="4353" max="4353" width="18" style="202" customWidth="1"/>
    <col min="4354" max="4354" width="25" style="202" customWidth="1"/>
    <col min="4355" max="4358" width="9.140625" style="202"/>
    <col min="4359" max="4359" width="7" style="202" customWidth="1"/>
    <col min="4360" max="4360" width="0" style="202" hidden="1" customWidth="1"/>
    <col min="4361" max="4602" width="9.140625" style="202"/>
    <col min="4603" max="4603" width="10.5703125" style="202" customWidth="1"/>
    <col min="4604" max="4604" width="20.42578125" style="202" customWidth="1"/>
    <col min="4605" max="4605" width="14.28515625" style="202" customWidth="1"/>
    <col min="4606" max="4606" width="10" style="202" customWidth="1"/>
    <col min="4607" max="4607" width="11" style="202" customWidth="1"/>
    <col min="4608" max="4608" width="16.28515625" style="202" customWidth="1"/>
    <col min="4609" max="4609" width="18" style="202" customWidth="1"/>
    <col min="4610" max="4610" width="25" style="202" customWidth="1"/>
    <col min="4611" max="4614" width="9.140625" style="202"/>
    <col min="4615" max="4615" width="7" style="202" customWidth="1"/>
    <col min="4616" max="4616" width="0" style="202" hidden="1" customWidth="1"/>
    <col min="4617" max="4858" width="9.140625" style="202"/>
    <col min="4859" max="4859" width="10.5703125" style="202" customWidth="1"/>
    <col min="4860" max="4860" width="20.42578125" style="202" customWidth="1"/>
    <col min="4861" max="4861" width="14.28515625" style="202" customWidth="1"/>
    <col min="4862" max="4862" width="10" style="202" customWidth="1"/>
    <col min="4863" max="4863" width="11" style="202" customWidth="1"/>
    <col min="4864" max="4864" width="16.28515625" style="202" customWidth="1"/>
    <col min="4865" max="4865" width="18" style="202" customWidth="1"/>
    <col min="4866" max="4866" width="25" style="202" customWidth="1"/>
    <col min="4867" max="4870" width="9.140625" style="202"/>
    <col min="4871" max="4871" width="7" style="202" customWidth="1"/>
    <col min="4872" max="4872" width="0" style="202" hidden="1" customWidth="1"/>
    <col min="4873" max="5114" width="9.140625" style="202"/>
    <col min="5115" max="5115" width="10.5703125" style="202" customWidth="1"/>
    <col min="5116" max="5116" width="20.42578125" style="202" customWidth="1"/>
    <col min="5117" max="5117" width="14.28515625" style="202" customWidth="1"/>
    <col min="5118" max="5118" width="10" style="202" customWidth="1"/>
    <col min="5119" max="5119" width="11" style="202" customWidth="1"/>
    <col min="5120" max="5120" width="16.28515625" style="202" customWidth="1"/>
    <col min="5121" max="5121" width="18" style="202" customWidth="1"/>
    <col min="5122" max="5122" width="25" style="202" customWidth="1"/>
    <col min="5123" max="5126" width="9.140625" style="202"/>
    <col min="5127" max="5127" width="7" style="202" customWidth="1"/>
    <col min="5128" max="5128" width="0" style="202" hidden="1" customWidth="1"/>
    <col min="5129" max="5370" width="9.140625" style="202"/>
    <col min="5371" max="5371" width="10.5703125" style="202" customWidth="1"/>
    <col min="5372" max="5372" width="20.42578125" style="202" customWidth="1"/>
    <col min="5373" max="5373" width="14.28515625" style="202" customWidth="1"/>
    <col min="5374" max="5374" width="10" style="202" customWidth="1"/>
    <col min="5375" max="5375" width="11" style="202" customWidth="1"/>
    <col min="5376" max="5376" width="16.28515625" style="202" customWidth="1"/>
    <col min="5377" max="5377" width="18" style="202" customWidth="1"/>
    <col min="5378" max="5378" width="25" style="202" customWidth="1"/>
    <col min="5379" max="5382" width="9.140625" style="202"/>
    <col min="5383" max="5383" width="7" style="202" customWidth="1"/>
    <col min="5384" max="5384" width="0" style="202" hidden="1" customWidth="1"/>
    <col min="5385" max="5626" width="9.140625" style="202"/>
    <col min="5627" max="5627" width="10.5703125" style="202" customWidth="1"/>
    <col min="5628" max="5628" width="20.42578125" style="202" customWidth="1"/>
    <col min="5629" max="5629" width="14.28515625" style="202" customWidth="1"/>
    <col min="5630" max="5630" width="10" style="202" customWidth="1"/>
    <col min="5631" max="5631" width="11" style="202" customWidth="1"/>
    <col min="5632" max="5632" width="16.28515625" style="202" customWidth="1"/>
    <col min="5633" max="5633" width="18" style="202" customWidth="1"/>
    <col min="5634" max="5634" width="25" style="202" customWidth="1"/>
    <col min="5635" max="5638" width="9.140625" style="202"/>
    <col min="5639" max="5639" width="7" style="202" customWidth="1"/>
    <col min="5640" max="5640" width="0" style="202" hidden="1" customWidth="1"/>
    <col min="5641" max="5882" width="9.140625" style="202"/>
    <col min="5883" max="5883" width="10.5703125" style="202" customWidth="1"/>
    <col min="5884" max="5884" width="20.42578125" style="202" customWidth="1"/>
    <col min="5885" max="5885" width="14.28515625" style="202" customWidth="1"/>
    <col min="5886" max="5886" width="10" style="202" customWidth="1"/>
    <col min="5887" max="5887" width="11" style="202" customWidth="1"/>
    <col min="5888" max="5888" width="16.28515625" style="202" customWidth="1"/>
    <col min="5889" max="5889" width="18" style="202" customWidth="1"/>
    <col min="5890" max="5890" width="25" style="202" customWidth="1"/>
    <col min="5891" max="5894" width="9.140625" style="202"/>
    <col min="5895" max="5895" width="7" style="202" customWidth="1"/>
    <col min="5896" max="5896" width="0" style="202" hidden="1" customWidth="1"/>
    <col min="5897" max="6138" width="9.140625" style="202"/>
    <col min="6139" max="6139" width="10.5703125" style="202" customWidth="1"/>
    <col min="6140" max="6140" width="20.42578125" style="202" customWidth="1"/>
    <col min="6141" max="6141" width="14.28515625" style="202" customWidth="1"/>
    <col min="6142" max="6142" width="10" style="202" customWidth="1"/>
    <col min="6143" max="6143" width="11" style="202" customWidth="1"/>
    <col min="6144" max="6144" width="16.28515625" style="202" customWidth="1"/>
    <col min="6145" max="6145" width="18" style="202" customWidth="1"/>
    <col min="6146" max="6146" width="25" style="202" customWidth="1"/>
    <col min="6147" max="6150" width="9.140625" style="202"/>
    <col min="6151" max="6151" width="7" style="202" customWidth="1"/>
    <col min="6152" max="6152" width="0" style="202" hidden="1" customWidth="1"/>
    <col min="6153" max="6394" width="9.140625" style="202"/>
    <col min="6395" max="6395" width="10.5703125" style="202" customWidth="1"/>
    <col min="6396" max="6396" width="20.42578125" style="202" customWidth="1"/>
    <col min="6397" max="6397" width="14.28515625" style="202" customWidth="1"/>
    <col min="6398" max="6398" width="10" style="202" customWidth="1"/>
    <col min="6399" max="6399" width="11" style="202" customWidth="1"/>
    <col min="6400" max="6400" width="16.28515625" style="202" customWidth="1"/>
    <col min="6401" max="6401" width="18" style="202" customWidth="1"/>
    <col min="6402" max="6402" width="25" style="202" customWidth="1"/>
    <col min="6403" max="6406" width="9.140625" style="202"/>
    <col min="6407" max="6407" width="7" style="202" customWidth="1"/>
    <col min="6408" max="6408" width="0" style="202" hidden="1" customWidth="1"/>
    <col min="6409" max="6650" width="9.140625" style="202"/>
    <col min="6651" max="6651" width="10.5703125" style="202" customWidth="1"/>
    <col min="6652" max="6652" width="20.42578125" style="202" customWidth="1"/>
    <col min="6653" max="6653" width="14.28515625" style="202" customWidth="1"/>
    <col min="6654" max="6654" width="10" style="202" customWidth="1"/>
    <col min="6655" max="6655" width="11" style="202" customWidth="1"/>
    <col min="6656" max="6656" width="16.28515625" style="202" customWidth="1"/>
    <col min="6657" max="6657" width="18" style="202" customWidth="1"/>
    <col min="6658" max="6658" width="25" style="202" customWidth="1"/>
    <col min="6659" max="6662" width="9.140625" style="202"/>
    <col min="6663" max="6663" width="7" style="202" customWidth="1"/>
    <col min="6664" max="6664" width="0" style="202" hidden="1" customWidth="1"/>
    <col min="6665" max="6906" width="9.140625" style="202"/>
    <col min="6907" max="6907" width="10.5703125" style="202" customWidth="1"/>
    <col min="6908" max="6908" width="20.42578125" style="202" customWidth="1"/>
    <col min="6909" max="6909" width="14.28515625" style="202" customWidth="1"/>
    <col min="6910" max="6910" width="10" style="202" customWidth="1"/>
    <col min="6911" max="6911" width="11" style="202" customWidth="1"/>
    <col min="6912" max="6912" width="16.28515625" style="202" customWidth="1"/>
    <col min="6913" max="6913" width="18" style="202" customWidth="1"/>
    <col min="6914" max="6914" width="25" style="202" customWidth="1"/>
    <col min="6915" max="6918" width="9.140625" style="202"/>
    <col min="6919" max="6919" width="7" style="202" customWidth="1"/>
    <col min="6920" max="6920" width="0" style="202" hidden="1" customWidth="1"/>
    <col min="6921" max="7162" width="9.140625" style="202"/>
    <col min="7163" max="7163" width="10.5703125" style="202" customWidth="1"/>
    <col min="7164" max="7164" width="20.42578125" style="202" customWidth="1"/>
    <col min="7165" max="7165" width="14.28515625" style="202" customWidth="1"/>
    <col min="7166" max="7166" width="10" style="202" customWidth="1"/>
    <col min="7167" max="7167" width="11" style="202" customWidth="1"/>
    <col min="7168" max="7168" width="16.28515625" style="202" customWidth="1"/>
    <col min="7169" max="7169" width="18" style="202" customWidth="1"/>
    <col min="7170" max="7170" width="25" style="202" customWidth="1"/>
    <col min="7171" max="7174" width="9.140625" style="202"/>
    <col min="7175" max="7175" width="7" style="202" customWidth="1"/>
    <col min="7176" max="7176" width="0" style="202" hidden="1" customWidth="1"/>
    <col min="7177" max="7418" width="9.140625" style="202"/>
    <col min="7419" max="7419" width="10.5703125" style="202" customWidth="1"/>
    <col min="7420" max="7420" width="20.42578125" style="202" customWidth="1"/>
    <col min="7421" max="7421" width="14.28515625" style="202" customWidth="1"/>
    <col min="7422" max="7422" width="10" style="202" customWidth="1"/>
    <col min="7423" max="7423" width="11" style="202" customWidth="1"/>
    <col min="7424" max="7424" width="16.28515625" style="202" customWidth="1"/>
    <col min="7425" max="7425" width="18" style="202" customWidth="1"/>
    <col min="7426" max="7426" width="25" style="202" customWidth="1"/>
    <col min="7427" max="7430" width="9.140625" style="202"/>
    <col min="7431" max="7431" width="7" style="202" customWidth="1"/>
    <col min="7432" max="7432" width="0" style="202" hidden="1" customWidth="1"/>
    <col min="7433" max="7674" width="9.140625" style="202"/>
    <col min="7675" max="7675" width="10.5703125" style="202" customWidth="1"/>
    <col min="7676" max="7676" width="20.42578125" style="202" customWidth="1"/>
    <col min="7677" max="7677" width="14.28515625" style="202" customWidth="1"/>
    <col min="7678" max="7678" width="10" style="202" customWidth="1"/>
    <col min="7679" max="7679" width="11" style="202" customWidth="1"/>
    <col min="7680" max="7680" width="16.28515625" style="202" customWidth="1"/>
    <col min="7681" max="7681" width="18" style="202" customWidth="1"/>
    <col min="7682" max="7682" width="25" style="202" customWidth="1"/>
    <col min="7683" max="7686" width="9.140625" style="202"/>
    <col min="7687" max="7687" width="7" style="202" customWidth="1"/>
    <col min="7688" max="7688" width="0" style="202" hidden="1" customWidth="1"/>
    <col min="7689" max="7930" width="9.140625" style="202"/>
    <col min="7931" max="7931" width="10.5703125" style="202" customWidth="1"/>
    <col min="7932" max="7932" width="20.42578125" style="202" customWidth="1"/>
    <col min="7933" max="7933" width="14.28515625" style="202" customWidth="1"/>
    <col min="7934" max="7934" width="10" style="202" customWidth="1"/>
    <col min="7935" max="7935" width="11" style="202" customWidth="1"/>
    <col min="7936" max="7936" width="16.28515625" style="202" customWidth="1"/>
    <col min="7937" max="7937" width="18" style="202" customWidth="1"/>
    <col min="7938" max="7938" width="25" style="202" customWidth="1"/>
    <col min="7939" max="7942" width="9.140625" style="202"/>
    <col min="7943" max="7943" width="7" style="202" customWidth="1"/>
    <col min="7944" max="7944" width="0" style="202" hidden="1" customWidth="1"/>
    <col min="7945" max="8186" width="9.140625" style="202"/>
    <col min="8187" max="8187" width="10.5703125" style="202" customWidth="1"/>
    <col min="8188" max="8188" width="20.42578125" style="202" customWidth="1"/>
    <col min="8189" max="8189" width="14.28515625" style="202" customWidth="1"/>
    <col min="8190" max="8190" width="10" style="202" customWidth="1"/>
    <col min="8191" max="8191" width="11" style="202" customWidth="1"/>
    <col min="8192" max="8192" width="16.28515625" style="202" customWidth="1"/>
    <col min="8193" max="8193" width="18" style="202" customWidth="1"/>
    <col min="8194" max="8194" width="25" style="202" customWidth="1"/>
    <col min="8195" max="8198" width="9.140625" style="202"/>
    <col min="8199" max="8199" width="7" style="202" customWidth="1"/>
    <col min="8200" max="8200" width="0" style="202" hidden="1" customWidth="1"/>
    <col min="8201" max="8442" width="9.140625" style="202"/>
    <col min="8443" max="8443" width="10.5703125" style="202" customWidth="1"/>
    <col min="8444" max="8444" width="20.42578125" style="202" customWidth="1"/>
    <col min="8445" max="8445" width="14.28515625" style="202" customWidth="1"/>
    <col min="8446" max="8446" width="10" style="202" customWidth="1"/>
    <col min="8447" max="8447" width="11" style="202" customWidth="1"/>
    <col min="8448" max="8448" width="16.28515625" style="202" customWidth="1"/>
    <col min="8449" max="8449" width="18" style="202" customWidth="1"/>
    <col min="8450" max="8450" width="25" style="202" customWidth="1"/>
    <col min="8451" max="8454" width="9.140625" style="202"/>
    <col min="8455" max="8455" width="7" style="202" customWidth="1"/>
    <col min="8456" max="8456" width="0" style="202" hidden="1" customWidth="1"/>
    <col min="8457" max="8698" width="9.140625" style="202"/>
    <col min="8699" max="8699" width="10.5703125" style="202" customWidth="1"/>
    <col min="8700" max="8700" width="20.42578125" style="202" customWidth="1"/>
    <col min="8701" max="8701" width="14.28515625" style="202" customWidth="1"/>
    <col min="8702" max="8702" width="10" style="202" customWidth="1"/>
    <col min="8703" max="8703" width="11" style="202" customWidth="1"/>
    <col min="8704" max="8704" width="16.28515625" style="202" customWidth="1"/>
    <col min="8705" max="8705" width="18" style="202" customWidth="1"/>
    <col min="8706" max="8706" width="25" style="202" customWidth="1"/>
    <col min="8707" max="8710" width="9.140625" style="202"/>
    <col min="8711" max="8711" width="7" style="202" customWidth="1"/>
    <col min="8712" max="8712" width="0" style="202" hidden="1" customWidth="1"/>
    <col min="8713" max="8954" width="9.140625" style="202"/>
    <col min="8955" max="8955" width="10.5703125" style="202" customWidth="1"/>
    <col min="8956" max="8956" width="20.42578125" style="202" customWidth="1"/>
    <col min="8957" max="8957" width="14.28515625" style="202" customWidth="1"/>
    <col min="8958" max="8958" width="10" style="202" customWidth="1"/>
    <col min="8959" max="8959" width="11" style="202" customWidth="1"/>
    <col min="8960" max="8960" width="16.28515625" style="202" customWidth="1"/>
    <col min="8961" max="8961" width="18" style="202" customWidth="1"/>
    <col min="8962" max="8962" width="25" style="202" customWidth="1"/>
    <col min="8963" max="8966" width="9.140625" style="202"/>
    <col min="8967" max="8967" width="7" style="202" customWidth="1"/>
    <col min="8968" max="8968" width="0" style="202" hidden="1" customWidth="1"/>
    <col min="8969" max="9210" width="9.140625" style="202"/>
    <col min="9211" max="9211" width="10.5703125" style="202" customWidth="1"/>
    <col min="9212" max="9212" width="20.42578125" style="202" customWidth="1"/>
    <col min="9213" max="9213" width="14.28515625" style="202" customWidth="1"/>
    <col min="9214" max="9214" width="10" style="202" customWidth="1"/>
    <col min="9215" max="9215" width="11" style="202" customWidth="1"/>
    <col min="9216" max="9216" width="16.28515625" style="202" customWidth="1"/>
    <col min="9217" max="9217" width="18" style="202" customWidth="1"/>
    <col min="9218" max="9218" width="25" style="202" customWidth="1"/>
    <col min="9219" max="9222" width="9.140625" style="202"/>
    <col min="9223" max="9223" width="7" style="202" customWidth="1"/>
    <col min="9224" max="9224" width="0" style="202" hidden="1" customWidth="1"/>
    <col min="9225" max="9466" width="9.140625" style="202"/>
    <col min="9467" max="9467" width="10.5703125" style="202" customWidth="1"/>
    <col min="9468" max="9468" width="20.42578125" style="202" customWidth="1"/>
    <col min="9469" max="9469" width="14.28515625" style="202" customWidth="1"/>
    <col min="9470" max="9470" width="10" style="202" customWidth="1"/>
    <col min="9471" max="9471" width="11" style="202" customWidth="1"/>
    <col min="9472" max="9472" width="16.28515625" style="202" customWidth="1"/>
    <col min="9473" max="9473" width="18" style="202" customWidth="1"/>
    <col min="9474" max="9474" width="25" style="202" customWidth="1"/>
    <col min="9475" max="9478" width="9.140625" style="202"/>
    <col min="9479" max="9479" width="7" style="202" customWidth="1"/>
    <col min="9480" max="9480" width="0" style="202" hidden="1" customWidth="1"/>
    <col min="9481" max="9722" width="9.140625" style="202"/>
    <col min="9723" max="9723" width="10.5703125" style="202" customWidth="1"/>
    <col min="9724" max="9724" width="20.42578125" style="202" customWidth="1"/>
    <col min="9725" max="9725" width="14.28515625" style="202" customWidth="1"/>
    <col min="9726" max="9726" width="10" style="202" customWidth="1"/>
    <col min="9727" max="9727" width="11" style="202" customWidth="1"/>
    <col min="9728" max="9728" width="16.28515625" style="202" customWidth="1"/>
    <col min="9729" max="9729" width="18" style="202" customWidth="1"/>
    <col min="9730" max="9730" width="25" style="202" customWidth="1"/>
    <col min="9731" max="9734" width="9.140625" style="202"/>
    <col min="9735" max="9735" width="7" style="202" customWidth="1"/>
    <col min="9736" max="9736" width="0" style="202" hidden="1" customWidth="1"/>
    <col min="9737" max="9978" width="9.140625" style="202"/>
    <col min="9979" max="9979" width="10.5703125" style="202" customWidth="1"/>
    <col min="9980" max="9980" width="20.42578125" style="202" customWidth="1"/>
    <col min="9981" max="9981" width="14.28515625" style="202" customWidth="1"/>
    <col min="9982" max="9982" width="10" style="202" customWidth="1"/>
    <col min="9983" max="9983" width="11" style="202" customWidth="1"/>
    <col min="9984" max="9984" width="16.28515625" style="202" customWidth="1"/>
    <col min="9985" max="9985" width="18" style="202" customWidth="1"/>
    <col min="9986" max="9986" width="25" style="202" customWidth="1"/>
    <col min="9987" max="9990" width="9.140625" style="202"/>
    <col min="9991" max="9991" width="7" style="202" customWidth="1"/>
    <col min="9992" max="9992" width="0" style="202" hidden="1" customWidth="1"/>
    <col min="9993" max="10234" width="9.140625" style="202"/>
    <col min="10235" max="10235" width="10.5703125" style="202" customWidth="1"/>
    <col min="10236" max="10236" width="20.42578125" style="202" customWidth="1"/>
    <col min="10237" max="10237" width="14.28515625" style="202" customWidth="1"/>
    <col min="10238" max="10238" width="10" style="202" customWidth="1"/>
    <col min="10239" max="10239" width="11" style="202" customWidth="1"/>
    <col min="10240" max="10240" width="16.28515625" style="202" customWidth="1"/>
    <col min="10241" max="10241" width="18" style="202" customWidth="1"/>
    <col min="10242" max="10242" width="25" style="202" customWidth="1"/>
    <col min="10243" max="10246" width="9.140625" style="202"/>
    <col min="10247" max="10247" width="7" style="202" customWidth="1"/>
    <col min="10248" max="10248" width="0" style="202" hidden="1" customWidth="1"/>
    <col min="10249" max="10490" width="9.140625" style="202"/>
    <col min="10491" max="10491" width="10.5703125" style="202" customWidth="1"/>
    <col min="10492" max="10492" width="20.42578125" style="202" customWidth="1"/>
    <col min="10493" max="10493" width="14.28515625" style="202" customWidth="1"/>
    <col min="10494" max="10494" width="10" style="202" customWidth="1"/>
    <col min="10495" max="10495" width="11" style="202" customWidth="1"/>
    <col min="10496" max="10496" width="16.28515625" style="202" customWidth="1"/>
    <col min="10497" max="10497" width="18" style="202" customWidth="1"/>
    <col min="10498" max="10498" width="25" style="202" customWidth="1"/>
    <col min="10499" max="10502" width="9.140625" style="202"/>
    <col min="10503" max="10503" width="7" style="202" customWidth="1"/>
    <col min="10504" max="10504" width="0" style="202" hidden="1" customWidth="1"/>
    <col min="10505" max="10746" width="9.140625" style="202"/>
    <col min="10747" max="10747" width="10.5703125" style="202" customWidth="1"/>
    <col min="10748" max="10748" width="20.42578125" style="202" customWidth="1"/>
    <col min="10749" max="10749" width="14.28515625" style="202" customWidth="1"/>
    <col min="10750" max="10750" width="10" style="202" customWidth="1"/>
    <col min="10751" max="10751" width="11" style="202" customWidth="1"/>
    <col min="10752" max="10752" width="16.28515625" style="202" customWidth="1"/>
    <col min="10753" max="10753" width="18" style="202" customWidth="1"/>
    <col min="10754" max="10754" width="25" style="202" customWidth="1"/>
    <col min="10755" max="10758" width="9.140625" style="202"/>
    <col min="10759" max="10759" width="7" style="202" customWidth="1"/>
    <col min="10760" max="10760" width="0" style="202" hidden="1" customWidth="1"/>
    <col min="10761" max="11002" width="9.140625" style="202"/>
    <col min="11003" max="11003" width="10.5703125" style="202" customWidth="1"/>
    <col min="11004" max="11004" width="20.42578125" style="202" customWidth="1"/>
    <col min="11005" max="11005" width="14.28515625" style="202" customWidth="1"/>
    <col min="11006" max="11006" width="10" style="202" customWidth="1"/>
    <col min="11007" max="11007" width="11" style="202" customWidth="1"/>
    <col min="11008" max="11008" width="16.28515625" style="202" customWidth="1"/>
    <col min="11009" max="11009" width="18" style="202" customWidth="1"/>
    <col min="11010" max="11010" width="25" style="202" customWidth="1"/>
    <col min="11011" max="11014" width="9.140625" style="202"/>
    <col min="11015" max="11015" width="7" style="202" customWidth="1"/>
    <col min="11016" max="11016" width="0" style="202" hidden="1" customWidth="1"/>
    <col min="11017" max="11258" width="9.140625" style="202"/>
    <col min="11259" max="11259" width="10.5703125" style="202" customWidth="1"/>
    <col min="11260" max="11260" width="20.42578125" style="202" customWidth="1"/>
    <col min="11261" max="11261" width="14.28515625" style="202" customWidth="1"/>
    <col min="11262" max="11262" width="10" style="202" customWidth="1"/>
    <col min="11263" max="11263" width="11" style="202" customWidth="1"/>
    <col min="11264" max="11264" width="16.28515625" style="202" customWidth="1"/>
    <col min="11265" max="11265" width="18" style="202" customWidth="1"/>
    <col min="11266" max="11266" width="25" style="202" customWidth="1"/>
    <col min="11267" max="11270" width="9.140625" style="202"/>
    <col min="11271" max="11271" width="7" style="202" customWidth="1"/>
    <col min="11272" max="11272" width="0" style="202" hidden="1" customWidth="1"/>
    <col min="11273" max="11514" width="9.140625" style="202"/>
    <col min="11515" max="11515" width="10.5703125" style="202" customWidth="1"/>
    <col min="11516" max="11516" width="20.42578125" style="202" customWidth="1"/>
    <col min="11517" max="11517" width="14.28515625" style="202" customWidth="1"/>
    <col min="11518" max="11518" width="10" style="202" customWidth="1"/>
    <col min="11519" max="11519" width="11" style="202" customWidth="1"/>
    <col min="11520" max="11520" width="16.28515625" style="202" customWidth="1"/>
    <col min="11521" max="11521" width="18" style="202" customWidth="1"/>
    <col min="11522" max="11522" width="25" style="202" customWidth="1"/>
    <col min="11523" max="11526" width="9.140625" style="202"/>
    <col min="11527" max="11527" width="7" style="202" customWidth="1"/>
    <col min="11528" max="11528" width="0" style="202" hidden="1" customWidth="1"/>
    <col min="11529" max="11770" width="9.140625" style="202"/>
    <col min="11771" max="11771" width="10.5703125" style="202" customWidth="1"/>
    <col min="11772" max="11772" width="20.42578125" style="202" customWidth="1"/>
    <col min="11773" max="11773" width="14.28515625" style="202" customWidth="1"/>
    <col min="11774" max="11774" width="10" style="202" customWidth="1"/>
    <col min="11775" max="11775" width="11" style="202" customWidth="1"/>
    <col min="11776" max="11776" width="16.28515625" style="202" customWidth="1"/>
    <col min="11777" max="11777" width="18" style="202" customWidth="1"/>
    <col min="11778" max="11778" width="25" style="202" customWidth="1"/>
    <col min="11779" max="11782" width="9.140625" style="202"/>
    <col min="11783" max="11783" width="7" style="202" customWidth="1"/>
    <col min="11784" max="11784" width="0" style="202" hidden="1" customWidth="1"/>
    <col min="11785" max="12026" width="9.140625" style="202"/>
    <col min="12027" max="12027" width="10.5703125" style="202" customWidth="1"/>
    <col min="12028" max="12028" width="20.42578125" style="202" customWidth="1"/>
    <col min="12029" max="12029" width="14.28515625" style="202" customWidth="1"/>
    <col min="12030" max="12030" width="10" style="202" customWidth="1"/>
    <col min="12031" max="12031" width="11" style="202" customWidth="1"/>
    <col min="12032" max="12032" width="16.28515625" style="202" customWidth="1"/>
    <col min="12033" max="12033" width="18" style="202" customWidth="1"/>
    <col min="12034" max="12034" width="25" style="202" customWidth="1"/>
    <col min="12035" max="12038" width="9.140625" style="202"/>
    <col min="12039" max="12039" width="7" style="202" customWidth="1"/>
    <col min="12040" max="12040" width="0" style="202" hidden="1" customWidth="1"/>
    <col min="12041" max="12282" width="9.140625" style="202"/>
    <col min="12283" max="12283" width="10.5703125" style="202" customWidth="1"/>
    <col min="12284" max="12284" width="20.42578125" style="202" customWidth="1"/>
    <col min="12285" max="12285" width="14.28515625" style="202" customWidth="1"/>
    <col min="12286" max="12286" width="10" style="202" customWidth="1"/>
    <col min="12287" max="12287" width="11" style="202" customWidth="1"/>
    <col min="12288" max="12288" width="16.28515625" style="202" customWidth="1"/>
    <col min="12289" max="12289" width="18" style="202" customWidth="1"/>
    <col min="12290" max="12290" width="25" style="202" customWidth="1"/>
    <col min="12291" max="12294" width="9.140625" style="202"/>
    <col min="12295" max="12295" width="7" style="202" customWidth="1"/>
    <col min="12296" max="12296" width="0" style="202" hidden="1" customWidth="1"/>
    <col min="12297" max="12538" width="9.140625" style="202"/>
    <col min="12539" max="12539" width="10.5703125" style="202" customWidth="1"/>
    <col min="12540" max="12540" width="20.42578125" style="202" customWidth="1"/>
    <col min="12541" max="12541" width="14.28515625" style="202" customWidth="1"/>
    <col min="12542" max="12542" width="10" style="202" customWidth="1"/>
    <col min="12543" max="12543" width="11" style="202" customWidth="1"/>
    <col min="12544" max="12544" width="16.28515625" style="202" customWidth="1"/>
    <col min="12545" max="12545" width="18" style="202" customWidth="1"/>
    <col min="12546" max="12546" width="25" style="202" customWidth="1"/>
    <col min="12547" max="12550" width="9.140625" style="202"/>
    <col min="12551" max="12551" width="7" style="202" customWidth="1"/>
    <col min="12552" max="12552" width="0" style="202" hidden="1" customWidth="1"/>
    <col min="12553" max="12794" width="9.140625" style="202"/>
    <col min="12795" max="12795" width="10.5703125" style="202" customWidth="1"/>
    <col min="12796" max="12796" width="20.42578125" style="202" customWidth="1"/>
    <col min="12797" max="12797" width="14.28515625" style="202" customWidth="1"/>
    <col min="12798" max="12798" width="10" style="202" customWidth="1"/>
    <col min="12799" max="12799" width="11" style="202" customWidth="1"/>
    <col min="12800" max="12800" width="16.28515625" style="202" customWidth="1"/>
    <col min="12801" max="12801" width="18" style="202" customWidth="1"/>
    <col min="12802" max="12802" width="25" style="202" customWidth="1"/>
    <col min="12803" max="12806" width="9.140625" style="202"/>
    <col min="12807" max="12807" width="7" style="202" customWidth="1"/>
    <col min="12808" max="12808" width="0" style="202" hidden="1" customWidth="1"/>
    <col min="12809" max="13050" width="9.140625" style="202"/>
    <col min="13051" max="13051" width="10.5703125" style="202" customWidth="1"/>
    <col min="13052" max="13052" width="20.42578125" style="202" customWidth="1"/>
    <col min="13053" max="13053" width="14.28515625" style="202" customWidth="1"/>
    <col min="13054" max="13054" width="10" style="202" customWidth="1"/>
    <col min="13055" max="13055" width="11" style="202" customWidth="1"/>
    <col min="13056" max="13056" width="16.28515625" style="202" customWidth="1"/>
    <col min="13057" max="13057" width="18" style="202" customWidth="1"/>
    <col min="13058" max="13058" width="25" style="202" customWidth="1"/>
    <col min="13059" max="13062" width="9.140625" style="202"/>
    <col min="13063" max="13063" width="7" style="202" customWidth="1"/>
    <col min="13064" max="13064" width="0" style="202" hidden="1" customWidth="1"/>
    <col min="13065" max="13306" width="9.140625" style="202"/>
    <col min="13307" max="13307" width="10.5703125" style="202" customWidth="1"/>
    <col min="13308" max="13308" width="20.42578125" style="202" customWidth="1"/>
    <col min="13309" max="13309" width="14.28515625" style="202" customWidth="1"/>
    <col min="13310" max="13310" width="10" style="202" customWidth="1"/>
    <col min="13311" max="13311" width="11" style="202" customWidth="1"/>
    <col min="13312" max="13312" width="16.28515625" style="202" customWidth="1"/>
    <col min="13313" max="13313" width="18" style="202" customWidth="1"/>
    <col min="13314" max="13314" width="25" style="202" customWidth="1"/>
    <col min="13315" max="13318" width="9.140625" style="202"/>
    <col min="13319" max="13319" width="7" style="202" customWidth="1"/>
    <col min="13320" max="13320" width="0" style="202" hidden="1" customWidth="1"/>
    <col min="13321" max="13562" width="9.140625" style="202"/>
    <col min="13563" max="13563" width="10.5703125" style="202" customWidth="1"/>
    <col min="13564" max="13564" width="20.42578125" style="202" customWidth="1"/>
    <col min="13565" max="13565" width="14.28515625" style="202" customWidth="1"/>
    <col min="13566" max="13566" width="10" style="202" customWidth="1"/>
    <col min="13567" max="13567" width="11" style="202" customWidth="1"/>
    <col min="13568" max="13568" width="16.28515625" style="202" customWidth="1"/>
    <col min="13569" max="13569" width="18" style="202" customWidth="1"/>
    <col min="13570" max="13570" width="25" style="202" customWidth="1"/>
    <col min="13571" max="13574" width="9.140625" style="202"/>
    <col min="13575" max="13575" width="7" style="202" customWidth="1"/>
    <col min="13576" max="13576" width="0" style="202" hidden="1" customWidth="1"/>
    <col min="13577" max="13818" width="9.140625" style="202"/>
    <col min="13819" max="13819" width="10.5703125" style="202" customWidth="1"/>
    <col min="13820" max="13820" width="20.42578125" style="202" customWidth="1"/>
    <col min="13821" max="13821" width="14.28515625" style="202" customWidth="1"/>
    <col min="13822" max="13822" width="10" style="202" customWidth="1"/>
    <col min="13823" max="13823" width="11" style="202" customWidth="1"/>
    <col min="13824" max="13824" width="16.28515625" style="202" customWidth="1"/>
    <col min="13825" max="13825" width="18" style="202" customWidth="1"/>
    <col min="13826" max="13826" width="25" style="202" customWidth="1"/>
    <col min="13827" max="13830" width="9.140625" style="202"/>
    <col min="13831" max="13831" width="7" style="202" customWidth="1"/>
    <col min="13832" max="13832" width="0" style="202" hidden="1" customWidth="1"/>
    <col min="13833" max="14074" width="9.140625" style="202"/>
    <col min="14075" max="14075" width="10.5703125" style="202" customWidth="1"/>
    <col min="14076" max="14076" width="20.42578125" style="202" customWidth="1"/>
    <col min="14077" max="14077" width="14.28515625" style="202" customWidth="1"/>
    <col min="14078" max="14078" width="10" style="202" customWidth="1"/>
    <col min="14079" max="14079" width="11" style="202" customWidth="1"/>
    <col min="14080" max="14080" width="16.28515625" style="202" customWidth="1"/>
    <col min="14081" max="14081" width="18" style="202" customWidth="1"/>
    <col min="14082" max="14082" width="25" style="202" customWidth="1"/>
    <col min="14083" max="14086" width="9.140625" style="202"/>
    <col min="14087" max="14087" width="7" style="202" customWidth="1"/>
    <col min="14088" max="14088" width="0" style="202" hidden="1" customWidth="1"/>
    <col min="14089" max="14330" width="9.140625" style="202"/>
    <col min="14331" max="14331" width="10.5703125" style="202" customWidth="1"/>
    <col min="14332" max="14332" width="20.42578125" style="202" customWidth="1"/>
    <col min="14333" max="14333" width="14.28515625" style="202" customWidth="1"/>
    <col min="14334" max="14334" width="10" style="202" customWidth="1"/>
    <col min="14335" max="14335" width="11" style="202" customWidth="1"/>
    <col min="14336" max="14336" width="16.28515625" style="202" customWidth="1"/>
    <col min="14337" max="14337" width="18" style="202" customWidth="1"/>
    <col min="14338" max="14338" width="25" style="202" customWidth="1"/>
    <col min="14339" max="14342" width="9.140625" style="202"/>
    <col min="14343" max="14343" width="7" style="202" customWidth="1"/>
    <col min="14344" max="14344" width="0" style="202" hidden="1" customWidth="1"/>
    <col min="14345" max="14586" width="9.140625" style="202"/>
    <col min="14587" max="14587" width="10.5703125" style="202" customWidth="1"/>
    <col min="14588" max="14588" width="20.42578125" style="202" customWidth="1"/>
    <col min="14589" max="14589" width="14.28515625" style="202" customWidth="1"/>
    <col min="14590" max="14590" width="10" style="202" customWidth="1"/>
    <col min="14591" max="14591" width="11" style="202" customWidth="1"/>
    <col min="14592" max="14592" width="16.28515625" style="202" customWidth="1"/>
    <col min="14593" max="14593" width="18" style="202" customWidth="1"/>
    <col min="14594" max="14594" width="25" style="202" customWidth="1"/>
    <col min="14595" max="14598" width="9.140625" style="202"/>
    <col min="14599" max="14599" width="7" style="202" customWidth="1"/>
    <col min="14600" max="14600" width="0" style="202" hidden="1" customWidth="1"/>
    <col min="14601" max="14842" width="9.140625" style="202"/>
    <col min="14843" max="14843" width="10.5703125" style="202" customWidth="1"/>
    <col min="14844" max="14844" width="20.42578125" style="202" customWidth="1"/>
    <col min="14845" max="14845" width="14.28515625" style="202" customWidth="1"/>
    <col min="14846" max="14846" width="10" style="202" customWidth="1"/>
    <col min="14847" max="14847" width="11" style="202" customWidth="1"/>
    <col min="14848" max="14848" width="16.28515625" style="202" customWidth="1"/>
    <col min="14849" max="14849" width="18" style="202" customWidth="1"/>
    <col min="14850" max="14850" width="25" style="202" customWidth="1"/>
    <col min="14851" max="14854" width="9.140625" style="202"/>
    <col min="14855" max="14855" width="7" style="202" customWidth="1"/>
    <col min="14856" max="14856" width="0" style="202" hidden="1" customWidth="1"/>
    <col min="14857" max="15098" width="9.140625" style="202"/>
    <col min="15099" max="15099" width="10.5703125" style="202" customWidth="1"/>
    <col min="15100" max="15100" width="20.42578125" style="202" customWidth="1"/>
    <col min="15101" max="15101" width="14.28515625" style="202" customWidth="1"/>
    <col min="15102" max="15102" width="10" style="202" customWidth="1"/>
    <col min="15103" max="15103" width="11" style="202" customWidth="1"/>
    <col min="15104" max="15104" width="16.28515625" style="202" customWidth="1"/>
    <col min="15105" max="15105" width="18" style="202" customWidth="1"/>
    <col min="15106" max="15106" width="25" style="202" customWidth="1"/>
    <col min="15107" max="15110" width="9.140625" style="202"/>
    <col min="15111" max="15111" width="7" style="202" customWidth="1"/>
    <col min="15112" max="15112" width="0" style="202" hidden="1" customWidth="1"/>
    <col min="15113" max="15354" width="9.140625" style="202"/>
    <col min="15355" max="15355" width="10.5703125" style="202" customWidth="1"/>
    <col min="15356" max="15356" width="20.42578125" style="202" customWidth="1"/>
    <col min="15357" max="15357" width="14.28515625" style="202" customWidth="1"/>
    <col min="15358" max="15358" width="10" style="202" customWidth="1"/>
    <col min="15359" max="15359" width="11" style="202" customWidth="1"/>
    <col min="15360" max="15360" width="16.28515625" style="202" customWidth="1"/>
    <col min="15361" max="15361" width="18" style="202" customWidth="1"/>
    <col min="15362" max="15362" width="25" style="202" customWidth="1"/>
    <col min="15363" max="15366" width="9.140625" style="202"/>
    <col min="15367" max="15367" width="7" style="202" customWidth="1"/>
    <col min="15368" max="15368" width="0" style="202" hidden="1" customWidth="1"/>
    <col min="15369" max="15610" width="9.140625" style="202"/>
    <col min="15611" max="15611" width="10.5703125" style="202" customWidth="1"/>
    <col min="15612" max="15612" width="20.42578125" style="202" customWidth="1"/>
    <col min="15613" max="15613" width="14.28515625" style="202" customWidth="1"/>
    <col min="15614" max="15614" width="10" style="202" customWidth="1"/>
    <col min="15615" max="15615" width="11" style="202" customWidth="1"/>
    <col min="15616" max="15616" width="16.28515625" style="202" customWidth="1"/>
    <col min="15617" max="15617" width="18" style="202" customWidth="1"/>
    <col min="15618" max="15618" width="25" style="202" customWidth="1"/>
    <col min="15619" max="15622" width="9.140625" style="202"/>
    <col min="15623" max="15623" width="7" style="202" customWidth="1"/>
    <col min="15624" max="15624" width="0" style="202" hidden="1" customWidth="1"/>
    <col min="15625" max="15866" width="9.140625" style="202"/>
    <col min="15867" max="15867" width="10.5703125" style="202" customWidth="1"/>
    <col min="15868" max="15868" width="20.42578125" style="202" customWidth="1"/>
    <col min="15869" max="15869" width="14.28515625" style="202" customWidth="1"/>
    <col min="15870" max="15870" width="10" style="202" customWidth="1"/>
    <col min="15871" max="15871" width="11" style="202" customWidth="1"/>
    <col min="15872" max="15872" width="16.28515625" style="202" customWidth="1"/>
    <col min="15873" max="15873" width="18" style="202" customWidth="1"/>
    <col min="15874" max="15874" width="25" style="202" customWidth="1"/>
    <col min="15875" max="15878" width="9.140625" style="202"/>
    <col min="15879" max="15879" width="7" style="202" customWidth="1"/>
    <col min="15880" max="15880" width="0" style="202" hidden="1" customWidth="1"/>
    <col min="15881" max="16122" width="9.140625" style="202"/>
    <col min="16123" max="16123" width="10.5703125" style="202" customWidth="1"/>
    <col min="16124" max="16124" width="20.42578125" style="202" customWidth="1"/>
    <col min="16125" max="16125" width="14.28515625" style="202" customWidth="1"/>
    <col min="16126" max="16126" width="10" style="202" customWidth="1"/>
    <col min="16127" max="16127" width="11" style="202" customWidth="1"/>
    <col min="16128" max="16128" width="16.28515625" style="202" customWidth="1"/>
    <col min="16129" max="16129" width="18" style="202" customWidth="1"/>
    <col min="16130" max="16130" width="25" style="202" customWidth="1"/>
    <col min="16131" max="16134" width="9.140625" style="202"/>
    <col min="16135" max="16135" width="7" style="202" customWidth="1"/>
    <col min="16136" max="16136" width="0" style="202" hidden="1" customWidth="1"/>
    <col min="16137" max="16384" width="9.140625" style="202"/>
  </cols>
  <sheetData>
    <row r="1" spans="1:13" x14ac:dyDescent="0.25">
      <c r="A1" s="269"/>
      <c r="C1" s="270"/>
      <c r="H1" s="265" t="s">
        <v>308</v>
      </c>
      <c r="I1" s="267">
        <f>SUM(I7:I286)</f>
        <v>0</v>
      </c>
    </row>
    <row r="2" spans="1:13" x14ac:dyDescent="0.25">
      <c r="G2" s="271"/>
      <c r="H2" s="265" t="s">
        <v>180</v>
      </c>
      <c r="I2" s="267">
        <f>(SUM(I7:I286))*G2%</f>
        <v>0</v>
      </c>
      <c r="J2" s="196"/>
    </row>
    <row r="3" spans="1:13" s="197" customFormat="1" x14ac:dyDescent="0.25">
      <c r="A3" s="196"/>
      <c r="B3" s="196"/>
      <c r="C3" s="196"/>
      <c r="D3" s="244"/>
      <c r="E3" s="196"/>
      <c r="F3" s="245"/>
      <c r="G3" s="209"/>
      <c r="H3" s="261" t="s">
        <v>181</v>
      </c>
      <c r="I3" s="268">
        <f>SUM(I7:I375)</f>
        <v>0</v>
      </c>
      <c r="J3" s="196"/>
      <c r="K3" s="550"/>
    </row>
    <row r="4" spans="1:13" s="197" customFormat="1" ht="16.5" thickBot="1" x14ac:dyDescent="0.3">
      <c r="A4" s="242"/>
      <c r="B4" s="242"/>
      <c r="C4" s="242"/>
      <c r="D4" s="243"/>
      <c r="E4" s="242"/>
      <c r="F4" s="252"/>
      <c r="G4" s="209"/>
      <c r="H4" s="215" t="s">
        <v>182</v>
      </c>
      <c r="I4" s="395">
        <f>SUM(H7:H293)</f>
        <v>0</v>
      </c>
      <c r="J4" s="196"/>
      <c r="K4" s="550"/>
    </row>
    <row r="5" spans="1:13" s="200" customFormat="1" ht="39" thickBot="1" x14ac:dyDescent="0.3">
      <c r="A5" s="198"/>
      <c r="B5" s="241" t="s">
        <v>1</v>
      </c>
      <c r="C5" s="198"/>
      <c r="D5" s="233" t="s">
        <v>203</v>
      </c>
      <c r="E5" s="214" t="s">
        <v>152</v>
      </c>
      <c r="F5" s="214" t="s">
        <v>156</v>
      </c>
      <c r="G5" s="199" t="s">
        <v>296</v>
      </c>
      <c r="H5" s="262" t="s">
        <v>297</v>
      </c>
      <c r="I5" s="266" t="s">
        <v>298</v>
      </c>
      <c r="J5" s="221" t="s">
        <v>299</v>
      </c>
      <c r="K5" s="551"/>
    </row>
    <row r="6" spans="1:13" ht="19.5" thickBot="1" x14ac:dyDescent="0.35">
      <c r="A6" s="524" t="s">
        <v>548</v>
      </c>
      <c r="B6" s="201"/>
      <c r="C6" s="201"/>
      <c r="D6" s="234"/>
      <c r="E6" s="222"/>
      <c r="F6" s="217"/>
      <c r="G6" s="201"/>
      <c r="H6" s="263"/>
      <c r="I6" s="223"/>
      <c r="J6" s="224"/>
    </row>
    <row r="7" spans="1:13" ht="18.75" x14ac:dyDescent="0.3">
      <c r="A7" s="246"/>
      <c r="B7" s="274" t="s">
        <v>549</v>
      </c>
      <c r="C7" s="275" t="s">
        <v>306</v>
      </c>
      <c r="D7" s="235" t="s">
        <v>334</v>
      </c>
      <c r="E7" s="220" t="s">
        <v>133</v>
      </c>
      <c r="F7" s="228">
        <v>1</v>
      </c>
      <c r="G7" s="211">
        <v>308</v>
      </c>
      <c r="H7" s="490"/>
      <c r="I7" s="208">
        <f>G7*H7</f>
        <v>0</v>
      </c>
      <c r="J7" s="204">
        <v>4650065071772</v>
      </c>
    </row>
    <row r="8" spans="1:13" ht="18.75" x14ac:dyDescent="0.3">
      <c r="A8" s="205"/>
      <c r="B8" s="273" t="s">
        <v>549</v>
      </c>
      <c r="C8" s="275" t="s">
        <v>306</v>
      </c>
      <c r="D8" s="236" t="s">
        <v>335</v>
      </c>
      <c r="E8" s="203" t="s">
        <v>133</v>
      </c>
      <c r="F8" s="229">
        <v>2</v>
      </c>
      <c r="G8" s="211">
        <v>308</v>
      </c>
      <c r="H8" s="491"/>
      <c r="I8" s="208">
        <f t="shared" ref="I8:I182" si="0">G8*H8</f>
        <v>0</v>
      </c>
      <c r="J8" s="204">
        <v>4650065071789</v>
      </c>
    </row>
    <row r="9" spans="1:13" ht="18.75" x14ac:dyDescent="0.3">
      <c r="A9" s="205"/>
      <c r="B9" s="273" t="s">
        <v>549</v>
      </c>
      <c r="C9" s="275" t="s">
        <v>306</v>
      </c>
      <c r="D9" s="236" t="s">
        <v>336</v>
      </c>
      <c r="E9" s="203" t="s">
        <v>133</v>
      </c>
      <c r="F9" s="229">
        <v>3</v>
      </c>
      <c r="G9" s="211">
        <v>308</v>
      </c>
      <c r="H9" s="491"/>
      <c r="I9" s="208">
        <f t="shared" si="0"/>
        <v>0</v>
      </c>
      <c r="J9" s="204">
        <v>4650065071796</v>
      </c>
    </row>
    <row r="10" spans="1:13" ht="18.75" x14ac:dyDescent="0.3">
      <c r="A10" s="205"/>
      <c r="B10" s="273" t="s">
        <v>549</v>
      </c>
      <c r="C10" s="275" t="s">
        <v>306</v>
      </c>
      <c r="D10" s="236" t="s">
        <v>337</v>
      </c>
      <c r="E10" s="203" t="s">
        <v>133</v>
      </c>
      <c r="F10" s="229">
        <v>4</v>
      </c>
      <c r="G10" s="211">
        <v>308</v>
      </c>
      <c r="H10" s="491"/>
      <c r="I10" s="208">
        <f t="shared" si="0"/>
        <v>0</v>
      </c>
      <c r="J10" s="204">
        <v>4650065071802</v>
      </c>
      <c r="K10" s="550" t="s">
        <v>330</v>
      </c>
    </row>
    <row r="11" spans="1:13" ht="18.75" x14ac:dyDescent="0.3">
      <c r="A11" s="205"/>
      <c r="B11" s="273" t="s">
        <v>549</v>
      </c>
      <c r="C11" s="275" t="s">
        <v>306</v>
      </c>
      <c r="D11" s="236" t="s">
        <v>338</v>
      </c>
      <c r="E11" s="203" t="s">
        <v>133</v>
      </c>
      <c r="F11" s="229">
        <v>5</v>
      </c>
      <c r="G11" s="211">
        <v>308</v>
      </c>
      <c r="H11" s="491"/>
      <c r="I11" s="208">
        <f t="shared" si="0"/>
        <v>0</v>
      </c>
      <c r="J11" s="204">
        <v>4650065071819</v>
      </c>
      <c r="K11" s="550" t="s">
        <v>330</v>
      </c>
    </row>
    <row r="12" spans="1:13" ht="19.5" thickBot="1" x14ac:dyDescent="0.35">
      <c r="A12" s="205"/>
      <c r="B12" s="273" t="s">
        <v>549</v>
      </c>
      <c r="C12" s="275" t="s">
        <v>306</v>
      </c>
      <c r="D12" s="485" t="s">
        <v>339</v>
      </c>
      <c r="E12" s="486" t="s">
        <v>133</v>
      </c>
      <c r="F12" s="284">
        <v>6</v>
      </c>
      <c r="G12" s="283">
        <v>308</v>
      </c>
      <c r="H12" s="492"/>
      <c r="I12" s="489">
        <f t="shared" si="0"/>
        <v>0</v>
      </c>
      <c r="J12" s="204">
        <v>4650065071826</v>
      </c>
    </row>
    <row r="13" spans="1:13" ht="18.75" x14ac:dyDescent="0.3">
      <c r="A13" s="205"/>
      <c r="B13" s="273" t="s">
        <v>549</v>
      </c>
      <c r="C13" s="275" t="s">
        <v>306</v>
      </c>
      <c r="D13" s="235" t="s">
        <v>334</v>
      </c>
      <c r="E13" s="220" t="s">
        <v>134</v>
      </c>
      <c r="F13" s="228">
        <v>1</v>
      </c>
      <c r="G13" s="211">
        <v>308</v>
      </c>
      <c r="H13" s="490"/>
      <c r="I13" s="208">
        <f t="shared" si="0"/>
        <v>0</v>
      </c>
      <c r="J13" s="204">
        <v>4650065071833</v>
      </c>
    </row>
    <row r="14" spans="1:13" ht="18.75" x14ac:dyDescent="0.3">
      <c r="A14" s="205"/>
      <c r="B14" s="273" t="s">
        <v>549</v>
      </c>
      <c r="C14" s="275" t="s">
        <v>306</v>
      </c>
      <c r="D14" s="236" t="s">
        <v>335</v>
      </c>
      <c r="E14" s="203" t="s">
        <v>134</v>
      </c>
      <c r="F14" s="229">
        <v>2</v>
      </c>
      <c r="G14" s="211">
        <v>308</v>
      </c>
      <c r="H14" s="491"/>
      <c r="I14" s="208">
        <f t="shared" si="0"/>
        <v>0</v>
      </c>
      <c r="J14" s="204">
        <v>4650065071840</v>
      </c>
      <c r="K14" s="550" t="s">
        <v>330</v>
      </c>
      <c r="M14"/>
    </row>
    <row r="15" spans="1:13" ht="18.75" x14ac:dyDescent="0.3">
      <c r="A15" s="205"/>
      <c r="B15" s="273" t="s">
        <v>549</v>
      </c>
      <c r="C15" s="275" t="s">
        <v>306</v>
      </c>
      <c r="D15" s="236" t="s">
        <v>336</v>
      </c>
      <c r="E15" s="203" t="s">
        <v>134</v>
      </c>
      <c r="F15" s="229">
        <v>3</v>
      </c>
      <c r="G15" s="211">
        <v>308</v>
      </c>
      <c r="H15" s="491"/>
      <c r="I15" s="208">
        <f t="shared" si="0"/>
        <v>0</v>
      </c>
      <c r="J15" s="204">
        <v>4650065071857</v>
      </c>
      <c r="K15" s="550" t="s">
        <v>330</v>
      </c>
    </row>
    <row r="16" spans="1:13" ht="18.75" x14ac:dyDescent="0.3">
      <c r="A16" s="205"/>
      <c r="B16" s="273" t="s">
        <v>549</v>
      </c>
      <c r="C16" s="275" t="s">
        <v>306</v>
      </c>
      <c r="D16" s="236" t="s">
        <v>337</v>
      </c>
      <c r="E16" s="203" t="s">
        <v>134</v>
      </c>
      <c r="F16" s="229">
        <v>4</v>
      </c>
      <c r="G16" s="211">
        <v>308</v>
      </c>
      <c r="H16" s="491"/>
      <c r="I16" s="208">
        <f t="shared" si="0"/>
        <v>0</v>
      </c>
      <c r="J16" s="204">
        <v>4650065071864</v>
      </c>
      <c r="K16" s="550" t="s">
        <v>330</v>
      </c>
    </row>
    <row r="17" spans="1:11" ht="18.75" x14ac:dyDescent="0.3">
      <c r="A17" s="205"/>
      <c r="B17" s="273" t="s">
        <v>549</v>
      </c>
      <c r="C17" s="275" t="s">
        <v>306</v>
      </c>
      <c r="D17" s="236" t="s">
        <v>338</v>
      </c>
      <c r="E17" s="203" t="s">
        <v>134</v>
      </c>
      <c r="F17" s="229">
        <v>5</v>
      </c>
      <c r="G17" s="211">
        <v>308</v>
      </c>
      <c r="H17" s="491"/>
      <c r="I17" s="208">
        <f t="shared" si="0"/>
        <v>0</v>
      </c>
      <c r="J17" s="204">
        <v>4650065071871</v>
      </c>
      <c r="K17" s="550" t="s">
        <v>330</v>
      </c>
    </row>
    <row r="18" spans="1:11" ht="19.5" thickBot="1" x14ac:dyDescent="0.35">
      <c r="A18" s="482"/>
      <c r="B18" s="483" t="s">
        <v>549</v>
      </c>
      <c r="C18" s="484" t="s">
        <v>306</v>
      </c>
      <c r="D18" s="485" t="s">
        <v>339</v>
      </c>
      <c r="E18" s="486" t="s">
        <v>134</v>
      </c>
      <c r="F18" s="284">
        <v>6</v>
      </c>
      <c r="G18" s="487">
        <v>308</v>
      </c>
      <c r="H18" s="492"/>
      <c r="I18" s="302">
        <f t="shared" si="0"/>
        <v>0</v>
      </c>
      <c r="J18" s="204">
        <v>4650065071888</v>
      </c>
    </row>
    <row r="19" spans="1:11" ht="19.5" thickBot="1" x14ac:dyDescent="0.35">
      <c r="A19" s="524" t="s">
        <v>607</v>
      </c>
      <c r="B19" s="201"/>
      <c r="C19" s="201"/>
      <c r="D19" s="234"/>
      <c r="E19" s="222"/>
      <c r="F19" s="217"/>
      <c r="G19" s="201"/>
      <c r="H19" s="263"/>
      <c r="I19" s="223"/>
      <c r="J19" s="224"/>
    </row>
    <row r="20" spans="1:11" ht="42" customHeight="1" x14ac:dyDescent="0.3">
      <c r="A20" s="595"/>
      <c r="B20" s="274" t="s">
        <v>549</v>
      </c>
      <c r="C20" s="275" t="s">
        <v>301</v>
      </c>
      <c r="D20" s="235" t="s">
        <v>608</v>
      </c>
      <c r="E20" s="220" t="s">
        <v>133</v>
      </c>
      <c r="F20" s="228" t="s">
        <v>609</v>
      </c>
      <c r="G20" s="211">
        <v>310</v>
      </c>
      <c r="H20" s="490"/>
      <c r="I20" s="208">
        <f>G20*H20</f>
        <v>0</v>
      </c>
      <c r="J20" s="204">
        <v>4650065071772</v>
      </c>
    </row>
    <row r="21" spans="1:11" ht="42" customHeight="1" x14ac:dyDescent="0.3">
      <c r="A21" s="596"/>
      <c r="B21" s="273" t="s">
        <v>549</v>
      </c>
      <c r="C21" s="275" t="s">
        <v>301</v>
      </c>
      <c r="D21" s="236" t="s">
        <v>608</v>
      </c>
      <c r="E21" s="203" t="s">
        <v>133</v>
      </c>
      <c r="F21" s="229" t="s">
        <v>610</v>
      </c>
      <c r="G21" s="211">
        <v>310</v>
      </c>
      <c r="H21" s="491"/>
      <c r="I21" s="208">
        <f t="shared" ref="I21:I22" si="1">G21*H21</f>
        <v>0</v>
      </c>
      <c r="J21" s="204">
        <v>4650065071789</v>
      </c>
    </row>
    <row r="22" spans="1:11" ht="42" customHeight="1" thickBot="1" x14ac:dyDescent="0.35">
      <c r="A22" s="596"/>
      <c r="B22" s="273" t="s">
        <v>549</v>
      </c>
      <c r="C22" s="275" t="s">
        <v>301</v>
      </c>
      <c r="D22" s="236" t="s">
        <v>608</v>
      </c>
      <c r="E22" s="203" t="s">
        <v>133</v>
      </c>
      <c r="F22" s="229" t="s">
        <v>611</v>
      </c>
      <c r="G22" s="211">
        <v>310</v>
      </c>
      <c r="H22" s="491"/>
      <c r="I22" s="208">
        <f t="shared" si="1"/>
        <v>0</v>
      </c>
      <c r="J22" s="204">
        <v>4650065071796</v>
      </c>
    </row>
    <row r="23" spans="1:11" ht="19.5" thickBot="1" x14ac:dyDescent="0.35">
      <c r="A23" s="524" t="s">
        <v>612</v>
      </c>
      <c r="B23" s="201"/>
      <c r="C23" s="201"/>
      <c r="D23" s="234"/>
      <c r="E23" s="222"/>
      <c r="F23" s="217"/>
      <c r="G23" s="201"/>
      <c r="H23" s="263"/>
      <c r="I23" s="223"/>
      <c r="J23" s="224"/>
    </row>
    <row r="24" spans="1:11" ht="33" customHeight="1" x14ac:dyDescent="0.3">
      <c r="A24" s="595"/>
      <c r="B24" s="274" t="s">
        <v>613</v>
      </c>
      <c r="C24" s="275" t="s">
        <v>614</v>
      </c>
      <c r="D24" s="235" t="s">
        <v>615</v>
      </c>
      <c r="E24" s="220" t="s">
        <v>616</v>
      </c>
      <c r="F24" s="228">
        <v>1</v>
      </c>
      <c r="G24" s="211">
        <v>216</v>
      </c>
      <c r="H24" s="490"/>
      <c r="I24" s="208">
        <f>G24*H24</f>
        <v>0</v>
      </c>
      <c r="J24" s="204">
        <v>4650065071772</v>
      </c>
      <c r="K24" s="550" t="s">
        <v>330</v>
      </c>
    </row>
    <row r="25" spans="1:11" ht="33" customHeight="1" x14ac:dyDescent="0.3">
      <c r="A25" s="596"/>
      <c r="B25" s="273" t="s">
        <v>613</v>
      </c>
      <c r="C25" s="275" t="s">
        <v>614</v>
      </c>
      <c r="D25" s="236" t="s">
        <v>615</v>
      </c>
      <c r="E25" s="203" t="s">
        <v>616</v>
      </c>
      <c r="F25" s="229">
        <v>2</v>
      </c>
      <c r="G25" s="211">
        <v>216</v>
      </c>
      <c r="H25" s="491"/>
      <c r="I25" s="208">
        <f t="shared" ref="I25:I29" si="2">G25*H25</f>
        <v>0</v>
      </c>
      <c r="J25" s="204">
        <v>4650065071789</v>
      </c>
      <c r="K25" s="550" t="s">
        <v>330</v>
      </c>
    </row>
    <row r="26" spans="1:11" ht="33" customHeight="1" x14ac:dyDescent="0.3">
      <c r="A26" s="596"/>
      <c r="B26" s="273" t="s">
        <v>613</v>
      </c>
      <c r="C26" s="275" t="s">
        <v>614</v>
      </c>
      <c r="D26" s="236" t="s">
        <v>615</v>
      </c>
      <c r="E26" s="203" t="s">
        <v>616</v>
      </c>
      <c r="F26" s="229">
        <v>3</v>
      </c>
      <c r="G26" s="211">
        <v>216</v>
      </c>
      <c r="H26" s="491"/>
      <c r="I26" s="208">
        <f t="shared" si="2"/>
        <v>0</v>
      </c>
      <c r="J26" s="204"/>
      <c r="K26" s="550" t="s">
        <v>330</v>
      </c>
    </row>
    <row r="27" spans="1:11" ht="33" customHeight="1" x14ac:dyDescent="0.3">
      <c r="A27" s="596"/>
      <c r="B27" s="273" t="s">
        <v>613</v>
      </c>
      <c r="C27" s="275" t="s">
        <v>614</v>
      </c>
      <c r="D27" s="236" t="s">
        <v>615</v>
      </c>
      <c r="E27" s="203" t="s">
        <v>616</v>
      </c>
      <c r="F27" s="229">
        <v>4</v>
      </c>
      <c r="G27" s="211">
        <v>216</v>
      </c>
      <c r="H27" s="491"/>
      <c r="I27" s="208">
        <f t="shared" si="2"/>
        <v>0</v>
      </c>
      <c r="J27" s="204"/>
      <c r="K27" s="550">
        <v>14</v>
      </c>
    </row>
    <row r="28" spans="1:11" ht="33" customHeight="1" x14ac:dyDescent="0.3">
      <c r="A28" s="596"/>
      <c r="B28" s="273" t="s">
        <v>613</v>
      </c>
      <c r="C28" s="275" t="s">
        <v>614</v>
      </c>
      <c r="D28" s="236" t="s">
        <v>615</v>
      </c>
      <c r="E28" s="203" t="s">
        <v>616</v>
      </c>
      <c r="F28" s="229">
        <v>5</v>
      </c>
      <c r="G28" s="211">
        <v>216</v>
      </c>
      <c r="H28" s="491"/>
      <c r="I28" s="208">
        <f t="shared" si="2"/>
        <v>0</v>
      </c>
      <c r="J28" s="204"/>
      <c r="K28" s="550">
        <v>28</v>
      </c>
    </row>
    <row r="29" spans="1:11" ht="33" customHeight="1" thickBot="1" x14ac:dyDescent="0.35">
      <c r="A29" s="596"/>
      <c r="B29" s="273" t="s">
        <v>613</v>
      </c>
      <c r="C29" s="275" t="s">
        <v>614</v>
      </c>
      <c r="D29" s="236" t="s">
        <v>615</v>
      </c>
      <c r="E29" s="203" t="s">
        <v>616</v>
      </c>
      <c r="F29" s="229">
        <v>6</v>
      </c>
      <c r="G29" s="211">
        <v>216</v>
      </c>
      <c r="H29" s="491"/>
      <c r="I29" s="208">
        <f t="shared" si="2"/>
        <v>0</v>
      </c>
      <c r="J29" s="204">
        <v>4650065071796</v>
      </c>
      <c r="K29" s="550">
        <v>18</v>
      </c>
    </row>
    <row r="30" spans="1:11" ht="19.5" thickBot="1" x14ac:dyDescent="0.35">
      <c r="A30" s="524" t="s">
        <v>612</v>
      </c>
      <c r="B30" s="201"/>
      <c r="C30" s="201"/>
      <c r="D30" s="234"/>
      <c r="E30" s="222"/>
      <c r="F30" s="217"/>
      <c r="G30" s="201"/>
      <c r="H30" s="263"/>
      <c r="I30" s="223"/>
      <c r="J30" s="224"/>
    </row>
    <row r="31" spans="1:11" ht="33" customHeight="1" x14ac:dyDescent="0.3">
      <c r="A31" s="595"/>
      <c r="B31" s="274" t="s">
        <v>613</v>
      </c>
      <c r="C31" s="275" t="s">
        <v>614</v>
      </c>
      <c r="D31" s="235" t="s">
        <v>615</v>
      </c>
      <c r="E31" s="220" t="s">
        <v>134</v>
      </c>
      <c r="F31" s="228">
        <v>1</v>
      </c>
      <c r="G31" s="211">
        <v>216</v>
      </c>
      <c r="H31" s="490"/>
      <c r="I31" s="208">
        <f>G31*H31</f>
        <v>0</v>
      </c>
      <c r="J31" s="204">
        <v>4650065071772</v>
      </c>
      <c r="K31" s="550">
        <v>23</v>
      </c>
    </row>
    <row r="32" spans="1:11" ht="33" customHeight="1" x14ac:dyDescent="0.3">
      <c r="A32" s="596"/>
      <c r="B32" s="273" t="s">
        <v>613</v>
      </c>
      <c r="C32" s="275" t="s">
        <v>614</v>
      </c>
      <c r="D32" s="236" t="s">
        <v>615</v>
      </c>
      <c r="E32" s="203" t="s">
        <v>134</v>
      </c>
      <c r="F32" s="229">
        <v>2</v>
      </c>
      <c r="G32" s="211">
        <v>216</v>
      </c>
      <c r="H32" s="491"/>
      <c r="I32" s="208">
        <f t="shared" ref="I32:I42" si="3">G32*H32</f>
        <v>0</v>
      </c>
      <c r="J32" s="204">
        <v>4650065071789</v>
      </c>
      <c r="K32" s="550" t="s">
        <v>330</v>
      </c>
    </row>
    <row r="33" spans="1:11" ht="33" customHeight="1" x14ac:dyDescent="0.3">
      <c r="A33" s="596"/>
      <c r="B33" s="273" t="s">
        <v>613</v>
      </c>
      <c r="C33" s="275" t="s">
        <v>614</v>
      </c>
      <c r="D33" s="236" t="s">
        <v>615</v>
      </c>
      <c r="E33" s="203" t="s">
        <v>134</v>
      </c>
      <c r="F33" s="229">
        <v>3</v>
      </c>
      <c r="G33" s="211">
        <v>216</v>
      </c>
      <c r="H33" s="491"/>
      <c r="I33" s="208">
        <f t="shared" si="3"/>
        <v>0</v>
      </c>
      <c r="J33" s="204"/>
      <c r="K33" s="550">
        <v>44</v>
      </c>
    </row>
    <row r="34" spans="1:11" ht="33" customHeight="1" x14ac:dyDescent="0.3">
      <c r="A34" s="596"/>
      <c r="B34" s="273" t="s">
        <v>613</v>
      </c>
      <c r="C34" s="275" t="s">
        <v>614</v>
      </c>
      <c r="D34" s="236" t="s">
        <v>615</v>
      </c>
      <c r="E34" s="203" t="s">
        <v>134</v>
      </c>
      <c r="F34" s="229">
        <v>4</v>
      </c>
      <c r="G34" s="211">
        <v>216</v>
      </c>
      <c r="H34" s="491"/>
      <c r="I34" s="208">
        <f t="shared" si="3"/>
        <v>0</v>
      </c>
      <c r="J34" s="204"/>
      <c r="K34" s="550">
        <v>31</v>
      </c>
    </row>
    <row r="35" spans="1:11" ht="33" customHeight="1" x14ac:dyDescent="0.3">
      <c r="A35" s="596"/>
      <c r="B35" s="273" t="s">
        <v>613</v>
      </c>
      <c r="C35" s="275" t="s">
        <v>614</v>
      </c>
      <c r="D35" s="236" t="s">
        <v>615</v>
      </c>
      <c r="E35" s="203" t="s">
        <v>134</v>
      </c>
      <c r="F35" s="229">
        <v>5</v>
      </c>
      <c r="G35" s="211">
        <v>216</v>
      </c>
      <c r="H35" s="491"/>
      <c r="I35" s="208">
        <f t="shared" si="3"/>
        <v>0</v>
      </c>
      <c r="J35" s="204"/>
      <c r="K35" s="550">
        <v>26</v>
      </c>
    </row>
    <row r="36" spans="1:11" ht="33" customHeight="1" thickBot="1" x14ac:dyDescent="0.35">
      <c r="A36" s="596"/>
      <c r="B36" s="273" t="s">
        <v>613</v>
      </c>
      <c r="C36" s="275" t="s">
        <v>614</v>
      </c>
      <c r="D36" s="236" t="s">
        <v>615</v>
      </c>
      <c r="E36" s="203" t="s">
        <v>134</v>
      </c>
      <c r="F36" s="229">
        <v>6</v>
      </c>
      <c r="G36" s="211">
        <v>216</v>
      </c>
      <c r="H36" s="491"/>
      <c r="I36" s="208">
        <f t="shared" si="3"/>
        <v>0</v>
      </c>
      <c r="J36" s="204">
        <v>4650065071796</v>
      </c>
      <c r="K36" s="550">
        <v>21</v>
      </c>
    </row>
    <row r="37" spans="1:11" ht="19.5" thickBot="1" x14ac:dyDescent="0.35">
      <c r="A37" s="523" t="s">
        <v>631</v>
      </c>
      <c r="B37" s="201"/>
      <c r="C37" s="201"/>
      <c r="D37" s="234"/>
      <c r="E37" s="222"/>
      <c r="F37" s="217"/>
      <c r="G37" s="206"/>
      <c r="H37" s="493"/>
      <c r="I37" s="488">
        <f t="shared" si="3"/>
        <v>0</v>
      </c>
      <c r="J37" s="224"/>
    </row>
    <row r="38" spans="1:11" ht="36.75" customHeight="1" x14ac:dyDescent="0.3">
      <c r="A38" s="592"/>
      <c r="B38" s="542" t="s">
        <v>305</v>
      </c>
      <c r="C38" s="542" t="s">
        <v>301</v>
      </c>
      <c r="D38" s="556" t="s">
        <v>632</v>
      </c>
      <c r="E38" s="557" t="s">
        <v>633</v>
      </c>
      <c r="F38" s="558">
        <v>42</v>
      </c>
      <c r="G38" s="559">
        <v>328</v>
      </c>
      <c r="H38" s="547"/>
      <c r="I38" s="522">
        <f t="shared" si="3"/>
        <v>0</v>
      </c>
      <c r="J38" s="204">
        <v>4650065071765</v>
      </c>
    </row>
    <row r="39" spans="1:11" ht="36.75" customHeight="1" x14ac:dyDescent="0.3">
      <c r="A39" s="593"/>
      <c r="B39" s="232" t="s">
        <v>305</v>
      </c>
      <c r="C39" s="232" t="s">
        <v>301</v>
      </c>
      <c r="D39" s="235" t="s">
        <v>632</v>
      </c>
      <c r="E39" s="203" t="s">
        <v>633</v>
      </c>
      <c r="F39" s="228">
        <v>44</v>
      </c>
      <c r="G39" s="537">
        <v>328</v>
      </c>
      <c r="H39" s="490"/>
      <c r="I39" s="208">
        <f t="shared" si="3"/>
        <v>0</v>
      </c>
      <c r="J39" s="204">
        <v>4650065071758</v>
      </c>
    </row>
    <row r="40" spans="1:11" ht="36.75" customHeight="1" x14ac:dyDescent="0.3">
      <c r="A40" s="593"/>
      <c r="B40" s="232" t="s">
        <v>305</v>
      </c>
      <c r="C40" s="232" t="s">
        <v>301</v>
      </c>
      <c r="D40" s="235" t="s">
        <v>632</v>
      </c>
      <c r="E40" s="203" t="s">
        <v>633</v>
      </c>
      <c r="F40" s="229">
        <v>46</v>
      </c>
      <c r="G40" s="539">
        <v>328</v>
      </c>
      <c r="H40" s="491"/>
      <c r="I40" s="208">
        <f t="shared" si="3"/>
        <v>0</v>
      </c>
      <c r="J40" s="204">
        <v>4650065071741</v>
      </c>
      <c r="K40" s="550" t="s">
        <v>330</v>
      </c>
    </row>
    <row r="41" spans="1:11" ht="36.75" customHeight="1" x14ac:dyDescent="0.3">
      <c r="A41" s="593"/>
      <c r="B41" s="232" t="s">
        <v>305</v>
      </c>
      <c r="C41" s="232" t="s">
        <v>301</v>
      </c>
      <c r="D41" s="235" t="s">
        <v>632</v>
      </c>
      <c r="E41" s="220" t="s">
        <v>633</v>
      </c>
      <c r="F41" s="229">
        <v>48</v>
      </c>
      <c r="G41" s="539">
        <v>328</v>
      </c>
      <c r="H41" s="491"/>
      <c r="I41" s="208">
        <f t="shared" si="3"/>
        <v>0</v>
      </c>
      <c r="J41" s="204">
        <v>4650065071734</v>
      </c>
    </row>
    <row r="42" spans="1:11" ht="36.75" customHeight="1" thickBot="1" x14ac:dyDescent="0.35">
      <c r="A42" s="594"/>
      <c r="B42" s="279" t="s">
        <v>305</v>
      </c>
      <c r="C42" s="279" t="s">
        <v>301</v>
      </c>
      <c r="D42" s="560" t="s">
        <v>632</v>
      </c>
      <c r="E42" s="561" t="s">
        <v>633</v>
      </c>
      <c r="F42" s="284">
        <v>50</v>
      </c>
      <c r="G42" s="540">
        <v>328</v>
      </c>
      <c r="H42" s="492"/>
      <c r="I42" s="489">
        <f t="shared" si="3"/>
        <v>0</v>
      </c>
      <c r="J42" s="204">
        <v>4650065071727</v>
      </c>
    </row>
    <row r="43" spans="1:11" ht="19.5" thickBot="1" x14ac:dyDescent="0.35">
      <c r="A43" s="523" t="s">
        <v>631</v>
      </c>
      <c r="B43" s="201"/>
      <c r="C43" s="201"/>
      <c r="D43" s="234"/>
      <c r="E43" s="222"/>
      <c r="F43" s="217"/>
      <c r="G43" s="206"/>
      <c r="H43" s="493"/>
      <c r="I43" s="488">
        <f t="shared" ref="I43:I48" si="4">G43*H43</f>
        <v>0</v>
      </c>
      <c r="J43" s="224"/>
    </row>
    <row r="44" spans="1:11" ht="36.75" customHeight="1" x14ac:dyDescent="0.3">
      <c r="A44" s="592"/>
      <c r="B44" s="542" t="s">
        <v>305</v>
      </c>
      <c r="C44" s="542" t="s">
        <v>301</v>
      </c>
      <c r="D44" s="556" t="s">
        <v>632</v>
      </c>
      <c r="E44" s="562" t="s">
        <v>634</v>
      </c>
      <c r="F44" s="558">
        <v>42</v>
      </c>
      <c r="G44" s="559">
        <v>328</v>
      </c>
      <c r="H44" s="547"/>
      <c r="I44" s="522">
        <f t="shared" si="4"/>
        <v>0</v>
      </c>
      <c r="J44" s="204">
        <v>4650065071765</v>
      </c>
    </row>
    <row r="45" spans="1:11" ht="36.75" customHeight="1" x14ac:dyDescent="0.3">
      <c r="A45" s="593"/>
      <c r="B45" s="232" t="s">
        <v>305</v>
      </c>
      <c r="C45" s="232" t="s">
        <v>301</v>
      </c>
      <c r="D45" s="235" t="s">
        <v>632</v>
      </c>
      <c r="E45" s="273" t="s">
        <v>634</v>
      </c>
      <c r="F45" s="228">
        <v>44</v>
      </c>
      <c r="G45" s="537">
        <v>328</v>
      </c>
      <c r="H45" s="490"/>
      <c r="I45" s="208">
        <f t="shared" si="4"/>
        <v>0</v>
      </c>
      <c r="J45" s="204">
        <v>4650065071758</v>
      </c>
    </row>
    <row r="46" spans="1:11" ht="36.75" customHeight="1" x14ac:dyDescent="0.3">
      <c r="A46" s="593"/>
      <c r="B46" s="232" t="s">
        <v>305</v>
      </c>
      <c r="C46" s="232" t="s">
        <v>301</v>
      </c>
      <c r="D46" s="235" t="s">
        <v>632</v>
      </c>
      <c r="E46" s="273" t="s">
        <v>634</v>
      </c>
      <c r="F46" s="229">
        <v>46</v>
      </c>
      <c r="G46" s="539">
        <v>328</v>
      </c>
      <c r="H46" s="491"/>
      <c r="I46" s="208">
        <f t="shared" si="4"/>
        <v>0</v>
      </c>
      <c r="J46" s="204">
        <v>4650065071741</v>
      </c>
    </row>
    <row r="47" spans="1:11" ht="36.75" customHeight="1" x14ac:dyDescent="0.3">
      <c r="A47" s="593"/>
      <c r="B47" s="232" t="s">
        <v>305</v>
      </c>
      <c r="C47" s="232" t="s">
        <v>301</v>
      </c>
      <c r="D47" s="235" t="s">
        <v>632</v>
      </c>
      <c r="E47" s="273" t="s">
        <v>634</v>
      </c>
      <c r="F47" s="229">
        <v>48</v>
      </c>
      <c r="G47" s="539">
        <v>328</v>
      </c>
      <c r="H47" s="491"/>
      <c r="I47" s="208">
        <f t="shared" si="4"/>
        <v>0</v>
      </c>
      <c r="J47" s="204">
        <v>4650065071734</v>
      </c>
    </row>
    <row r="48" spans="1:11" ht="36.75" customHeight="1" thickBot="1" x14ac:dyDescent="0.35">
      <c r="A48" s="594"/>
      <c r="B48" s="279" t="s">
        <v>305</v>
      </c>
      <c r="C48" s="279" t="s">
        <v>301</v>
      </c>
      <c r="D48" s="560" t="s">
        <v>632</v>
      </c>
      <c r="E48" s="483" t="s">
        <v>634</v>
      </c>
      <c r="F48" s="284">
        <v>50</v>
      </c>
      <c r="G48" s="540">
        <v>328</v>
      </c>
      <c r="H48" s="492"/>
      <c r="I48" s="489">
        <f t="shared" si="4"/>
        <v>0</v>
      </c>
      <c r="J48" s="204">
        <v>4650065071727</v>
      </c>
    </row>
    <row r="49" spans="1:10" ht="19.5" thickBot="1" x14ac:dyDescent="0.35">
      <c r="A49" s="523" t="s">
        <v>631</v>
      </c>
      <c r="B49" s="201"/>
      <c r="C49" s="201"/>
      <c r="D49" s="234"/>
      <c r="E49" s="222"/>
      <c r="F49" s="217"/>
      <c r="G49" s="206"/>
      <c r="H49" s="493"/>
      <c r="I49" s="488">
        <f t="shared" ref="I49:I54" si="5">G49*H49</f>
        <v>0</v>
      </c>
      <c r="J49" s="224"/>
    </row>
    <row r="50" spans="1:10" ht="36.75" customHeight="1" x14ac:dyDescent="0.3">
      <c r="A50" s="592"/>
      <c r="B50" s="542" t="s">
        <v>305</v>
      </c>
      <c r="C50" s="542" t="s">
        <v>301</v>
      </c>
      <c r="D50" s="556" t="s">
        <v>632</v>
      </c>
      <c r="E50" s="557" t="s">
        <v>480</v>
      </c>
      <c r="F50" s="558">
        <v>42</v>
      </c>
      <c r="G50" s="559">
        <v>328</v>
      </c>
      <c r="H50" s="547"/>
      <c r="I50" s="522">
        <f t="shared" si="5"/>
        <v>0</v>
      </c>
      <c r="J50" s="204">
        <v>4650065071765</v>
      </c>
    </row>
    <row r="51" spans="1:10" ht="36.75" customHeight="1" x14ac:dyDescent="0.3">
      <c r="A51" s="593"/>
      <c r="B51" s="232" t="s">
        <v>305</v>
      </c>
      <c r="C51" s="232" t="s">
        <v>301</v>
      </c>
      <c r="D51" s="235" t="s">
        <v>632</v>
      </c>
      <c r="E51" s="203" t="s">
        <v>480</v>
      </c>
      <c r="F51" s="228">
        <v>44</v>
      </c>
      <c r="G51" s="537">
        <v>328</v>
      </c>
      <c r="H51" s="490"/>
      <c r="I51" s="208">
        <f t="shared" si="5"/>
        <v>0</v>
      </c>
      <c r="J51" s="204">
        <v>4650065071758</v>
      </c>
    </row>
    <row r="52" spans="1:10" ht="36.75" customHeight="1" x14ac:dyDescent="0.3">
      <c r="A52" s="593"/>
      <c r="B52" s="232" t="s">
        <v>305</v>
      </c>
      <c r="C52" s="232" t="s">
        <v>301</v>
      </c>
      <c r="D52" s="235" t="s">
        <v>632</v>
      </c>
      <c r="E52" s="203" t="s">
        <v>480</v>
      </c>
      <c r="F52" s="229">
        <v>46</v>
      </c>
      <c r="G52" s="539">
        <v>328</v>
      </c>
      <c r="H52" s="491"/>
      <c r="I52" s="208">
        <f t="shared" si="5"/>
        <v>0</v>
      </c>
      <c r="J52" s="204">
        <v>4650065071741</v>
      </c>
    </row>
    <row r="53" spans="1:10" ht="36.75" customHeight="1" x14ac:dyDescent="0.3">
      <c r="A53" s="593"/>
      <c r="B53" s="232" t="s">
        <v>305</v>
      </c>
      <c r="C53" s="232" t="s">
        <v>301</v>
      </c>
      <c r="D53" s="235" t="s">
        <v>632</v>
      </c>
      <c r="E53" s="203" t="s">
        <v>480</v>
      </c>
      <c r="F53" s="229">
        <v>48</v>
      </c>
      <c r="G53" s="539">
        <v>328</v>
      </c>
      <c r="H53" s="491"/>
      <c r="I53" s="208">
        <f t="shared" si="5"/>
        <v>0</v>
      </c>
      <c r="J53" s="204">
        <v>4650065071734</v>
      </c>
    </row>
    <row r="54" spans="1:10" ht="36.75" customHeight="1" thickBot="1" x14ac:dyDescent="0.35">
      <c r="A54" s="594"/>
      <c r="B54" s="279" t="s">
        <v>305</v>
      </c>
      <c r="C54" s="279" t="s">
        <v>301</v>
      </c>
      <c r="D54" s="560" t="s">
        <v>632</v>
      </c>
      <c r="E54" s="486" t="s">
        <v>480</v>
      </c>
      <c r="F54" s="284">
        <v>50</v>
      </c>
      <c r="G54" s="540">
        <v>328</v>
      </c>
      <c r="H54" s="492"/>
      <c r="I54" s="489">
        <f t="shared" si="5"/>
        <v>0</v>
      </c>
      <c r="J54" s="204">
        <v>4650065071727</v>
      </c>
    </row>
    <row r="55" spans="1:10" ht="19.5" thickBot="1" x14ac:dyDescent="0.35">
      <c r="A55" s="523" t="s">
        <v>631</v>
      </c>
      <c r="B55" s="201"/>
      <c r="C55" s="201"/>
      <c r="D55" s="234"/>
      <c r="E55" s="222"/>
      <c r="F55" s="217"/>
      <c r="G55" s="206"/>
      <c r="H55" s="493"/>
      <c r="I55" s="488">
        <f t="shared" ref="I55:I60" si="6">G55*H55</f>
        <v>0</v>
      </c>
      <c r="J55" s="224"/>
    </row>
    <row r="56" spans="1:10" ht="36.75" customHeight="1" x14ac:dyDescent="0.3">
      <c r="A56" s="592"/>
      <c r="B56" s="542" t="s">
        <v>305</v>
      </c>
      <c r="C56" s="542" t="s">
        <v>301</v>
      </c>
      <c r="D56" s="556" t="s">
        <v>632</v>
      </c>
      <c r="E56" s="557" t="s">
        <v>635</v>
      </c>
      <c r="F56" s="558">
        <v>42</v>
      </c>
      <c r="G56" s="559">
        <v>328</v>
      </c>
      <c r="H56" s="547"/>
      <c r="I56" s="522">
        <f t="shared" si="6"/>
        <v>0</v>
      </c>
      <c r="J56" s="204">
        <v>4650065071765</v>
      </c>
    </row>
    <row r="57" spans="1:10" ht="36.75" customHeight="1" x14ac:dyDescent="0.3">
      <c r="A57" s="593"/>
      <c r="B57" s="232" t="s">
        <v>305</v>
      </c>
      <c r="C57" s="232" t="s">
        <v>301</v>
      </c>
      <c r="D57" s="235" t="s">
        <v>632</v>
      </c>
      <c r="E57" s="203" t="s">
        <v>635</v>
      </c>
      <c r="F57" s="228">
        <v>44</v>
      </c>
      <c r="G57" s="537">
        <v>328</v>
      </c>
      <c r="H57" s="490"/>
      <c r="I57" s="208">
        <f t="shared" si="6"/>
        <v>0</v>
      </c>
      <c r="J57" s="204">
        <v>4650065071758</v>
      </c>
    </row>
    <row r="58" spans="1:10" ht="36.75" customHeight="1" x14ac:dyDescent="0.3">
      <c r="A58" s="593"/>
      <c r="B58" s="232" t="s">
        <v>305</v>
      </c>
      <c r="C58" s="232" t="s">
        <v>301</v>
      </c>
      <c r="D58" s="235" t="s">
        <v>632</v>
      </c>
      <c r="E58" s="203" t="s">
        <v>635</v>
      </c>
      <c r="F58" s="229">
        <v>46</v>
      </c>
      <c r="G58" s="539">
        <v>328</v>
      </c>
      <c r="H58" s="491"/>
      <c r="I58" s="208">
        <f t="shared" si="6"/>
        <v>0</v>
      </c>
      <c r="J58" s="204">
        <v>4650065071741</v>
      </c>
    </row>
    <row r="59" spans="1:10" ht="36.75" customHeight="1" x14ac:dyDescent="0.3">
      <c r="A59" s="593"/>
      <c r="B59" s="232" t="s">
        <v>305</v>
      </c>
      <c r="C59" s="232" t="s">
        <v>301</v>
      </c>
      <c r="D59" s="235" t="s">
        <v>632</v>
      </c>
      <c r="E59" s="203" t="s">
        <v>635</v>
      </c>
      <c r="F59" s="229">
        <v>48</v>
      </c>
      <c r="G59" s="539">
        <v>328</v>
      </c>
      <c r="H59" s="491"/>
      <c r="I59" s="208">
        <f t="shared" si="6"/>
        <v>0</v>
      </c>
      <c r="J59" s="204">
        <v>4650065071734</v>
      </c>
    </row>
    <row r="60" spans="1:10" ht="36.75" customHeight="1" thickBot="1" x14ac:dyDescent="0.35">
      <c r="A60" s="594"/>
      <c r="B60" s="279" t="s">
        <v>305</v>
      </c>
      <c r="C60" s="279" t="s">
        <v>301</v>
      </c>
      <c r="D60" s="560" t="s">
        <v>632</v>
      </c>
      <c r="E60" s="486" t="s">
        <v>635</v>
      </c>
      <c r="F60" s="284">
        <v>50</v>
      </c>
      <c r="G60" s="540">
        <v>328</v>
      </c>
      <c r="H60" s="492"/>
      <c r="I60" s="489">
        <f t="shared" si="6"/>
        <v>0</v>
      </c>
      <c r="J60" s="204">
        <v>4650065071727</v>
      </c>
    </row>
    <row r="61" spans="1:10" ht="19.5" thickBot="1" x14ac:dyDescent="0.35">
      <c r="A61" s="523" t="s">
        <v>644</v>
      </c>
      <c r="B61" s="201"/>
      <c r="C61" s="201"/>
      <c r="D61" s="234"/>
      <c r="E61" s="222"/>
      <c r="F61" s="217"/>
      <c r="G61" s="206"/>
      <c r="H61" s="493"/>
      <c r="I61" s="488">
        <f t="shared" ref="I61:I66" si="7">G61*H61</f>
        <v>0</v>
      </c>
      <c r="J61" s="224"/>
    </row>
    <row r="62" spans="1:10" ht="36.75" customHeight="1" x14ac:dyDescent="0.3">
      <c r="A62" s="592"/>
      <c r="B62" s="542" t="s">
        <v>588</v>
      </c>
      <c r="C62" s="542" t="s">
        <v>301</v>
      </c>
      <c r="D62" s="556" t="s">
        <v>645</v>
      </c>
      <c r="E62" s="563" t="s">
        <v>646</v>
      </c>
      <c r="F62" s="558">
        <v>42</v>
      </c>
      <c r="G62" s="559">
        <v>478</v>
      </c>
      <c r="H62" s="547"/>
      <c r="I62" s="522">
        <f t="shared" si="7"/>
        <v>0</v>
      </c>
      <c r="J62" s="204">
        <v>4650065071765</v>
      </c>
    </row>
    <row r="63" spans="1:10" ht="36.75" customHeight="1" x14ac:dyDescent="0.3">
      <c r="A63" s="593"/>
      <c r="B63" s="232" t="s">
        <v>588</v>
      </c>
      <c r="C63" s="232" t="s">
        <v>301</v>
      </c>
      <c r="D63" s="235" t="s">
        <v>645</v>
      </c>
      <c r="E63" s="564" t="s">
        <v>646</v>
      </c>
      <c r="F63" s="228">
        <v>44</v>
      </c>
      <c r="G63" s="537">
        <v>478</v>
      </c>
      <c r="H63" s="490"/>
      <c r="I63" s="208">
        <f t="shared" si="7"/>
        <v>0</v>
      </c>
      <c r="J63" s="204">
        <v>4650065071758</v>
      </c>
    </row>
    <row r="64" spans="1:10" ht="36.75" customHeight="1" x14ac:dyDescent="0.3">
      <c r="A64" s="593"/>
      <c r="B64" s="232" t="s">
        <v>588</v>
      </c>
      <c r="C64" s="232" t="s">
        <v>301</v>
      </c>
      <c r="D64" s="235" t="s">
        <v>645</v>
      </c>
      <c r="E64" s="564" t="s">
        <v>646</v>
      </c>
      <c r="F64" s="229">
        <v>46</v>
      </c>
      <c r="G64" s="539">
        <v>478</v>
      </c>
      <c r="H64" s="491"/>
      <c r="I64" s="208">
        <f t="shared" si="7"/>
        <v>0</v>
      </c>
      <c r="J64" s="204">
        <v>4650065071741</v>
      </c>
    </row>
    <row r="65" spans="1:10" ht="36.75" customHeight="1" x14ac:dyDescent="0.3">
      <c r="A65" s="593"/>
      <c r="B65" s="232" t="s">
        <v>588</v>
      </c>
      <c r="C65" s="232" t="s">
        <v>301</v>
      </c>
      <c r="D65" s="235" t="s">
        <v>645</v>
      </c>
      <c r="E65" s="564" t="s">
        <v>646</v>
      </c>
      <c r="F65" s="229">
        <v>48</v>
      </c>
      <c r="G65" s="539">
        <v>478</v>
      </c>
      <c r="H65" s="491"/>
      <c r="I65" s="208">
        <f t="shared" si="7"/>
        <v>0</v>
      </c>
      <c r="J65" s="204">
        <v>4650065071734</v>
      </c>
    </row>
    <row r="66" spans="1:10" ht="36.75" customHeight="1" thickBot="1" x14ac:dyDescent="0.35">
      <c r="A66" s="594"/>
      <c r="B66" s="279" t="s">
        <v>588</v>
      </c>
      <c r="C66" s="279" t="s">
        <v>301</v>
      </c>
      <c r="D66" s="560" t="s">
        <v>645</v>
      </c>
      <c r="E66" s="565" t="s">
        <v>646</v>
      </c>
      <c r="F66" s="284">
        <v>50</v>
      </c>
      <c r="G66" s="540">
        <v>478</v>
      </c>
      <c r="H66" s="492"/>
      <c r="I66" s="489">
        <f t="shared" si="7"/>
        <v>0</v>
      </c>
      <c r="J66" s="204">
        <v>4650065071727</v>
      </c>
    </row>
    <row r="67" spans="1:10" ht="19.5" thickBot="1" x14ac:dyDescent="0.35">
      <c r="A67" s="523" t="s">
        <v>644</v>
      </c>
      <c r="B67" s="201"/>
      <c r="C67" s="201"/>
      <c r="D67" s="234"/>
      <c r="E67" s="222"/>
      <c r="F67" s="217"/>
      <c r="G67" s="206"/>
      <c r="H67" s="493"/>
      <c r="I67" s="488">
        <f t="shared" ref="I67:I72" si="8">G67*H67</f>
        <v>0</v>
      </c>
      <c r="J67" s="224"/>
    </row>
    <row r="68" spans="1:10" ht="36.75" customHeight="1" x14ac:dyDescent="0.3">
      <c r="A68" s="592"/>
      <c r="B68" s="542" t="s">
        <v>588</v>
      </c>
      <c r="C68" s="542" t="s">
        <v>301</v>
      </c>
      <c r="D68" s="556" t="s">
        <v>645</v>
      </c>
      <c r="E68" s="563" t="s">
        <v>647</v>
      </c>
      <c r="F68" s="558">
        <v>42</v>
      </c>
      <c r="G68" s="559">
        <v>478</v>
      </c>
      <c r="H68" s="547"/>
      <c r="I68" s="522">
        <f t="shared" si="8"/>
        <v>0</v>
      </c>
      <c r="J68" s="204">
        <v>4650065071765</v>
      </c>
    </row>
    <row r="69" spans="1:10" ht="36.75" customHeight="1" x14ac:dyDescent="0.3">
      <c r="A69" s="593"/>
      <c r="B69" s="232" t="s">
        <v>588</v>
      </c>
      <c r="C69" s="232" t="s">
        <v>301</v>
      </c>
      <c r="D69" s="235" t="s">
        <v>645</v>
      </c>
      <c r="E69" s="564" t="s">
        <v>647</v>
      </c>
      <c r="F69" s="228">
        <v>44</v>
      </c>
      <c r="G69" s="537">
        <v>478</v>
      </c>
      <c r="H69" s="490"/>
      <c r="I69" s="208">
        <f t="shared" si="8"/>
        <v>0</v>
      </c>
      <c r="J69" s="204">
        <v>4650065071758</v>
      </c>
    </row>
    <row r="70" spans="1:10" ht="36.75" customHeight="1" x14ac:dyDescent="0.3">
      <c r="A70" s="593"/>
      <c r="B70" s="232" t="s">
        <v>588</v>
      </c>
      <c r="C70" s="232" t="s">
        <v>301</v>
      </c>
      <c r="D70" s="235" t="s">
        <v>645</v>
      </c>
      <c r="E70" s="564" t="s">
        <v>647</v>
      </c>
      <c r="F70" s="229">
        <v>46</v>
      </c>
      <c r="G70" s="539">
        <v>478</v>
      </c>
      <c r="H70" s="491"/>
      <c r="I70" s="208">
        <f t="shared" si="8"/>
        <v>0</v>
      </c>
      <c r="J70" s="204">
        <v>4650065071741</v>
      </c>
    </row>
    <row r="71" spans="1:10" ht="36.75" customHeight="1" x14ac:dyDescent="0.3">
      <c r="A71" s="593"/>
      <c r="B71" s="232" t="s">
        <v>588</v>
      </c>
      <c r="C71" s="232" t="s">
        <v>301</v>
      </c>
      <c r="D71" s="235" t="s">
        <v>645</v>
      </c>
      <c r="E71" s="564" t="s">
        <v>647</v>
      </c>
      <c r="F71" s="229">
        <v>48</v>
      </c>
      <c r="G71" s="539">
        <v>478</v>
      </c>
      <c r="H71" s="491"/>
      <c r="I71" s="208">
        <f t="shared" si="8"/>
        <v>0</v>
      </c>
      <c r="J71" s="204">
        <v>4650065071734</v>
      </c>
    </row>
    <row r="72" spans="1:10" ht="36.75" customHeight="1" thickBot="1" x14ac:dyDescent="0.35">
      <c r="A72" s="594"/>
      <c r="B72" s="279" t="s">
        <v>588</v>
      </c>
      <c r="C72" s="279" t="s">
        <v>301</v>
      </c>
      <c r="D72" s="560" t="s">
        <v>645</v>
      </c>
      <c r="E72" s="565" t="s">
        <v>647</v>
      </c>
      <c r="F72" s="284">
        <v>50</v>
      </c>
      <c r="G72" s="540">
        <v>478</v>
      </c>
      <c r="H72" s="492"/>
      <c r="I72" s="489">
        <f t="shared" si="8"/>
        <v>0</v>
      </c>
      <c r="J72" s="204">
        <v>4650065071727</v>
      </c>
    </row>
    <row r="73" spans="1:10" ht="19.5" thickBot="1" x14ac:dyDescent="0.35">
      <c r="A73" s="523" t="s">
        <v>644</v>
      </c>
      <c r="B73" s="201"/>
      <c r="C73" s="201"/>
      <c r="D73" s="234"/>
      <c r="E73" s="222"/>
      <c r="F73" s="217"/>
      <c r="G73" s="206"/>
      <c r="H73" s="493"/>
      <c r="I73" s="488">
        <f t="shared" ref="I73:I78" si="9">G73*H73</f>
        <v>0</v>
      </c>
      <c r="J73" s="224"/>
    </row>
    <row r="74" spans="1:10" ht="36.75" customHeight="1" x14ac:dyDescent="0.3">
      <c r="A74" s="592"/>
      <c r="B74" s="542" t="s">
        <v>588</v>
      </c>
      <c r="C74" s="542" t="s">
        <v>301</v>
      </c>
      <c r="D74" s="556" t="s">
        <v>645</v>
      </c>
      <c r="E74" s="563" t="s">
        <v>648</v>
      </c>
      <c r="F74" s="558">
        <v>42</v>
      </c>
      <c r="G74" s="559">
        <v>478</v>
      </c>
      <c r="H74" s="547"/>
      <c r="I74" s="522">
        <f t="shared" si="9"/>
        <v>0</v>
      </c>
      <c r="J74" s="204">
        <v>4650065071765</v>
      </c>
    </row>
    <row r="75" spans="1:10" ht="36.75" customHeight="1" x14ac:dyDescent="0.3">
      <c r="A75" s="593"/>
      <c r="B75" s="232" t="s">
        <v>588</v>
      </c>
      <c r="C75" s="232" t="s">
        <v>301</v>
      </c>
      <c r="D75" s="235" t="s">
        <v>645</v>
      </c>
      <c r="E75" s="564" t="s">
        <v>648</v>
      </c>
      <c r="F75" s="228">
        <v>44</v>
      </c>
      <c r="G75" s="537">
        <v>478</v>
      </c>
      <c r="H75" s="490"/>
      <c r="I75" s="208">
        <f t="shared" si="9"/>
        <v>0</v>
      </c>
      <c r="J75" s="204">
        <v>4650065071758</v>
      </c>
    </row>
    <row r="76" spans="1:10" ht="36.75" customHeight="1" x14ac:dyDescent="0.3">
      <c r="A76" s="593"/>
      <c r="B76" s="232" t="s">
        <v>588</v>
      </c>
      <c r="C76" s="232" t="s">
        <v>301</v>
      </c>
      <c r="D76" s="235" t="s">
        <v>645</v>
      </c>
      <c r="E76" s="564" t="s">
        <v>648</v>
      </c>
      <c r="F76" s="229">
        <v>46</v>
      </c>
      <c r="G76" s="539">
        <v>478</v>
      </c>
      <c r="H76" s="491"/>
      <c r="I76" s="208">
        <f t="shared" si="9"/>
        <v>0</v>
      </c>
      <c r="J76" s="204">
        <v>4650065071741</v>
      </c>
    </row>
    <row r="77" spans="1:10" ht="36.75" customHeight="1" x14ac:dyDescent="0.3">
      <c r="A77" s="593"/>
      <c r="B77" s="232" t="s">
        <v>588</v>
      </c>
      <c r="C77" s="232" t="s">
        <v>301</v>
      </c>
      <c r="D77" s="235" t="s">
        <v>645</v>
      </c>
      <c r="E77" s="564" t="s">
        <v>648</v>
      </c>
      <c r="F77" s="229">
        <v>48</v>
      </c>
      <c r="G77" s="539">
        <v>478</v>
      </c>
      <c r="H77" s="491"/>
      <c r="I77" s="208">
        <f t="shared" si="9"/>
        <v>0</v>
      </c>
      <c r="J77" s="204">
        <v>4650065071734</v>
      </c>
    </row>
    <row r="78" spans="1:10" ht="36.75" customHeight="1" thickBot="1" x14ac:dyDescent="0.35">
      <c r="A78" s="594"/>
      <c r="B78" s="279" t="s">
        <v>588</v>
      </c>
      <c r="C78" s="279" t="s">
        <v>301</v>
      </c>
      <c r="D78" s="560" t="s">
        <v>645</v>
      </c>
      <c r="E78" s="565" t="s">
        <v>648</v>
      </c>
      <c r="F78" s="284">
        <v>50</v>
      </c>
      <c r="G78" s="540">
        <v>478</v>
      </c>
      <c r="H78" s="492"/>
      <c r="I78" s="489">
        <f t="shared" si="9"/>
        <v>0</v>
      </c>
      <c r="J78" s="204">
        <v>4650065071727</v>
      </c>
    </row>
    <row r="79" spans="1:10" ht="19.5" thickBot="1" x14ac:dyDescent="0.35">
      <c r="A79" s="523" t="s">
        <v>644</v>
      </c>
      <c r="B79" s="201"/>
      <c r="C79" s="201"/>
      <c r="D79" s="234"/>
      <c r="E79" s="222"/>
      <c r="F79" s="217"/>
      <c r="G79" s="206"/>
      <c r="H79" s="493"/>
      <c r="I79" s="488">
        <f t="shared" ref="I79:I84" si="10">G79*H79</f>
        <v>0</v>
      </c>
      <c r="J79" s="224"/>
    </row>
    <row r="80" spans="1:10" ht="36.75" customHeight="1" x14ac:dyDescent="0.3">
      <c r="A80" s="592"/>
      <c r="B80" s="542" t="s">
        <v>588</v>
      </c>
      <c r="C80" s="542" t="s">
        <v>301</v>
      </c>
      <c r="D80" s="556" t="s">
        <v>645</v>
      </c>
      <c r="E80" s="563" t="s">
        <v>649</v>
      </c>
      <c r="F80" s="558">
        <v>42</v>
      </c>
      <c r="G80" s="559">
        <v>478</v>
      </c>
      <c r="H80" s="547"/>
      <c r="I80" s="522">
        <f t="shared" si="10"/>
        <v>0</v>
      </c>
      <c r="J80" s="204">
        <v>4650065071765</v>
      </c>
    </row>
    <row r="81" spans="1:10" ht="36.75" customHeight="1" x14ac:dyDescent="0.3">
      <c r="A81" s="593"/>
      <c r="B81" s="232" t="s">
        <v>588</v>
      </c>
      <c r="C81" s="232" t="s">
        <v>301</v>
      </c>
      <c r="D81" s="235" t="s">
        <v>645</v>
      </c>
      <c r="E81" s="564" t="s">
        <v>649</v>
      </c>
      <c r="F81" s="228">
        <v>44</v>
      </c>
      <c r="G81" s="537">
        <v>478</v>
      </c>
      <c r="H81" s="490"/>
      <c r="I81" s="208">
        <f t="shared" si="10"/>
        <v>0</v>
      </c>
      <c r="J81" s="204">
        <v>4650065071758</v>
      </c>
    </row>
    <row r="82" spans="1:10" ht="36.75" customHeight="1" x14ac:dyDescent="0.3">
      <c r="A82" s="593"/>
      <c r="B82" s="232" t="s">
        <v>588</v>
      </c>
      <c r="C82" s="232" t="s">
        <v>301</v>
      </c>
      <c r="D82" s="235" t="s">
        <v>645</v>
      </c>
      <c r="E82" s="564" t="s">
        <v>649</v>
      </c>
      <c r="F82" s="229">
        <v>46</v>
      </c>
      <c r="G82" s="539">
        <v>478</v>
      </c>
      <c r="H82" s="491"/>
      <c r="I82" s="208">
        <f t="shared" si="10"/>
        <v>0</v>
      </c>
      <c r="J82" s="204">
        <v>4650065071741</v>
      </c>
    </row>
    <row r="83" spans="1:10" ht="36.75" customHeight="1" x14ac:dyDescent="0.3">
      <c r="A83" s="593"/>
      <c r="B83" s="232" t="s">
        <v>588</v>
      </c>
      <c r="C83" s="232" t="s">
        <v>301</v>
      </c>
      <c r="D83" s="235" t="s">
        <v>645</v>
      </c>
      <c r="E83" s="564" t="s">
        <v>649</v>
      </c>
      <c r="F83" s="229">
        <v>48</v>
      </c>
      <c r="G83" s="539">
        <v>478</v>
      </c>
      <c r="H83" s="491"/>
      <c r="I83" s="208">
        <f t="shared" si="10"/>
        <v>0</v>
      </c>
      <c r="J83" s="204">
        <v>4650065071734</v>
      </c>
    </row>
    <row r="84" spans="1:10" ht="36.75" customHeight="1" thickBot="1" x14ac:dyDescent="0.35">
      <c r="A84" s="594"/>
      <c r="B84" s="279" t="s">
        <v>588</v>
      </c>
      <c r="C84" s="279" t="s">
        <v>301</v>
      </c>
      <c r="D84" s="560" t="s">
        <v>645</v>
      </c>
      <c r="E84" s="565" t="s">
        <v>649</v>
      </c>
      <c r="F84" s="284">
        <v>50</v>
      </c>
      <c r="G84" s="540">
        <v>478</v>
      </c>
      <c r="H84" s="492"/>
      <c r="I84" s="489">
        <f t="shared" si="10"/>
        <v>0</v>
      </c>
      <c r="J84" s="204">
        <v>4650065071727</v>
      </c>
    </row>
    <row r="85" spans="1:10" ht="19.5" thickBot="1" x14ac:dyDescent="0.35">
      <c r="A85" s="523" t="s">
        <v>644</v>
      </c>
      <c r="B85" s="201"/>
      <c r="C85" s="201"/>
      <c r="D85" s="234"/>
      <c r="E85" s="222"/>
      <c r="F85" s="217"/>
      <c r="G85" s="206"/>
      <c r="H85" s="493"/>
      <c r="I85" s="488">
        <f t="shared" ref="I85:I90" si="11">G85*H85</f>
        <v>0</v>
      </c>
      <c r="J85" s="224"/>
    </row>
    <row r="86" spans="1:10" ht="36.75" customHeight="1" x14ac:dyDescent="0.3">
      <c r="A86" s="592"/>
      <c r="B86" s="542" t="s">
        <v>588</v>
      </c>
      <c r="C86" s="542" t="s">
        <v>301</v>
      </c>
      <c r="D86" s="556" t="s">
        <v>645</v>
      </c>
      <c r="E86" s="563" t="s">
        <v>167</v>
      </c>
      <c r="F86" s="558">
        <v>42</v>
      </c>
      <c r="G86" s="559">
        <v>478</v>
      </c>
      <c r="H86" s="547"/>
      <c r="I86" s="522">
        <f t="shared" si="11"/>
        <v>0</v>
      </c>
      <c r="J86" s="204">
        <v>4650065071765</v>
      </c>
    </row>
    <row r="87" spans="1:10" ht="36.75" customHeight="1" x14ac:dyDescent="0.3">
      <c r="A87" s="593"/>
      <c r="B87" s="232" t="s">
        <v>588</v>
      </c>
      <c r="C87" s="232" t="s">
        <v>301</v>
      </c>
      <c r="D87" s="235" t="s">
        <v>645</v>
      </c>
      <c r="E87" s="564" t="s">
        <v>167</v>
      </c>
      <c r="F87" s="228">
        <v>44</v>
      </c>
      <c r="G87" s="537">
        <v>478</v>
      </c>
      <c r="H87" s="490"/>
      <c r="I87" s="208">
        <f t="shared" si="11"/>
        <v>0</v>
      </c>
      <c r="J87" s="204">
        <v>4650065071758</v>
      </c>
    </row>
    <row r="88" spans="1:10" ht="36.75" customHeight="1" x14ac:dyDescent="0.3">
      <c r="A88" s="593"/>
      <c r="B88" s="232" t="s">
        <v>588</v>
      </c>
      <c r="C88" s="232" t="s">
        <v>301</v>
      </c>
      <c r="D88" s="235" t="s">
        <v>645</v>
      </c>
      <c r="E88" s="564" t="s">
        <v>167</v>
      </c>
      <c r="F88" s="229">
        <v>46</v>
      </c>
      <c r="G88" s="539">
        <v>478</v>
      </c>
      <c r="H88" s="491"/>
      <c r="I88" s="208">
        <f t="shared" si="11"/>
        <v>0</v>
      </c>
      <c r="J88" s="204">
        <v>4650065071741</v>
      </c>
    </row>
    <row r="89" spans="1:10" ht="36.75" customHeight="1" x14ac:dyDescent="0.3">
      <c r="A89" s="593"/>
      <c r="B89" s="232" t="s">
        <v>588</v>
      </c>
      <c r="C89" s="232" t="s">
        <v>301</v>
      </c>
      <c r="D89" s="235" t="s">
        <v>645</v>
      </c>
      <c r="E89" s="564" t="s">
        <v>167</v>
      </c>
      <c r="F89" s="229">
        <v>48</v>
      </c>
      <c r="G89" s="539">
        <v>478</v>
      </c>
      <c r="H89" s="491"/>
      <c r="I89" s="208">
        <f t="shared" si="11"/>
        <v>0</v>
      </c>
      <c r="J89" s="204">
        <v>4650065071734</v>
      </c>
    </row>
    <row r="90" spans="1:10" ht="36.75" customHeight="1" thickBot="1" x14ac:dyDescent="0.35">
      <c r="A90" s="594"/>
      <c r="B90" s="279" t="s">
        <v>588</v>
      </c>
      <c r="C90" s="279" t="s">
        <v>301</v>
      </c>
      <c r="D90" s="560" t="s">
        <v>645</v>
      </c>
      <c r="E90" s="565" t="s">
        <v>167</v>
      </c>
      <c r="F90" s="284">
        <v>50</v>
      </c>
      <c r="G90" s="540">
        <v>478</v>
      </c>
      <c r="H90" s="492"/>
      <c r="I90" s="489">
        <f t="shared" si="11"/>
        <v>0</v>
      </c>
      <c r="J90" s="204">
        <v>4650065071727</v>
      </c>
    </row>
    <row r="91" spans="1:10" ht="19.5" thickBot="1" x14ac:dyDescent="0.35">
      <c r="A91" s="523" t="s">
        <v>644</v>
      </c>
      <c r="B91" s="201"/>
      <c r="C91" s="201"/>
      <c r="D91" s="234"/>
      <c r="E91" s="222"/>
      <c r="F91" s="217"/>
      <c r="G91" s="206"/>
      <c r="H91" s="493"/>
      <c r="I91" s="488">
        <f t="shared" ref="I91:I96" si="12">G91*H91</f>
        <v>0</v>
      </c>
      <c r="J91" s="224"/>
    </row>
    <row r="92" spans="1:10" ht="36.75" customHeight="1" x14ac:dyDescent="0.3">
      <c r="A92" s="592"/>
      <c r="B92" s="542" t="s">
        <v>588</v>
      </c>
      <c r="C92" s="542" t="s">
        <v>301</v>
      </c>
      <c r="D92" s="556" t="s">
        <v>645</v>
      </c>
      <c r="E92" s="563" t="s">
        <v>660</v>
      </c>
      <c r="F92" s="558">
        <v>42</v>
      </c>
      <c r="G92" s="559">
        <v>478</v>
      </c>
      <c r="H92" s="547"/>
      <c r="I92" s="522">
        <f t="shared" si="12"/>
        <v>0</v>
      </c>
      <c r="J92" s="204">
        <v>4650065071765</v>
      </c>
    </row>
    <row r="93" spans="1:10" ht="36.75" customHeight="1" x14ac:dyDescent="0.3">
      <c r="A93" s="593"/>
      <c r="B93" s="232" t="s">
        <v>588</v>
      </c>
      <c r="C93" s="232" t="s">
        <v>301</v>
      </c>
      <c r="D93" s="235" t="s">
        <v>645</v>
      </c>
      <c r="E93" s="564" t="s">
        <v>660</v>
      </c>
      <c r="F93" s="228">
        <v>44</v>
      </c>
      <c r="G93" s="537">
        <v>478</v>
      </c>
      <c r="H93" s="490"/>
      <c r="I93" s="208">
        <f t="shared" si="12"/>
        <v>0</v>
      </c>
      <c r="J93" s="204">
        <v>4650065071758</v>
      </c>
    </row>
    <row r="94" spans="1:10" ht="36.75" customHeight="1" x14ac:dyDescent="0.3">
      <c r="A94" s="593"/>
      <c r="B94" s="232" t="s">
        <v>588</v>
      </c>
      <c r="C94" s="232" t="s">
        <v>301</v>
      </c>
      <c r="D94" s="235" t="s">
        <v>645</v>
      </c>
      <c r="E94" s="564" t="s">
        <v>660</v>
      </c>
      <c r="F94" s="229">
        <v>46</v>
      </c>
      <c r="G94" s="539">
        <v>478</v>
      </c>
      <c r="H94" s="491"/>
      <c r="I94" s="208">
        <f t="shared" si="12"/>
        <v>0</v>
      </c>
      <c r="J94" s="204">
        <v>4650065071741</v>
      </c>
    </row>
    <row r="95" spans="1:10" ht="36.75" customHeight="1" x14ac:dyDescent="0.3">
      <c r="A95" s="593"/>
      <c r="B95" s="232" t="s">
        <v>588</v>
      </c>
      <c r="C95" s="232" t="s">
        <v>301</v>
      </c>
      <c r="D95" s="235" t="s">
        <v>645</v>
      </c>
      <c r="E95" s="564" t="s">
        <v>660</v>
      </c>
      <c r="F95" s="229">
        <v>48</v>
      </c>
      <c r="G95" s="539">
        <v>478</v>
      </c>
      <c r="H95" s="491"/>
      <c r="I95" s="208">
        <f t="shared" si="12"/>
        <v>0</v>
      </c>
      <c r="J95" s="204">
        <v>4650065071734</v>
      </c>
    </row>
    <row r="96" spans="1:10" ht="36.75" customHeight="1" thickBot="1" x14ac:dyDescent="0.35">
      <c r="A96" s="594"/>
      <c r="B96" s="279" t="s">
        <v>588</v>
      </c>
      <c r="C96" s="279" t="s">
        <v>301</v>
      </c>
      <c r="D96" s="560" t="s">
        <v>645</v>
      </c>
      <c r="E96" s="565" t="s">
        <v>660</v>
      </c>
      <c r="F96" s="284">
        <v>50</v>
      </c>
      <c r="G96" s="540">
        <v>478</v>
      </c>
      <c r="H96" s="492"/>
      <c r="I96" s="489">
        <f t="shared" si="12"/>
        <v>0</v>
      </c>
      <c r="J96" s="204">
        <v>4650065071727</v>
      </c>
    </row>
    <row r="97" spans="1:10" ht="19.5" thickBot="1" x14ac:dyDescent="0.35">
      <c r="A97" s="523" t="s">
        <v>644</v>
      </c>
      <c r="B97" s="201"/>
      <c r="C97" s="201"/>
      <c r="D97" s="234"/>
      <c r="E97" s="222"/>
      <c r="F97" s="217"/>
      <c r="G97" s="206"/>
      <c r="H97" s="493"/>
      <c r="I97" s="488">
        <f t="shared" ref="I97:I102" si="13">G97*H97</f>
        <v>0</v>
      </c>
      <c r="J97" s="224"/>
    </row>
    <row r="98" spans="1:10" ht="36.75" customHeight="1" x14ac:dyDescent="0.3">
      <c r="A98" s="592"/>
      <c r="B98" s="542" t="s">
        <v>588</v>
      </c>
      <c r="C98" s="542" t="s">
        <v>301</v>
      </c>
      <c r="D98" s="556" t="s">
        <v>645</v>
      </c>
      <c r="E98" s="563" t="s">
        <v>661</v>
      </c>
      <c r="F98" s="558">
        <v>42</v>
      </c>
      <c r="G98" s="559">
        <v>478</v>
      </c>
      <c r="H98" s="547"/>
      <c r="I98" s="522">
        <f t="shared" si="13"/>
        <v>0</v>
      </c>
      <c r="J98" s="204">
        <v>4650065071765</v>
      </c>
    </row>
    <row r="99" spans="1:10" ht="36.75" customHeight="1" x14ac:dyDescent="0.3">
      <c r="A99" s="593"/>
      <c r="B99" s="232" t="s">
        <v>588</v>
      </c>
      <c r="C99" s="232" t="s">
        <v>301</v>
      </c>
      <c r="D99" s="235" t="s">
        <v>645</v>
      </c>
      <c r="E99" s="564" t="s">
        <v>661</v>
      </c>
      <c r="F99" s="228">
        <v>44</v>
      </c>
      <c r="G99" s="537">
        <v>478</v>
      </c>
      <c r="H99" s="490"/>
      <c r="I99" s="208">
        <f t="shared" si="13"/>
        <v>0</v>
      </c>
      <c r="J99" s="204">
        <v>4650065071758</v>
      </c>
    </row>
    <row r="100" spans="1:10" ht="36.75" customHeight="1" x14ac:dyDescent="0.3">
      <c r="A100" s="593"/>
      <c r="B100" s="232" t="s">
        <v>588</v>
      </c>
      <c r="C100" s="232" t="s">
        <v>301</v>
      </c>
      <c r="D100" s="235" t="s">
        <v>645</v>
      </c>
      <c r="E100" s="564" t="s">
        <v>661</v>
      </c>
      <c r="F100" s="229">
        <v>46</v>
      </c>
      <c r="G100" s="539">
        <v>478</v>
      </c>
      <c r="H100" s="491"/>
      <c r="I100" s="208">
        <f t="shared" si="13"/>
        <v>0</v>
      </c>
      <c r="J100" s="204">
        <v>4650065071741</v>
      </c>
    </row>
    <row r="101" spans="1:10" ht="36.75" customHeight="1" x14ac:dyDescent="0.3">
      <c r="A101" s="593"/>
      <c r="B101" s="232" t="s">
        <v>588</v>
      </c>
      <c r="C101" s="232" t="s">
        <v>301</v>
      </c>
      <c r="D101" s="235" t="s">
        <v>645</v>
      </c>
      <c r="E101" s="564" t="s">
        <v>661</v>
      </c>
      <c r="F101" s="229">
        <v>48</v>
      </c>
      <c r="G101" s="539">
        <v>478</v>
      </c>
      <c r="H101" s="491"/>
      <c r="I101" s="208">
        <f t="shared" si="13"/>
        <v>0</v>
      </c>
      <c r="J101" s="204">
        <v>4650065071734</v>
      </c>
    </row>
    <row r="102" spans="1:10" ht="36.75" customHeight="1" thickBot="1" x14ac:dyDescent="0.35">
      <c r="A102" s="594"/>
      <c r="B102" s="279" t="s">
        <v>588</v>
      </c>
      <c r="C102" s="279" t="s">
        <v>301</v>
      </c>
      <c r="D102" s="560" t="s">
        <v>645</v>
      </c>
      <c r="E102" s="565" t="s">
        <v>661</v>
      </c>
      <c r="F102" s="284">
        <v>50</v>
      </c>
      <c r="G102" s="540">
        <v>478</v>
      </c>
      <c r="H102" s="492"/>
      <c r="I102" s="489">
        <f t="shared" si="13"/>
        <v>0</v>
      </c>
      <c r="J102" s="204">
        <v>4650065071727</v>
      </c>
    </row>
    <row r="103" spans="1:10" ht="19.5" thickBot="1" x14ac:dyDescent="0.35">
      <c r="A103" s="523" t="s">
        <v>644</v>
      </c>
      <c r="B103" s="201"/>
      <c r="C103" s="201"/>
      <c r="D103" s="234"/>
      <c r="E103" s="222"/>
      <c r="F103" s="217"/>
      <c r="G103" s="206"/>
      <c r="H103" s="493"/>
      <c r="I103" s="488">
        <f t="shared" ref="I103:I108" si="14">G103*H103</f>
        <v>0</v>
      </c>
      <c r="J103" s="224"/>
    </row>
    <row r="104" spans="1:10" ht="36.75" customHeight="1" x14ac:dyDescent="0.3">
      <c r="A104" s="592"/>
      <c r="B104" s="542" t="s">
        <v>588</v>
      </c>
      <c r="C104" s="542" t="s">
        <v>301</v>
      </c>
      <c r="D104" s="556" t="s">
        <v>645</v>
      </c>
      <c r="E104" s="563" t="s">
        <v>662</v>
      </c>
      <c r="F104" s="558">
        <v>42</v>
      </c>
      <c r="G104" s="559">
        <v>478</v>
      </c>
      <c r="H104" s="547"/>
      <c r="I104" s="522">
        <f t="shared" si="14"/>
        <v>0</v>
      </c>
      <c r="J104" s="204">
        <v>4650065071765</v>
      </c>
    </row>
    <row r="105" spans="1:10" ht="36.75" customHeight="1" x14ac:dyDescent="0.3">
      <c r="A105" s="593"/>
      <c r="B105" s="232" t="s">
        <v>588</v>
      </c>
      <c r="C105" s="232" t="s">
        <v>301</v>
      </c>
      <c r="D105" s="235" t="s">
        <v>645</v>
      </c>
      <c r="E105" s="564" t="s">
        <v>662</v>
      </c>
      <c r="F105" s="228">
        <v>44</v>
      </c>
      <c r="G105" s="537">
        <v>478</v>
      </c>
      <c r="H105" s="490"/>
      <c r="I105" s="208">
        <f t="shared" si="14"/>
        <v>0</v>
      </c>
      <c r="J105" s="204">
        <v>4650065071758</v>
      </c>
    </row>
    <row r="106" spans="1:10" ht="36.75" customHeight="1" x14ac:dyDescent="0.3">
      <c r="A106" s="593"/>
      <c r="B106" s="232" t="s">
        <v>588</v>
      </c>
      <c r="C106" s="232" t="s">
        <v>301</v>
      </c>
      <c r="D106" s="235" t="s">
        <v>645</v>
      </c>
      <c r="E106" s="564" t="s">
        <v>662</v>
      </c>
      <c r="F106" s="229">
        <v>46</v>
      </c>
      <c r="G106" s="539">
        <v>478</v>
      </c>
      <c r="H106" s="491"/>
      <c r="I106" s="208">
        <f t="shared" si="14"/>
        <v>0</v>
      </c>
      <c r="J106" s="204">
        <v>4650065071741</v>
      </c>
    </row>
    <row r="107" spans="1:10" ht="36.75" customHeight="1" x14ac:dyDescent="0.3">
      <c r="A107" s="593"/>
      <c r="B107" s="232" t="s">
        <v>588</v>
      </c>
      <c r="C107" s="232" t="s">
        <v>301</v>
      </c>
      <c r="D107" s="235" t="s">
        <v>645</v>
      </c>
      <c r="E107" s="564" t="s">
        <v>662</v>
      </c>
      <c r="F107" s="229">
        <v>48</v>
      </c>
      <c r="G107" s="539">
        <v>478</v>
      </c>
      <c r="H107" s="491"/>
      <c r="I107" s="208">
        <f t="shared" si="14"/>
        <v>0</v>
      </c>
      <c r="J107" s="204">
        <v>4650065071734</v>
      </c>
    </row>
    <row r="108" spans="1:10" ht="36.75" customHeight="1" thickBot="1" x14ac:dyDescent="0.35">
      <c r="A108" s="594"/>
      <c r="B108" s="279" t="s">
        <v>588</v>
      </c>
      <c r="C108" s="279" t="s">
        <v>301</v>
      </c>
      <c r="D108" s="560" t="s">
        <v>645</v>
      </c>
      <c r="E108" s="565" t="s">
        <v>662</v>
      </c>
      <c r="F108" s="284">
        <v>50</v>
      </c>
      <c r="G108" s="540">
        <v>478</v>
      </c>
      <c r="H108" s="492"/>
      <c r="I108" s="489">
        <f t="shared" si="14"/>
        <v>0</v>
      </c>
      <c r="J108" s="204">
        <v>4650065071727</v>
      </c>
    </row>
    <row r="109" spans="1:10" ht="19.5" thickBot="1" x14ac:dyDescent="0.35">
      <c r="A109" s="523" t="s">
        <v>644</v>
      </c>
      <c r="B109" s="201"/>
      <c r="C109" s="201"/>
      <c r="D109" s="234"/>
      <c r="E109" s="222"/>
      <c r="F109" s="217"/>
      <c r="G109" s="206"/>
      <c r="H109" s="493"/>
      <c r="I109" s="488">
        <f t="shared" ref="I109:I114" si="15">G109*H109</f>
        <v>0</v>
      </c>
      <c r="J109" s="224"/>
    </row>
    <row r="110" spans="1:10" ht="36.75" customHeight="1" x14ac:dyDescent="0.3">
      <c r="A110" s="592"/>
      <c r="B110" s="542" t="s">
        <v>588</v>
      </c>
      <c r="C110" s="542" t="s">
        <v>301</v>
      </c>
      <c r="D110" s="556" t="s">
        <v>645</v>
      </c>
      <c r="E110" s="563" t="s">
        <v>663</v>
      </c>
      <c r="F110" s="558">
        <v>42</v>
      </c>
      <c r="G110" s="559">
        <v>478</v>
      </c>
      <c r="H110" s="547"/>
      <c r="I110" s="522">
        <f t="shared" si="15"/>
        <v>0</v>
      </c>
      <c r="J110" s="204">
        <v>4650065071765</v>
      </c>
    </row>
    <row r="111" spans="1:10" ht="36.75" customHeight="1" x14ac:dyDescent="0.3">
      <c r="A111" s="593"/>
      <c r="B111" s="232" t="s">
        <v>588</v>
      </c>
      <c r="C111" s="232" t="s">
        <v>301</v>
      </c>
      <c r="D111" s="235" t="s">
        <v>645</v>
      </c>
      <c r="E111" s="564" t="s">
        <v>663</v>
      </c>
      <c r="F111" s="228">
        <v>44</v>
      </c>
      <c r="G111" s="537">
        <v>478</v>
      </c>
      <c r="H111" s="490"/>
      <c r="I111" s="208">
        <f t="shared" si="15"/>
        <v>0</v>
      </c>
      <c r="J111" s="204">
        <v>4650065071758</v>
      </c>
    </row>
    <row r="112" spans="1:10" ht="36.75" customHeight="1" x14ac:dyDescent="0.3">
      <c r="A112" s="593"/>
      <c r="B112" s="232" t="s">
        <v>588</v>
      </c>
      <c r="C112" s="232" t="s">
        <v>301</v>
      </c>
      <c r="D112" s="235" t="s">
        <v>645</v>
      </c>
      <c r="E112" s="564" t="s">
        <v>663</v>
      </c>
      <c r="F112" s="229">
        <v>46</v>
      </c>
      <c r="G112" s="539">
        <v>478</v>
      </c>
      <c r="H112" s="491"/>
      <c r="I112" s="208">
        <f t="shared" si="15"/>
        <v>0</v>
      </c>
      <c r="J112" s="204">
        <v>4650065071741</v>
      </c>
    </row>
    <row r="113" spans="1:10" ht="36.75" customHeight="1" x14ac:dyDescent="0.3">
      <c r="A113" s="593"/>
      <c r="B113" s="232" t="s">
        <v>588</v>
      </c>
      <c r="C113" s="232" t="s">
        <v>301</v>
      </c>
      <c r="D113" s="235" t="s">
        <v>645</v>
      </c>
      <c r="E113" s="564" t="s">
        <v>663</v>
      </c>
      <c r="F113" s="229">
        <v>48</v>
      </c>
      <c r="G113" s="539">
        <v>478</v>
      </c>
      <c r="H113" s="491"/>
      <c r="I113" s="208">
        <f t="shared" si="15"/>
        <v>0</v>
      </c>
      <c r="J113" s="204">
        <v>4650065071734</v>
      </c>
    </row>
    <row r="114" spans="1:10" ht="36.75" customHeight="1" thickBot="1" x14ac:dyDescent="0.35">
      <c r="A114" s="594"/>
      <c r="B114" s="279" t="s">
        <v>588</v>
      </c>
      <c r="C114" s="279" t="s">
        <v>301</v>
      </c>
      <c r="D114" s="560" t="s">
        <v>645</v>
      </c>
      <c r="E114" s="565" t="s">
        <v>663</v>
      </c>
      <c r="F114" s="284">
        <v>50</v>
      </c>
      <c r="G114" s="540">
        <v>478</v>
      </c>
      <c r="H114" s="492"/>
      <c r="I114" s="489">
        <f t="shared" si="15"/>
        <v>0</v>
      </c>
      <c r="J114" s="204">
        <v>4650065071727</v>
      </c>
    </row>
    <row r="115" spans="1:10" ht="19.5" thickBot="1" x14ac:dyDescent="0.35">
      <c r="A115" s="523" t="s">
        <v>644</v>
      </c>
      <c r="B115" s="201"/>
      <c r="C115" s="201"/>
      <c r="D115" s="234"/>
      <c r="E115" s="222"/>
      <c r="F115" s="217"/>
      <c r="G115" s="206"/>
      <c r="H115" s="493"/>
      <c r="I115" s="488">
        <f t="shared" ref="I115:I120" si="16">G115*H115</f>
        <v>0</v>
      </c>
      <c r="J115" s="224"/>
    </row>
    <row r="116" spans="1:10" ht="36.75" customHeight="1" x14ac:dyDescent="0.3">
      <c r="A116" s="592"/>
      <c r="B116" s="542" t="s">
        <v>588</v>
      </c>
      <c r="C116" s="542" t="s">
        <v>301</v>
      </c>
      <c r="D116" s="556" t="s">
        <v>645</v>
      </c>
      <c r="E116" s="563" t="s">
        <v>664</v>
      </c>
      <c r="F116" s="558">
        <v>42</v>
      </c>
      <c r="G116" s="559">
        <v>478</v>
      </c>
      <c r="H116" s="547"/>
      <c r="I116" s="522">
        <f t="shared" si="16"/>
        <v>0</v>
      </c>
      <c r="J116" s="204">
        <v>4650065071765</v>
      </c>
    </row>
    <row r="117" spans="1:10" ht="36.75" customHeight="1" x14ac:dyDescent="0.3">
      <c r="A117" s="593"/>
      <c r="B117" s="232" t="s">
        <v>588</v>
      </c>
      <c r="C117" s="232" t="s">
        <v>301</v>
      </c>
      <c r="D117" s="235" t="s">
        <v>645</v>
      </c>
      <c r="E117" s="564" t="s">
        <v>664</v>
      </c>
      <c r="F117" s="228">
        <v>44</v>
      </c>
      <c r="G117" s="537">
        <v>478</v>
      </c>
      <c r="H117" s="490"/>
      <c r="I117" s="208">
        <f t="shared" si="16"/>
        <v>0</v>
      </c>
      <c r="J117" s="204">
        <v>4650065071758</v>
      </c>
    </row>
    <row r="118" spans="1:10" ht="36.75" customHeight="1" x14ac:dyDescent="0.3">
      <c r="A118" s="593"/>
      <c r="B118" s="232" t="s">
        <v>588</v>
      </c>
      <c r="C118" s="232" t="s">
        <v>301</v>
      </c>
      <c r="D118" s="235" t="s">
        <v>645</v>
      </c>
      <c r="E118" s="564" t="s">
        <v>664</v>
      </c>
      <c r="F118" s="229">
        <v>46</v>
      </c>
      <c r="G118" s="539">
        <v>478</v>
      </c>
      <c r="H118" s="491"/>
      <c r="I118" s="208">
        <f t="shared" si="16"/>
        <v>0</v>
      </c>
      <c r="J118" s="204">
        <v>4650065071741</v>
      </c>
    </row>
    <row r="119" spans="1:10" ht="36.75" customHeight="1" x14ac:dyDescent="0.3">
      <c r="A119" s="593"/>
      <c r="B119" s="232" t="s">
        <v>588</v>
      </c>
      <c r="C119" s="232" t="s">
        <v>301</v>
      </c>
      <c r="D119" s="235" t="s">
        <v>645</v>
      </c>
      <c r="E119" s="564" t="s">
        <v>664</v>
      </c>
      <c r="F119" s="229">
        <v>48</v>
      </c>
      <c r="G119" s="539">
        <v>478</v>
      </c>
      <c r="H119" s="491"/>
      <c r="I119" s="208">
        <f t="shared" si="16"/>
        <v>0</v>
      </c>
      <c r="J119" s="204">
        <v>4650065071734</v>
      </c>
    </row>
    <row r="120" spans="1:10" ht="36.75" customHeight="1" thickBot="1" x14ac:dyDescent="0.35">
      <c r="A120" s="594"/>
      <c r="B120" s="279" t="s">
        <v>588</v>
      </c>
      <c r="C120" s="279" t="s">
        <v>301</v>
      </c>
      <c r="D120" s="560" t="s">
        <v>645</v>
      </c>
      <c r="E120" s="565" t="s">
        <v>664</v>
      </c>
      <c r="F120" s="284">
        <v>50</v>
      </c>
      <c r="G120" s="540">
        <v>478</v>
      </c>
      <c r="H120" s="492"/>
      <c r="I120" s="489">
        <f t="shared" si="16"/>
        <v>0</v>
      </c>
      <c r="J120" s="204">
        <v>4650065071727</v>
      </c>
    </row>
    <row r="121" spans="1:10" ht="19.5" thickBot="1" x14ac:dyDescent="0.35">
      <c r="A121" s="523" t="s">
        <v>644</v>
      </c>
      <c r="B121" s="201"/>
      <c r="C121" s="201"/>
      <c r="D121" s="234"/>
      <c r="E121" s="222"/>
      <c r="F121" s="217"/>
      <c r="G121" s="206"/>
      <c r="H121" s="493"/>
      <c r="I121" s="488">
        <f t="shared" ref="I121:I126" si="17">G121*H121</f>
        <v>0</v>
      </c>
      <c r="J121" s="224"/>
    </row>
    <row r="122" spans="1:10" ht="36.75" customHeight="1" x14ac:dyDescent="0.3">
      <c r="A122" s="592"/>
      <c r="B122" s="542" t="s">
        <v>588</v>
      </c>
      <c r="C122" s="542" t="s">
        <v>301</v>
      </c>
      <c r="D122" s="556" t="s">
        <v>645</v>
      </c>
      <c r="E122" s="563" t="s">
        <v>665</v>
      </c>
      <c r="F122" s="558">
        <v>42</v>
      </c>
      <c r="G122" s="559">
        <v>478</v>
      </c>
      <c r="H122" s="547"/>
      <c r="I122" s="522">
        <f t="shared" si="17"/>
        <v>0</v>
      </c>
      <c r="J122" s="204">
        <v>4650065071765</v>
      </c>
    </row>
    <row r="123" spans="1:10" ht="36.75" customHeight="1" x14ac:dyDescent="0.3">
      <c r="A123" s="593"/>
      <c r="B123" s="232" t="s">
        <v>588</v>
      </c>
      <c r="C123" s="232" t="s">
        <v>301</v>
      </c>
      <c r="D123" s="235" t="s">
        <v>645</v>
      </c>
      <c r="E123" s="564" t="s">
        <v>665</v>
      </c>
      <c r="F123" s="228">
        <v>44</v>
      </c>
      <c r="G123" s="537">
        <v>478</v>
      </c>
      <c r="H123" s="490"/>
      <c r="I123" s="208">
        <f t="shared" si="17"/>
        <v>0</v>
      </c>
      <c r="J123" s="204">
        <v>4650065071758</v>
      </c>
    </row>
    <row r="124" spans="1:10" ht="36.75" customHeight="1" x14ac:dyDescent="0.3">
      <c r="A124" s="593"/>
      <c r="B124" s="232" t="s">
        <v>588</v>
      </c>
      <c r="C124" s="232" t="s">
        <v>301</v>
      </c>
      <c r="D124" s="235" t="s">
        <v>645</v>
      </c>
      <c r="E124" s="564" t="s">
        <v>665</v>
      </c>
      <c r="F124" s="229">
        <v>46</v>
      </c>
      <c r="G124" s="539">
        <v>478</v>
      </c>
      <c r="H124" s="491"/>
      <c r="I124" s="208">
        <f t="shared" si="17"/>
        <v>0</v>
      </c>
      <c r="J124" s="204">
        <v>4650065071741</v>
      </c>
    </row>
    <row r="125" spans="1:10" ht="36.75" customHeight="1" x14ac:dyDescent="0.3">
      <c r="A125" s="593"/>
      <c r="B125" s="232" t="s">
        <v>588</v>
      </c>
      <c r="C125" s="232" t="s">
        <v>301</v>
      </c>
      <c r="D125" s="235" t="s">
        <v>645</v>
      </c>
      <c r="E125" s="564" t="s">
        <v>665</v>
      </c>
      <c r="F125" s="229">
        <v>48</v>
      </c>
      <c r="G125" s="539">
        <v>478</v>
      </c>
      <c r="H125" s="491"/>
      <c r="I125" s="208">
        <f t="shared" si="17"/>
        <v>0</v>
      </c>
      <c r="J125" s="204">
        <v>4650065071734</v>
      </c>
    </row>
    <row r="126" spans="1:10" ht="36.75" customHeight="1" thickBot="1" x14ac:dyDescent="0.35">
      <c r="A126" s="594"/>
      <c r="B126" s="279" t="s">
        <v>588</v>
      </c>
      <c r="C126" s="279" t="s">
        <v>301</v>
      </c>
      <c r="D126" s="560" t="s">
        <v>645</v>
      </c>
      <c r="E126" s="565" t="s">
        <v>665</v>
      </c>
      <c r="F126" s="284">
        <v>50</v>
      </c>
      <c r="G126" s="540">
        <v>478</v>
      </c>
      <c r="H126" s="492"/>
      <c r="I126" s="489">
        <f t="shared" si="17"/>
        <v>0</v>
      </c>
      <c r="J126" s="204">
        <v>4650065071727</v>
      </c>
    </row>
    <row r="127" spans="1:10" ht="19.5" thickBot="1" x14ac:dyDescent="0.35">
      <c r="A127" s="523" t="s">
        <v>644</v>
      </c>
      <c r="B127" s="201"/>
      <c r="C127" s="201"/>
      <c r="D127" s="234"/>
      <c r="E127" s="222"/>
      <c r="F127" s="217"/>
      <c r="G127" s="206"/>
      <c r="H127" s="493"/>
      <c r="I127" s="488">
        <f t="shared" ref="I127:I132" si="18">G127*H127</f>
        <v>0</v>
      </c>
      <c r="J127" s="224"/>
    </row>
    <row r="128" spans="1:10" ht="36.75" customHeight="1" x14ac:dyDescent="0.3">
      <c r="A128" s="592"/>
      <c r="B128" s="542" t="s">
        <v>588</v>
      </c>
      <c r="C128" s="542" t="s">
        <v>301</v>
      </c>
      <c r="D128" s="556" t="s">
        <v>645</v>
      </c>
      <c r="E128" s="563" t="s">
        <v>677</v>
      </c>
      <c r="F128" s="558">
        <v>42</v>
      </c>
      <c r="G128" s="559">
        <v>478</v>
      </c>
      <c r="H128" s="547"/>
      <c r="I128" s="522">
        <f t="shared" si="18"/>
        <v>0</v>
      </c>
      <c r="J128" s="204">
        <v>4650065071765</v>
      </c>
    </row>
    <row r="129" spans="1:10" ht="36.75" customHeight="1" x14ac:dyDescent="0.3">
      <c r="A129" s="593"/>
      <c r="B129" s="232" t="s">
        <v>588</v>
      </c>
      <c r="C129" s="232" t="s">
        <v>301</v>
      </c>
      <c r="D129" s="235" t="s">
        <v>645</v>
      </c>
      <c r="E129" s="564" t="s">
        <v>677</v>
      </c>
      <c r="F129" s="228">
        <v>44</v>
      </c>
      <c r="G129" s="537">
        <v>478</v>
      </c>
      <c r="H129" s="490"/>
      <c r="I129" s="208">
        <f t="shared" si="18"/>
        <v>0</v>
      </c>
      <c r="J129" s="204">
        <v>4650065071758</v>
      </c>
    </row>
    <row r="130" spans="1:10" ht="36.75" customHeight="1" x14ac:dyDescent="0.3">
      <c r="A130" s="593"/>
      <c r="B130" s="232" t="s">
        <v>588</v>
      </c>
      <c r="C130" s="232" t="s">
        <v>301</v>
      </c>
      <c r="D130" s="235" t="s">
        <v>645</v>
      </c>
      <c r="E130" s="564" t="s">
        <v>677</v>
      </c>
      <c r="F130" s="229">
        <v>46</v>
      </c>
      <c r="G130" s="539">
        <v>478</v>
      </c>
      <c r="H130" s="491"/>
      <c r="I130" s="208">
        <f t="shared" si="18"/>
        <v>0</v>
      </c>
      <c r="J130" s="204">
        <v>4650065071741</v>
      </c>
    </row>
    <row r="131" spans="1:10" ht="36.75" customHeight="1" x14ac:dyDescent="0.3">
      <c r="A131" s="593"/>
      <c r="B131" s="232" t="s">
        <v>588</v>
      </c>
      <c r="C131" s="232" t="s">
        <v>301</v>
      </c>
      <c r="D131" s="235" t="s">
        <v>645</v>
      </c>
      <c r="E131" s="564" t="s">
        <v>677</v>
      </c>
      <c r="F131" s="229">
        <v>48</v>
      </c>
      <c r="G131" s="539">
        <v>478</v>
      </c>
      <c r="H131" s="491"/>
      <c r="I131" s="208">
        <f t="shared" si="18"/>
        <v>0</v>
      </c>
      <c r="J131" s="204">
        <v>4650065071734</v>
      </c>
    </row>
    <row r="132" spans="1:10" ht="36.75" customHeight="1" thickBot="1" x14ac:dyDescent="0.35">
      <c r="A132" s="594"/>
      <c r="B132" s="279" t="s">
        <v>588</v>
      </c>
      <c r="C132" s="279" t="s">
        <v>301</v>
      </c>
      <c r="D132" s="560" t="s">
        <v>645</v>
      </c>
      <c r="E132" s="565" t="s">
        <v>677</v>
      </c>
      <c r="F132" s="284">
        <v>50</v>
      </c>
      <c r="G132" s="540">
        <v>478</v>
      </c>
      <c r="H132" s="492"/>
      <c r="I132" s="489">
        <f t="shared" si="18"/>
        <v>0</v>
      </c>
      <c r="J132" s="204">
        <v>4650065071727</v>
      </c>
    </row>
    <row r="133" spans="1:10" ht="19.5" thickBot="1" x14ac:dyDescent="0.35">
      <c r="A133" s="523" t="s">
        <v>644</v>
      </c>
      <c r="B133" s="201"/>
      <c r="C133" s="201"/>
      <c r="D133" s="234"/>
      <c r="E133" s="222"/>
      <c r="F133" s="217"/>
      <c r="G133" s="206"/>
      <c r="H133" s="493"/>
      <c r="I133" s="488">
        <f t="shared" ref="I133:I138" si="19">G133*H133</f>
        <v>0</v>
      </c>
      <c r="J133" s="224"/>
    </row>
    <row r="134" spans="1:10" ht="36.75" customHeight="1" x14ac:dyDescent="0.3">
      <c r="A134" s="592"/>
      <c r="B134" s="542" t="s">
        <v>588</v>
      </c>
      <c r="C134" s="542" t="s">
        <v>301</v>
      </c>
      <c r="D134" s="556" t="s">
        <v>645</v>
      </c>
      <c r="E134" s="563" t="s">
        <v>678</v>
      </c>
      <c r="F134" s="558">
        <v>42</v>
      </c>
      <c r="G134" s="559">
        <v>478</v>
      </c>
      <c r="H134" s="547"/>
      <c r="I134" s="522">
        <f t="shared" si="19"/>
        <v>0</v>
      </c>
      <c r="J134" s="204">
        <v>4650065071765</v>
      </c>
    </row>
    <row r="135" spans="1:10" ht="36.75" customHeight="1" x14ac:dyDescent="0.3">
      <c r="A135" s="593"/>
      <c r="B135" s="232" t="s">
        <v>588</v>
      </c>
      <c r="C135" s="232" t="s">
        <v>301</v>
      </c>
      <c r="D135" s="235" t="s">
        <v>645</v>
      </c>
      <c r="E135" s="564" t="s">
        <v>678</v>
      </c>
      <c r="F135" s="228">
        <v>44</v>
      </c>
      <c r="G135" s="537">
        <v>478</v>
      </c>
      <c r="H135" s="490"/>
      <c r="I135" s="208">
        <f t="shared" si="19"/>
        <v>0</v>
      </c>
      <c r="J135" s="204">
        <v>4650065071758</v>
      </c>
    </row>
    <row r="136" spans="1:10" ht="36.75" customHeight="1" x14ac:dyDescent="0.3">
      <c r="A136" s="593"/>
      <c r="B136" s="232" t="s">
        <v>588</v>
      </c>
      <c r="C136" s="232" t="s">
        <v>301</v>
      </c>
      <c r="D136" s="235" t="s">
        <v>645</v>
      </c>
      <c r="E136" s="564" t="s">
        <v>678</v>
      </c>
      <c r="F136" s="229">
        <v>46</v>
      </c>
      <c r="G136" s="539">
        <v>478</v>
      </c>
      <c r="H136" s="491"/>
      <c r="I136" s="208">
        <f t="shared" si="19"/>
        <v>0</v>
      </c>
      <c r="J136" s="204">
        <v>4650065071741</v>
      </c>
    </row>
    <row r="137" spans="1:10" ht="36.75" customHeight="1" x14ac:dyDescent="0.3">
      <c r="A137" s="593"/>
      <c r="B137" s="232" t="s">
        <v>588</v>
      </c>
      <c r="C137" s="232" t="s">
        <v>301</v>
      </c>
      <c r="D137" s="235" t="s">
        <v>645</v>
      </c>
      <c r="E137" s="564" t="s">
        <v>678</v>
      </c>
      <c r="F137" s="229">
        <v>48</v>
      </c>
      <c r="G137" s="539">
        <v>478</v>
      </c>
      <c r="H137" s="491"/>
      <c r="I137" s="208">
        <f t="shared" si="19"/>
        <v>0</v>
      </c>
      <c r="J137" s="204">
        <v>4650065071734</v>
      </c>
    </row>
    <row r="138" spans="1:10" ht="36.75" customHeight="1" thickBot="1" x14ac:dyDescent="0.35">
      <c r="A138" s="594"/>
      <c r="B138" s="279" t="s">
        <v>588</v>
      </c>
      <c r="C138" s="279" t="s">
        <v>301</v>
      </c>
      <c r="D138" s="560" t="s">
        <v>645</v>
      </c>
      <c r="E138" s="565" t="s">
        <v>678</v>
      </c>
      <c r="F138" s="284">
        <v>50</v>
      </c>
      <c r="G138" s="540">
        <v>478</v>
      </c>
      <c r="H138" s="492"/>
      <c r="I138" s="489">
        <f t="shared" si="19"/>
        <v>0</v>
      </c>
      <c r="J138" s="204">
        <v>4650065071727</v>
      </c>
    </row>
    <row r="139" spans="1:10" ht="19.5" thickBot="1" x14ac:dyDescent="0.35">
      <c r="A139" s="523" t="s">
        <v>644</v>
      </c>
      <c r="B139" s="201"/>
      <c r="C139" s="201"/>
      <c r="D139" s="234"/>
      <c r="E139" s="222"/>
      <c r="F139" s="217"/>
      <c r="G139" s="206"/>
      <c r="H139" s="493"/>
      <c r="I139" s="488">
        <f t="shared" ref="I139:I144" si="20">G139*H139</f>
        <v>0</v>
      </c>
      <c r="J139" s="224"/>
    </row>
    <row r="140" spans="1:10" ht="36.75" customHeight="1" x14ac:dyDescent="0.3">
      <c r="A140" s="592"/>
      <c r="B140" s="542" t="s">
        <v>588</v>
      </c>
      <c r="C140" s="542" t="s">
        <v>301</v>
      </c>
      <c r="D140" s="556" t="s">
        <v>645</v>
      </c>
      <c r="E140" s="563" t="s">
        <v>679</v>
      </c>
      <c r="F140" s="558">
        <v>42</v>
      </c>
      <c r="G140" s="559">
        <v>478</v>
      </c>
      <c r="H140" s="547"/>
      <c r="I140" s="522">
        <f t="shared" si="20"/>
        <v>0</v>
      </c>
      <c r="J140" s="204">
        <v>4650065071765</v>
      </c>
    </row>
    <row r="141" spans="1:10" ht="36.75" customHeight="1" x14ac:dyDescent="0.3">
      <c r="A141" s="593"/>
      <c r="B141" s="232" t="s">
        <v>588</v>
      </c>
      <c r="C141" s="232" t="s">
        <v>301</v>
      </c>
      <c r="D141" s="235" t="s">
        <v>645</v>
      </c>
      <c r="E141" s="564" t="s">
        <v>679</v>
      </c>
      <c r="F141" s="228">
        <v>44</v>
      </c>
      <c r="G141" s="537">
        <v>478</v>
      </c>
      <c r="H141" s="490"/>
      <c r="I141" s="208">
        <f t="shared" si="20"/>
        <v>0</v>
      </c>
      <c r="J141" s="204">
        <v>4650065071758</v>
      </c>
    </row>
    <row r="142" spans="1:10" ht="36.75" customHeight="1" x14ac:dyDescent="0.3">
      <c r="A142" s="593"/>
      <c r="B142" s="232" t="s">
        <v>588</v>
      </c>
      <c r="C142" s="232" t="s">
        <v>301</v>
      </c>
      <c r="D142" s="235" t="s">
        <v>645</v>
      </c>
      <c r="E142" s="564" t="s">
        <v>679</v>
      </c>
      <c r="F142" s="229">
        <v>46</v>
      </c>
      <c r="G142" s="539">
        <v>478</v>
      </c>
      <c r="H142" s="491"/>
      <c r="I142" s="208">
        <f t="shared" si="20"/>
        <v>0</v>
      </c>
      <c r="J142" s="204">
        <v>4650065071741</v>
      </c>
    </row>
    <row r="143" spans="1:10" ht="36.75" customHeight="1" x14ac:dyDescent="0.3">
      <c r="A143" s="593"/>
      <c r="B143" s="232" t="s">
        <v>588</v>
      </c>
      <c r="C143" s="232" t="s">
        <v>301</v>
      </c>
      <c r="D143" s="235" t="s">
        <v>645</v>
      </c>
      <c r="E143" s="564" t="s">
        <v>679</v>
      </c>
      <c r="F143" s="229">
        <v>48</v>
      </c>
      <c r="G143" s="539">
        <v>478</v>
      </c>
      <c r="H143" s="491"/>
      <c r="I143" s="208">
        <f t="shared" si="20"/>
        <v>0</v>
      </c>
      <c r="J143" s="204">
        <v>4650065071734</v>
      </c>
    </row>
    <row r="144" spans="1:10" ht="36.75" customHeight="1" thickBot="1" x14ac:dyDescent="0.35">
      <c r="A144" s="594"/>
      <c r="B144" s="279" t="s">
        <v>588</v>
      </c>
      <c r="C144" s="279" t="s">
        <v>301</v>
      </c>
      <c r="D144" s="560" t="s">
        <v>645</v>
      </c>
      <c r="E144" s="565" t="s">
        <v>679</v>
      </c>
      <c r="F144" s="284">
        <v>50</v>
      </c>
      <c r="G144" s="540">
        <v>478</v>
      </c>
      <c r="H144" s="492"/>
      <c r="I144" s="489">
        <f t="shared" si="20"/>
        <v>0</v>
      </c>
      <c r="J144" s="204">
        <v>4650065071727</v>
      </c>
    </row>
    <row r="145" spans="1:11" ht="19.5" thickBot="1" x14ac:dyDescent="0.35">
      <c r="A145" s="523" t="s">
        <v>644</v>
      </c>
      <c r="B145" s="201"/>
      <c r="C145" s="201"/>
      <c r="D145" s="234"/>
      <c r="E145" s="222"/>
      <c r="F145" s="217"/>
      <c r="G145" s="206"/>
      <c r="H145" s="493"/>
      <c r="I145" s="488">
        <f t="shared" ref="I145:I150" si="21">G145*H145</f>
        <v>0</v>
      </c>
      <c r="J145" s="224"/>
    </row>
    <row r="146" spans="1:11" ht="36.75" customHeight="1" x14ac:dyDescent="0.3">
      <c r="A146" s="592"/>
      <c r="B146" s="542" t="s">
        <v>588</v>
      </c>
      <c r="C146" s="542" t="s">
        <v>301</v>
      </c>
      <c r="D146" s="556" t="s">
        <v>645</v>
      </c>
      <c r="E146" s="563" t="s">
        <v>637</v>
      </c>
      <c r="F146" s="558">
        <v>42</v>
      </c>
      <c r="G146" s="559">
        <v>478</v>
      </c>
      <c r="H146" s="547"/>
      <c r="I146" s="522">
        <f t="shared" si="21"/>
        <v>0</v>
      </c>
      <c r="J146" s="204">
        <v>4650065071765</v>
      </c>
    </row>
    <row r="147" spans="1:11" ht="36.75" customHeight="1" x14ac:dyDescent="0.3">
      <c r="A147" s="593"/>
      <c r="B147" s="232" t="s">
        <v>588</v>
      </c>
      <c r="C147" s="232" t="s">
        <v>301</v>
      </c>
      <c r="D147" s="235" t="s">
        <v>645</v>
      </c>
      <c r="E147" s="564" t="s">
        <v>637</v>
      </c>
      <c r="F147" s="228">
        <v>44</v>
      </c>
      <c r="G147" s="537">
        <v>478</v>
      </c>
      <c r="H147" s="490"/>
      <c r="I147" s="208">
        <f t="shared" si="21"/>
        <v>0</v>
      </c>
      <c r="J147" s="204">
        <v>4650065071758</v>
      </c>
    </row>
    <row r="148" spans="1:11" ht="36.75" customHeight="1" x14ac:dyDescent="0.3">
      <c r="A148" s="593"/>
      <c r="B148" s="232" t="s">
        <v>588</v>
      </c>
      <c r="C148" s="232" t="s">
        <v>301</v>
      </c>
      <c r="D148" s="235" t="s">
        <v>645</v>
      </c>
      <c r="E148" s="564" t="s">
        <v>637</v>
      </c>
      <c r="F148" s="229">
        <v>46</v>
      </c>
      <c r="G148" s="539">
        <v>478</v>
      </c>
      <c r="H148" s="491"/>
      <c r="I148" s="208">
        <f t="shared" si="21"/>
        <v>0</v>
      </c>
      <c r="J148" s="204">
        <v>4650065071741</v>
      </c>
    </row>
    <row r="149" spans="1:11" ht="36.75" customHeight="1" x14ac:dyDescent="0.3">
      <c r="A149" s="593"/>
      <c r="B149" s="232" t="s">
        <v>588</v>
      </c>
      <c r="C149" s="232" t="s">
        <v>301</v>
      </c>
      <c r="D149" s="235" t="s">
        <v>645</v>
      </c>
      <c r="E149" s="564" t="s">
        <v>637</v>
      </c>
      <c r="F149" s="229">
        <v>48</v>
      </c>
      <c r="G149" s="539">
        <v>478</v>
      </c>
      <c r="H149" s="491"/>
      <c r="I149" s="208">
        <f t="shared" si="21"/>
        <v>0</v>
      </c>
      <c r="J149" s="204">
        <v>4650065071734</v>
      </c>
    </row>
    <row r="150" spans="1:11" ht="36.75" customHeight="1" thickBot="1" x14ac:dyDescent="0.35">
      <c r="A150" s="594"/>
      <c r="B150" s="279" t="s">
        <v>588</v>
      </c>
      <c r="C150" s="279" t="s">
        <v>301</v>
      </c>
      <c r="D150" s="560" t="s">
        <v>645</v>
      </c>
      <c r="E150" s="565" t="s">
        <v>637</v>
      </c>
      <c r="F150" s="284">
        <v>50</v>
      </c>
      <c r="G150" s="540">
        <v>478</v>
      </c>
      <c r="H150" s="492"/>
      <c r="I150" s="489">
        <f t="shared" si="21"/>
        <v>0</v>
      </c>
      <c r="J150" s="204">
        <v>4650065071727</v>
      </c>
    </row>
    <row r="151" spans="1:11" ht="19.5" thickBot="1" x14ac:dyDescent="0.35">
      <c r="A151" s="523" t="s">
        <v>555</v>
      </c>
      <c r="B151" s="201"/>
      <c r="C151" s="201"/>
      <c r="D151" s="234"/>
      <c r="E151" s="222"/>
      <c r="F151" s="217"/>
      <c r="G151" s="206"/>
      <c r="H151" s="493"/>
      <c r="I151" s="488">
        <f t="shared" si="0"/>
        <v>0</v>
      </c>
      <c r="J151" s="224"/>
    </row>
    <row r="152" spans="1:11" ht="71.25" customHeight="1" x14ac:dyDescent="0.3">
      <c r="A152" s="597"/>
      <c r="B152" s="275" t="s">
        <v>300</v>
      </c>
      <c r="C152" s="275" t="s">
        <v>303</v>
      </c>
      <c r="D152" s="235" t="s">
        <v>132</v>
      </c>
      <c r="E152" s="220" t="s">
        <v>134</v>
      </c>
      <c r="F152" s="228" t="s">
        <v>550</v>
      </c>
      <c r="G152" s="211">
        <v>475</v>
      </c>
      <c r="H152" s="490"/>
      <c r="I152" s="208">
        <f t="shared" si="0"/>
        <v>0</v>
      </c>
      <c r="J152" s="204">
        <v>4650065070706</v>
      </c>
      <c r="K152" s="550">
        <v>1</v>
      </c>
    </row>
    <row r="153" spans="1:11" ht="71.25" customHeight="1" thickBot="1" x14ac:dyDescent="0.35">
      <c r="A153" s="598"/>
      <c r="B153" s="273" t="s">
        <v>300</v>
      </c>
      <c r="C153" s="273" t="s">
        <v>303</v>
      </c>
      <c r="D153" s="236" t="s">
        <v>132</v>
      </c>
      <c r="E153" s="203" t="s">
        <v>134</v>
      </c>
      <c r="F153" s="229" t="s">
        <v>551</v>
      </c>
      <c r="G153" s="210">
        <v>475</v>
      </c>
      <c r="H153" s="491"/>
      <c r="I153" s="208">
        <f t="shared" si="0"/>
        <v>0</v>
      </c>
      <c r="J153" s="204">
        <v>4650065070690</v>
      </c>
    </row>
    <row r="154" spans="1:11" ht="19.5" thickBot="1" x14ac:dyDescent="0.35">
      <c r="A154" s="523" t="s">
        <v>556</v>
      </c>
      <c r="B154" s="201"/>
      <c r="C154" s="201"/>
      <c r="D154" s="234"/>
      <c r="E154" s="222"/>
      <c r="F154" s="217"/>
      <c r="G154" s="206"/>
      <c r="H154" s="493"/>
      <c r="I154" s="488">
        <f t="shared" si="0"/>
        <v>0</v>
      </c>
      <c r="J154" s="224"/>
    </row>
    <row r="155" spans="1:11" ht="47.25" customHeight="1" thickBot="1" x14ac:dyDescent="0.35">
      <c r="A155" s="592"/>
      <c r="B155" s="276" t="s">
        <v>300</v>
      </c>
      <c r="C155" s="276" t="s">
        <v>301</v>
      </c>
      <c r="D155" s="529" t="s">
        <v>136</v>
      </c>
      <c r="E155" s="530" t="s">
        <v>133</v>
      </c>
      <c r="F155" s="531" t="s">
        <v>551</v>
      </c>
      <c r="G155" s="532">
        <v>570</v>
      </c>
      <c r="H155" s="533"/>
      <c r="I155" s="488">
        <f t="shared" si="0"/>
        <v>0</v>
      </c>
      <c r="J155" s="204">
        <v>4650065071765</v>
      </c>
    </row>
    <row r="156" spans="1:11" ht="47.25" customHeight="1" x14ac:dyDescent="0.3">
      <c r="A156" s="593"/>
      <c r="B156" s="232" t="s">
        <v>300</v>
      </c>
      <c r="C156" s="232" t="s">
        <v>301</v>
      </c>
      <c r="D156" s="235" t="s">
        <v>136</v>
      </c>
      <c r="E156" s="220" t="s">
        <v>134</v>
      </c>
      <c r="F156" s="228" t="s">
        <v>550</v>
      </c>
      <c r="G156" s="211">
        <v>570</v>
      </c>
      <c r="H156" s="490"/>
      <c r="I156" s="208">
        <f t="shared" si="0"/>
        <v>0</v>
      </c>
      <c r="J156" s="204">
        <v>4650065071758</v>
      </c>
    </row>
    <row r="157" spans="1:11" ht="47.25" customHeight="1" thickBot="1" x14ac:dyDescent="0.35">
      <c r="A157" s="594"/>
      <c r="B157" s="232" t="s">
        <v>300</v>
      </c>
      <c r="C157" s="232" t="s">
        <v>301</v>
      </c>
      <c r="D157" s="236" t="s">
        <v>136</v>
      </c>
      <c r="E157" s="203" t="s">
        <v>134</v>
      </c>
      <c r="F157" s="229" t="s">
        <v>551</v>
      </c>
      <c r="G157" s="210">
        <v>570</v>
      </c>
      <c r="H157" s="491"/>
      <c r="I157" s="208">
        <f t="shared" si="0"/>
        <v>0</v>
      </c>
      <c r="J157" s="204">
        <v>4650065071741</v>
      </c>
      <c r="K157" s="550">
        <v>1</v>
      </c>
    </row>
    <row r="158" spans="1:11" ht="19.5" thickBot="1" x14ac:dyDescent="0.35">
      <c r="A158" s="523" t="s">
        <v>557</v>
      </c>
      <c r="B158" s="201"/>
      <c r="C158" s="201"/>
      <c r="D158" s="234"/>
      <c r="E158" s="222"/>
      <c r="F158" s="217"/>
      <c r="G158" s="206"/>
      <c r="H158" s="493"/>
      <c r="I158" s="488">
        <f t="shared" si="0"/>
        <v>0</v>
      </c>
      <c r="J158" s="224"/>
    </row>
    <row r="159" spans="1:11" ht="36.75" customHeight="1" thickBot="1" x14ac:dyDescent="0.35">
      <c r="A159" s="592"/>
      <c r="B159" s="276" t="s">
        <v>300</v>
      </c>
      <c r="C159" s="276" t="s">
        <v>301</v>
      </c>
      <c r="D159" s="529" t="s">
        <v>137</v>
      </c>
      <c r="E159" s="530" t="s">
        <v>133</v>
      </c>
      <c r="F159" s="531" t="s">
        <v>551</v>
      </c>
      <c r="G159" s="538">
        <v>561.1</v>
      </c>
      <c r="H159" s="533"/>
      <c r="I159" s="488">
        <f t="shared" si="0"/>
        <v>0</v>
      </c>
      <c r="J159" s="204">
        <v>4650065071765</v>
      </c>
    </row>
    <row r="160" spans="1:11" ht="36.75" customHeight="1" x14ac:dyDescent="0.3">
      <c r="A160" s="593"/>
      <c r="B160" s="232" t="s">
        <v>300</v>
      </c>
      <c r="C160" s="232" t="s">
        <v>301</v>
      </c>
      <c r="D160" s="235" t="s">
        <v>137</v>
      </c>
      <c r="E160" s="220" t="s">
        <v>134</v>
      </c>
      <c r="F160" s="228" t="s">
        <v>552</v>
      </c>
      <c r="G160" s="537">
        <v>594.4</v>
      </c>
      <c r="H160" s="490"/>
      <c r="I160" s="208">
        <f t="shared" si="0"/>
        <v>0</v>
      </c>
      <c r="J160" s="204">
        <v>4650065071758</v>
      </c>
      <c r="K160" s="550" t="s">
        <v>330</v>
      </c>
    </row>
    <row r="161" spans="1:11" ht="36.75" customHeight="1" x14ac:dyDescent="0.3">
      <c r="A161" s="593"/>
      <c r="B161" s="232" t="s">
        <v>300</v>
      </c>
      <c r="C161" s="232" t="s">
        <v>301</v>
      </c>
      <c r="D161" s="236" t="s">
        <v>137</v>
      </c>
      <c r="E161" s="203" t="s">
        <v>134</v>
      </c>
      <c r="F161" s="229" t="s">
        <v>553</v>
      </c>
      <c r="G161" s="539">
        <v>594.4</v>
      </c>
      <c r="H161" s="491"/>
      <c r="I161" s="208">
        <f t="shared" si="0"/>
        <v>0</v>
      </c>
      <c r="J161" s="204">
        <v>4650065071741</v>
      </c>
    </row>
    <row r="162" spans="1:11" ht="36.75" customHeight="1" x14ac:dyDescent="0.3">
      <c r="A162" s="593"/>
      <c r="B162" s="232" t="s">
        <v>300</v>
      </c>
      <c r="C162" s="232" t="s">
        <v>301</v>
      </c>
      <c r="D162" s="236" t="s">
        <v>137</v>
      </c>
      <c r="E162" s="203" t="s">
        <v>134</v>
      </c>
      <c r="F162" s="229" t="s">
        <v>551</v>
      </c>
      <c r="G162" s="539">
        <v>594.4</v>
      </c>
      <c r="H162" s="491"/>
      <c r="I162" s="208">
        <f t="shared" si="0"/>
        <v>0</v>
      </c>
      <c r="J162" s="204">
        <v>4650065071734</v>
      </c>
    </row>
    <row r="163" spans="1:11" ht="36.75" customHeight="1" thickBot="1" x14ac:dyDescent="0.35">
      <c r="A163" s="594"/>
      <c r="B163" s="232" t="s">
        <v>300</v>
      </c>
      <c r="C163" s="232" t="s">
        <v>301</v>
      </c>
      <c r="D163" s="236" t="s">
        <v>137</v>
      </c>
      <c r="E163" s="203" t="s">
        <v>134</v>
      </c>
      <c r="F163" s="229" t="s">
        <v>554</v>
      </c>
      <c r="G163" s="539">
        <v>594.4</v>
      </c>
      <c r="H163" s="491"/>
      <c r="I163" s="489">
        <f t="shared" si="0"/>
        <v>0</v>
      </c>
      <c r="J163" s="204">
        <v>4650065071727</v>
      </c>
      <c r="K163" s="550">
        <v>1</v>
      </c>
    </row>
    <row r="164" spans="1:11" ht="19.5" thickBot="1" x14ac:dyDescent="0.35">
      <c r="A164" s="534" t="s">
        <v>558</v>
      </c>
      <c r="B164" s="207"/>
      <c r="C164" s="207"/>
      <c r="D164" s="234"/>
      <c r="E164" s="225"/>
      <c r="F164" s="253"/>
      <c r="G164" s="206"/>
      <c r="H164" s="493"/>
      <c r="I164" s="488">
        <f t="shared" si="0"/>
        <v>0</v>
      </c>
      <c r="J164" s="226"/>
    </row>
    <row r="165" spans="1:11" ht="49.5" customHeight="1" thickBot="1" x14ac:dyDescent="0.35">
      <c r="A165" s="592"/>
      <c r="B165" s="276" t="s">
        <v>300</v>
      </c>
      <c r="C165" s="276" t="s">
        <v>303</v>
      </c>
      <c r="D165" s="535">
        <v>1433</v>
      </c>
      <c r="E165" s="536" t="s">
        <v>133</v>
      </c>
      <c r="F165" s="531" t="s">
        <v>554</v>
      </c>
      <c r="G165" s="538">
        <v>505.9</v>
      </c>
      <c r="H165" s="533"/>
      <c r="I165" s="488">
        <f t="shared" si="0"/>
        <v>0</v>
      </c>
      <c r="J165" s="204">
        <v>4650065071062</v>
      </c>
      <c r="K165" s="550">
        <v>2</v>
      </c>
    </row>
    <row r="166" spans="1:11" ht="49.5" customHeight="1" x14ac:dyDescent="0.3">
      <c r="A166" s="593"/>
      <c r="B166" s="232" t="s">
        <v>300</v>
      </c>
      <c r="C166" s="232" t="s">
        <v>303</v>
      </c>
      <c r="D166" s="237">
        <v>1433</v>
      </c>
      <c r="E166" s="219" t="s">
        <v>134</v>
      </c>
      <c r="F166" s="228" t="s">
        <v>552</v>
      </c>
      <c r="G166" s="537">
        <v>505.9</v>
      </c>
      <c r="H166" s="490"/>
      <c r="I166" s="208">
        <f t="shared" si="0"/>
        <v>0</v>
      </c>
      <c r="J166" s="204">
        <v>4650065071055</v>
      </c>
    </row>
    <row r="167" spans="1:11" ht="49.5" customHeight="1" thickBot="1" x14ac:dyDescent="0.35">
      <c r="A167" s="594"/>
      <c r="B167" s="232" t="s">
        <v>300</v>
      </c>
      <c r="C167" s="232" t="s">
        <v>303</v>
      </c>
      <c r="D167" s="238">
        <v>1433</v>
      </c>
      <c r="E167" s="218" t="s">
        <v>134</v>
      </c>
      <c r="F167" s="229" t="s">
        <v>551</v>
      </c>
      <c r="G167" s="537">
        <v>505.9</v>
      </c>
      <c r="H167" s="491"/>
      <c r="I167" s="208">
        <f t="shared" si="0"/>
        <v>0</v>
      </c>
      <c r="J167" s="204">
        <v>4650065071048</v>
      </c>
      <c r="K167" s="550">
        <v>1</v>
      </c>
    </row>
    <row r="168" spans="1:11" ht="19.5" thickBot="1" x14ac:dyDescent="0.35">
      <c r="A168" s="534" t="s">
        <v>559</v>
      </c>
      <c r="B168" s="207"/>
      <c r="C168" s="207"/>
      <c r="D168" s="234"/>
      <c r="E168" s="225"/>
      <c r="F168" s="253"/>
      <c r="G168" s="206"/>
      <c r="H168" s="493"/>
      <c r="I168" s="488">
        <f t="shared" ref="I168" si="22">G168*H168</f>
        <v>0</v>
      </c>
      <c r="J168" s="226"/>
    </row>
    <row r="169" spans="1:11" ht="22.5" customHeight="1" x14ac:dyDescent="0.3">
      <c r="A169" s="592"/>
      <c r="B169" s="232" t="s">
        <v>300</v>
      </c>
      <c r="C169" s="232" t="s">
        <v>303</v>
      </c>
      <c r="D169" s="238" t="s">
        <v>138</v>
      </c>
      <c r="E169" s="218" t="s">
        <v>133</v>
      </c>
      <c r="F169" s="229" t="s">
        <v>550</v>
      </c>
      <c r="G169" s="537">
        <v>570.6</v>
      </c>
      <c r="H169" s="491"/>
      <c r="I169" s="208">
        <f t="shared" si="0"/>
        <v>0</v>
      </c>
      <c r="J169" s="204">
        <v>4650065071031</v>
      </c>
    </row>
    <row r="170" spans="1:11" ht="22.5" customHeight="1" thickBot="1" x14ac:dyDescent="0.35">
      <c r="A170" s="593"/>
      <c r="B170" s="232" t="s">
        <v>300</v>
      </c>
      <c r="C170" s="232" t="s">
        <v>303</v>
      </c>
      <c r="D170" s="280" t="s">
        <v>138</v>
      </c>
      <c r="E170" s="281" t="s">
        <v>133</v>
      </c>
      <c r="F170" s="284" t="s">
        <v>551</v>
      </c>
      <c r="G170" s="540">
        <v>570.6</v>
      </c>
      <c r="H170" s="492"/>
      <c r="I170" s="489">
        <f t="shared" si="0"/>
        <v>0</v>
      </c>
      <c r="J170" s="204">
        <v>4650065071024</v>
      </c>
      <c r="K170" s="550">
        <v>1</v>
      </c>
    </row>
    <row r="171" spans="1:11" ht="22.5" customHeight="1" x14ac:dyDescent="0.3">
      <c r="A171" s="593"/>
      <c r="B171" s="232" t="s">
        <v>300</v>
      </c>
      <c r="C171" s="232" t="s">
        <v>303</v>
      </c>
      <c r="D171" s="237" t="s">
        <v>138</v>
      </c>
      <c r="E171" s="219" t="s">
        <v>134</v>
      </c>
      <c r="F171" s="228" t="s">
        <v>550</v>
      </c>
      <c r="G171" s="537">
        <v>570.6</v>
      </c>
      <c r="H171" s="490"/>
      <c r="I171" s="208">
        <f t="shared" si="0"/>
        <v>0</v>
      </c>
      <c r="J171" s="204">
        <v>4650065071017</v>
      </c>
    </row>
    <row r="172" spans="1:11" ht="22.5" customHeight="1" x14ac:dyDescent="0.3">
      <c r="A172" s="593"/>
      <c r="B172" s="232" t="s">
        <v>300</v>
      </c>
      <c r="C172" s="232" t="s">
        <v>303</v>
      </c>
      <c r="D172" s="238" t="s">
        <v>138</v>
      </c>
      <c r="E172" s="218" t="s">
        <v>134</v>
      </c>
      <c r="F172" s="229" t="s">
        <v>560</v>
      </c>
      <c r="G172" s="537">
        <v>570.6</v>
      </c>
      <c r="H172" s="491"/>
      <c r="I172" s="208">
        <f t="shared" si="0"/>
        <v>0</v>
      </c>
      <c r="J172" s="204">
        <v>4650065071000</v>
      </c>
    </row>
    <row r="173" spans="1:11" ht="22.5" customHeight="1" x14ac:dyDescent="0.3">
      <c r="A173" s="593"/>
      <c r="B173" s="232" t="s">
        <v>300</v>
      </c>
      <c r="C173" s="232" t="s">
        <v>303</v>
      </c>
      <c r="D173" s="238" t="s">
        <v>138</v>
      </c>
      <c r="E173" s="218" t="s">
        <v>134</v>
      </c>
      <c r="F173" s="229" t="s">
        <v>561</v>
      </c>
      <c r="G173" s="537">
        <v>570.6</v>
      </c>
      <c r="H173" s="491"/>
      <c r="I173" s="208">
        <f t="shared" si="0"/>
        <v>0</v>
      </c>
      <c r="J173" s="204">
        <v>4650065070997</v>
      </c>
      <c r="K173" s="550" t="s">
        <v>330</v>
      </c>
    </row>
    <row r="174" spans="1:11" ht="22.5" customHeight="1" thickBot="1" x14ac:dyDescent="0.35">
      <c r="A174" s="593"/>
      <c r="B174" s="232" t="s">
        <v>300</v>
      </c>
      <c r="C174" s="232" t="s">
        <v>303</v>
      </c>
      <c r="D174" s="238" t="s">
        <v>138</v>
      </c>
      <c r="E174" s="218" t="s">
        <v>134</v>
      </c>
      <c r="F174" s="229" t="s">
        <v>562</v>
      </c>
      <c r="G174" s="537">
        <v>570.6</v>
      </c>
      <c r="H174" s="491"/>
      <c r="I174" s="208">
        <f t="shared" si="0"/>
        <v>0</v>
      </c>
      <c r="J174" s="204">
        <v>4650065070980</v>
      </c>
      <c r="K174" s="550">
        <v>1</v>
      </c>
    </row>
    <row r="175" spans="1:11" ht="19.5" thickBot="1" x14ac:dyDescent="0.35">
      <c r="A175" s="523" t="s">
        <v>563</v>
      </c>
      <c r="B175" s="201"/>
      <c r="C175" s="201"/>
      <c r="D175" s="234"/>
      <c r="E175" s="222"/>
      <c r="F175" s="217"/>
      <c r="G175" s="206"/>
      <c r="H175" s="493"/>
      <c r="I175" s="488">
        <f t="shared" si="0"/>
        <v>0</v>
      </c>
      <c r="J175" s="224"/>
    </row>
    <row r="176" spans="1:11" ht="128.25" customHeight="1" thickBot="1" x14ac:dyDescent="0.35">
      <c r="A176" s="528"/>
      <c r="B176" s="276" t="s">
        <v>300</v>
      </c>
      <c r="C176" s="276" t="s">
        <v>303</v>
      </c>
      <c r="D176" s="235">
        <v>3835</v>
      </c>
      <c r="E176" s="220" t="s">
        <v>133</v>
      </c>
      <c r="F176" s="228" t="s">
        <v>551</v>
      </c>
      <c r="G176" s="211">
        <v>720</v>
      </c>
      <c r="H176" s="490"/>
      <c r="I176" s="208">
        <f t="shared" si="0"/>
        <v>0</v>
      </c>
      <c r="J176" s="204">
        <v>4650065071765</v>
      </c>
    </row>
    <row r="177" spans="1:11" ht="19.5" thickBot="1" x14ac:dyDescent="0.35">
      <c r="A177" s="534" t="s">
        <v>564</v>
      </c>
      <c r="B177" s="207"/>
      <c r="C177" s="207"/>
      <c r="D177" s="234"/>
      <c r="E177" s="225"/>
      <c r="F177" s="253"/>
      <c r="G177" s="206"/>
      <c r="H177" s="493"/>
      <c r="I177" s="488">
        <f t="shared" si="0"/>
        <v>0</v>
      </c>
      <c r="J177" s="226"/>
    </row>
    <row r="178" spans="1:11" ht="46.5" customHeight="1" x14ac:dyDescent="0.3">
      <c r="A178" s="592"/>
      <c r="B178" s="276" t="s">
        <v>300</v>
      </c>
      <c r="C178" s="276" t="s">
        <v>301</v>
      </c>
      <c r="D178" s="237">
        <v>1831</v>
      </c>
      <c r="E178" s="219" t="s">
        <v>134</v>
      </c>
      <c r="F178" s="228" t="s">
        <v>565</v>
      </c>
      <c r="G178" s="537">
        <v>645.70000000000005</v>
      </c>
      <c r="H178" s="490"/>
      <c r="I178" s="208">
        <f t="shared" si="0"/>
        <v>0</v>
      </c>
      <c r="J178" s="204">
        <v>4650065070942</v>
      </c>
      <c r="K178" s="550" t="s">
        <v>330</v>
      </c>
    </row>
    <row r="179" spans="1:11" ht="46.5" customHeight="1" x14ac:dyDescent="0.3">
      <c r="A179" s="593"/>
      <c r="B179" s="232" t="s">
        <v>300</v>
      </c>
      <c r="C179" s="232" t="s">
        <v>301</v>
      </c>
      <c r="D179" s="238">
        <v>1831</v>
      </c>
      <c r="E179" s="218" t="s">
        <v>134</v>
      </c>
      <c r="F179" s="229" t="s">
        <v>566</v>
      </c>
      <c r="G179" s="537">
        <v>645.70000000000005</v>
      </c>
      <c r="H179" s="491"/>
      <c r="I179" s="208">
        <f t="shared" si="0"/>
        <v>0</v>
      </c>
      <c r="J179" s="204">
        <v>4650065070935</v>
      </c>
      <c r="K179" s="550" t="s">
        <v>330</v>
      </c>
    </row>
    <row r="180" spans="1:11" ht="46.5" customHeight="1" thickBot="1" x14ac:dyDescent="0.35">
      <c r="A180" s="593"/>
      <c r="B180" s="232" t="s">
        <v>300</v>
      </c>
      <c r="C180" s="232" t="s">
        <v>301</v>
      </c>
      <c r="D180" s="238">
        <v>1831</v>
      </c>
      <c r="E180" s="218" t="s">
        <v>134</v>
      </c>
      <c r="F180" s="229" t="s">
        <v>562</v>
      </c>
      <c r="G180" s="537">
        <v>645.70000000000005</v>
      </c>
      <c r="H180" s="491"/>
      <c r="I180" s="208">
        <f t="shared" si="0"/>
        <v>0</v>
      </c>
      <c r="J180" s="204">
        <v>4650065070928</v>
      </c>
    </row>
    <row r="181" spans="1:11" ht="19.5" thickBot="1" x14ac:dyDescent="0.35">
      <c r="A181" s="534" t="s">
        <v>567</v>
      </c>
      <c r="B181" s="207"/>
      <c r="C181" s="207"/>
      <c r="D181" s="234"/>
      <c r="E181" s="225"/>
      <c r="F181" s="253"/>
      <c r="G181" s="206"/>
      <c r="H181" s="493"/>
      <c r="I181" s="488">
        <f t="shared" si="0"/>
        <v>0</v>
      </c>
      <c r="J181" s="226"/>
    </row>
    <row r="182" spans="1:11" ht="83.25" customHeight="1" x14ac:dyDescent="0.3">
      <c r="A182" s="592"/>
      <c r="B182" s="276" t="s">
        <v>549</v>
      </c>
      <c r="C182" s="276" t="s">
        <v>306</v>
      </c>
      <c r="D182" s="237">
        <v>1444</v>
      </c>
      <c r="E182" s="219" t="s">
        <v>134</v>
      </c>
      <c r="F182" s="254">
        <v>96</v>
      </c>
      <c r="G182" s="211">
        <v>429</v>
      </c>
      <c r="H182" s="490"/>
      <c r="I182" s="208">
        <f t="shared" si="0"/>
        <v>0</v>
      </c>
      <c r="J182" s="204">
        <v>4680013901646</v>
      </c>
      <c r="K182" s="549" t="s">
        <v>330</v>
      </c>
    </row>
    <row r="183" spans="1:11" ht="83.25" customHeight="1" thickBot="1" x14ac:dyDescent="0.35">
      <c r="A183" s="594"/>
      <c r="B183" s="232" t="s">
        <v>549</v>
      </c>
      <c r="C183" s="232" t="s">
        <v>306</v>
      </c>
      <c r="D183" s="238">
        <v>1444</v>
      </c>
      <c r="E183" s="218" t="s">
        <v>134</v>
      </c>
      <c r="F183" s="255" t="s">
        <v>140</v>
      </c>
      <c r="G183" s="211">
        <v>429</v>
      </c>
      <c r="H183" s="491"/>
      <c r="I183" s="208">
        <f t="shared" ref="I183:I199" si="23">G183*H183</f>
        <v>0</v>
      </c>
      <c r="J183" s="204">
        <v>4680013901653</v>
      </c>
      <c r="K183" s="550">
        <v>3</v>
      </c>
    </row>
    <row r="184" spans="1:11" ht="19.5" thickBot="1" x14ac:dyDescent="0.35">
      <c r="A184" s="523" t="s">
        <v>568</v>
      </c>
      <c r="B184" s="201"/>
      <c r="C184" s="201"/>
      <c r="D184" s="234"/>
      <c r="E184" s="222"/>
      <c r="F184" s="217"/>
      <c r="G184" s="206"/>
      <c r="H184" s="493"/>
      <c r="I184" s="488">
        <f t="shared" si="23"/>
        <v>0</v>
      </c>
      <c r="J184" s="224"/>
    </row>
    <row r="185" spans="1:11" ht="83.25" customHeight="1" x14ac:dyDescent="0.3">
      <c r="A185" s="592"/>
      <c r="B185" s="276" t="s">
        <v>549</v>
      </c>
      <c r="C185" s="276" t="s">
        <v>303</v>
      </c>
      <c r="D185" s="237">
        <v>19411</v>
      </c>
      <c r="E185" s="219" t="s">
        <v>133</v>
      </c>
      <c r="F185" s="254">
        <v>92</v>
      </c>
      <c r="G185" s="211">
        <v>530</v>
      </c>
      <c r="H185" s="490"/>
      <c r="I185" s="208">
        <f t="shared" si="23"/>
        <v>0</v>
      </c>
      <c r="J185" s="204">
        <v>4680013902278</v>
      </c>
      <c r="K185" s="550" t="s">
        <v>330</v>
      </c>
    </row>
    <row r="186" spans="1:11" ht="83.25" customHeight="1" thickBot="1" x14ac:dyDescent="0.35">
      <c r="A186" s="594"/>
      <c r="B186" s="232" t="s">
        <v>549</v>
      </c>
      <c r="C186" s="232" t="s">
        <v>303</v>
      </c>
      <c r="D186" s="238">
        <v>19411</v>
      </c>
      <c r="E186" s="218" t="s">
        <v>134</v>
      </c>
      <c r="F186" s="255">
        <v>92</v>
      </c>
      <c r="G186" s="210">
        <v>530</v>
      </c>
      <c r="H186" s="491"/>
      <c r="I186" s="208">
        <f t="shared" si="23"/>
        <v>0</v>
      </c>
      <c r="J186" s="204">
        <v>4680013902230</v>
      </c>
      <c r="K186" s="550" t="s">
        <v>330</v>
      </c>
    </row>
    <row r="187" spans="1:11" ht="19.5" thickBot="1" x14ac:dyDescent="0.35">
      <c r="A187" s="523" t="s">
        <v>569</v>
      </c>
      <c r="B187" s="201"/>
      <c r="C187" s="201"/>
      <c r="D187" s="234"/>
      <c r="E187" s="222"/>
      <c r="F187" s="217"/>
      <c r="G187" s="206"/>
      <c r="H187" s="493"/>
      <c r="I187" s="488">
        <f t="shared" si="23"/>
        <v>0</v>
      </c>
      <c r="J187" s="224"/>
    </row>
    <row r="188" spans="1:11" ht="57" customHeight="1" x14ac:dyDescent="0.3">
      <c r="A188" s="592"/>
      <c r="B188" s="276" t="s">
        <v>549</v>
      </c>
      <c r="C188" s="276" t="s">
        <v>301</v>
      </c>
      <c r="D188" s="237" t="s">
        <v>139</v>
      </c>
      <c r="E188" s="219" t="s">
        <v>133</v>
      </c>
      <c r="F188" s="228">
        <v>92</v>
      </c>
      <c r="G188" s="537">
        <v>665.7</v>
      </c>
      <c r="H188" s="490"/>
      <c r="I188" s="208">
        <f t="shared" si="23"/>
        <v>0</v>
      </c>
      <c r="J188" s="204">
        <v>4650065079372</v>
      </c>
      <c r="K188" s="550">
        <v>3</v>
      </c>
    </row>
    <row r="189" spans="1:11" ht="57" customHeight="1" thickBot="1" x14ac:dyDescent="0.35">
      <c r="A189" s="593"/>
      <c r="B189" s="232" t="s">
        <v>549</v>
      </c>
      <c r="C189" s="232" t="s">
        <v>301</v>
      </c>
      <c r="D189" s="280" t="s">
        <v>139</v>
      </c>
      <c r="E189" s="281" t="s">
        <v>133</v>
      </c>
      <c r="F189" s="284">
        <v>116</v>
      </c>
      <c r="G189" s="540">
        <v>665.7</v>
      </c>
      <c r="H189" s="492"/>
      <c r="I189" s="489">
        <f t="shared" si="23"/>
        <v>0</v>
      </c>
      <c r="J189" s="204">
        <v>4650065079389</v>
      </c>
      <c r="K189" s="550" t="s">
        <v>310</v>
      </c>
    </row>
    <row r="190" spans="1:11" ht="57" customHeight="1" thickBot="1" x14ac:dyDescent="0.35">
      <c r="A190" s="593"/>
      <c r="B190" s="232" t="s">
        <v>549</v>
      </c>
      <c r="C190" s="232" t="s">
        <v>301</v>
      </c>
      <c r="D190" s="237" t="s">
        <v>139</v>
      </c>
      <c r="E190" s="219" t="s">
        <v>134</v>
      </c>
      <c r="F190" s="228">
        <v>112</v>
      </c>
      <c r="G190" s="537">
        <v>665.7</v>
      </c>
      <c r="H190" s="490"/>
      <c r="I190" s="208">
        <f t="shared" si="23"/>
        <v>0</v>
      </c>
      <c r="J190" s="204">
        <v>4650065079396</v>
      </c>
      <c r="K190" s="550">
        <v>4</v>
      </c>
    </row>
    <row r="191" spans="1:11" ht="19.5" thickBot="1" x14ac:dyDescent="0.35">
      <c r="A191" s="523" t="s">
        <v>570</v>
      </c>
      <c r="B191" s="201"/>
      <c r="C191" s="201"/>
      <c r="D191" s="234"/>
      <c r="E191" s="222"/>
      <c r="F191" s="217"/>
      <c r="G191" s="206"/>
      <c r="H191" s="493"/>
      <c r="I191" s="488">
        <f t="shared" si="23"/>
        <v>0</v>
      </c>
      <c r="J191" s="224"/>
    </row>
    <row r="192" spans="1:11" ht="27" customHeight="1" x14ac:dyDescent="0.3">
      <c r="A192" s="592"/>
      <c r="B192" s="276" t="s">
        <v>549</v>
      </c>
      <c r="C192" s="276" t="s">
        <v>301</v>
      </c>
      <c r="D192" s="237">
        <v>1346</v>
      </c>
      <c r="E192" s="219" t="s">
        <v>133</v>
      </c>
      <c r="F192" s="228">
        <v>92</v>
      </c>
      <c r="G192" s="211">
        <v>1125</v>
      </c>
      <c r="H192" s="490"/>
      <c r="I192" s="208">
        <f t="shared" si="23"/>
        <v>0</v>
      </c>
      <c r="J192" s="204">
        <v>4650065071567</v>
      </c>
      <c r="K192" s="550" t="s">
        <v>330</v>
      </c>
    </row>
    <row r="193" spans="1:11" ht="27" customHeight="1" x14ac:dyDescent="0.3">
      <c r="A193" s="593"/>
      <c r="B193" s="232" t="s">
        <v>549</v>
      </c>
      <c r="C193" s="232" t="s">
        <v>301</v>
      </c>
      <c r="D193" s="238">
        <v>1346</v>
      </c>
      <c r="E193" s="218" t="s">
        <v>133</v>
      </c>
      <c r="F193" s="229">
        <v>112</v>
      </c>
      <c r="G193" s="210">
        <v>1125</v>
      </c>
      <c r="H193" s="491"/>
      <c r="I193" s="208">
        <f t="shared" si="23"/>
        <v>0</v>
      </c>
      <c r="J193" s="204">
        <v>4650065071550</v>
      </c>
    </row>
    <row r="194" spans="1:11" ht="27" customHeight="1" thickBot="1" x14ac:dyDescent="0.35">
      <c r="A194" s="593"/>
      <c r="B194" s="232" t="s">
        <v>549</v>
      </c>
      <c r="C194" s="232" t="s">
        <v>301</v>
      </c>
      <c r="D194" s="280">
        <v>1346</v>
      </c>
      <c r="E194" s="281" t="s">
        <v>133</v>
      </c>
      <c r="F194" s="284">
        <v>116</v>
      </c>
      <c r="G194" s="283">
        <v>1125</v>
      </c>
      <c r="H194" s="492"/>
      <c r="I194" s="489">
        <f t="shared" si="23"/>
        <v>0</v>
      </c>
      <c r="J194" s="204">
        <v>4650065071543</v>
      </c>
    </row>
    <row r="195" spans="1:11" ht="27" customHeight="1" x14ac:dyDescent="0.3">
      <c r="A195" s="593"/>
      <c r="B195" s="232" t="s">
        <v>549</v>
      </c>
      <c r="C195" s="232" t="s">
        <v>301</v>
      </c>
      <c r="D195" s="237">
        <v>1346</v>
      </c>
      <c r="E195" s="219" t="s">
        <v>134</v>
      </c>
      <c r="F195" s="228">
        <v>92</v>
      </c>
      <c r="G195" s="211">
        <v>1125</v>
      </c>
      <c r="H195" s="490"/>
      <c r="I195" s="208">
        <f t="shared" si="23"/>
        <v>0</v>
      </c>
      <c r="J195" s="204">
        <v>4650065071536</v>
      </c>
      <c r="K195" s="550" t="s">
        <v>330</v>
      </c>
    </row>
    <row r="196" spans="1:11" ht="27" customHeight="1" x14ac:dyDescent="0.3">
      <c r="A196" s="593"/>
      <c r="B196" s="232" t="s">
        <v>549</v>
      </c>
      <c r="C196" s="232" t="s">
        <v>301</v>
      </c>
      <c r="D196" s="238">
        <v>1346</v>
      </c>
      <c r="E196" s="218" t="s">
        <v>134</v>
      </c>
      <c r="F196" s="229">
        <v>96</v>
      </c>
      <c r="G196" s="210">
        <v>1125</v>
      </c>
      <c r="H196" s="491"/>
      <c r="I196" s="208">
        <f t="shared" si="23"/>
        <v>0</v>
      </c>
      <c r="J196" s="204">
        <v>4650065071529</v>
      </c>
      <c r="K196" s="550" t="s">
        <v>330</v>
      </c>
    </row>
    <row r="197" spans="1:11" ht="27" customHeight="1" thickBot="1" x14ac:dyDescent="0.35">
      <c r="A197" s="593"/>
      <c r="B197" s="232" t="s">
        <v>549</v>
      </c>
      <c r="C197" s="232" t="s">
        <v>301</v>
      </c>
      <c r="D197" s="238">
        <v>1346</v>
      </c>
      <c r="E197" s="218" t="s">
        <v>134</v>
      </c>
      <c r="F197" s="229">
        <v>112</v>
      </c>
      <c r="G197" s="210">
        <v>1125</v>
      </c>
      <c r="H197" s="491"/>
      <c r="I197" s="208">
        <f t="shared" si="23"/>
        <v>0</v>
      </c>
      <c r="J197" s="204">
        <v>4650065071512</v>
      </c>
    </row>
    <row r="198" spans="1:11" ht="19.5" thickBot="1" x14ac:dyDescent="0.35">
      <c r="A198" s="523" t="s">
        <v>571</v>
      </c>
      <c r="B198" s="201"/>
      <c r="C198" s="201"/>
      <c r="D198" s="234"/>
      <c r="E198" s="222"/>
      <c r="F198" s="217"/>
      <c r="G198" s="206"/>
      <c r="H198" s="493"/>
      <c r="I198" s="488">
        <f t="shared" si="23"/>
        <v>0</v>
      </c>
      <c r="J198" s="224"/>
    </row>
    <row r="199" spans="1:11" ht="78.75" customHeight="1" x14ac:dyDescent="0.3">
      <c r="A199" s="592"/>
      <c r="B199" s="276" t="s">
        <v>549</v>
      </c>
      <c r="C199" s="276" t="s">
        <v>301</v>
      </c>
      <c r="D199" s="237">
        <v>1143</v>
      </c>
      <c r="E199" s="219" t="s">
        <v>133</v>
      </c>
      <c r="F199" s="228">
        <v>92</v>
      </c>
      <c r="G199" s="211">
        <v>780</v>
      </c>
      <c r="H199" s="490"/>
      <c r="I199" s="208">
        <f t="shared" si="23"/>
        <v>0</v>
      </c>
      <c r="J199" s="204">
        <v>4650065072380</v>
      </c>
      <c r="K199" s="550">
        <v>3</v>
      </c>
    </row>
    <row r="200" spans="1:11" ht="78.75" customHeight="1" thickBot="1" x14ac:dyDescent="0.35">
      <c r="A200" s="593"/>
      <c r="B200" s="232" t="s">
        <v>549</v>
      </c>
      <c r="C200" s="232" t="s">
        <v>301</v>
      </c>
      <c r="D200" s="280">
        <v>1143</v>
      </c>
      <c r="E200" s="281" t="s">
        <v>133</v>
      </c>
      <c r="F200" s="284">
        <v>116</v>
      </c>
      <c r="G200" s="283">
        <v>780</v>
      </c>
      <c r="H200" s="492"/>
      <c r="I200" s="489">
        <f t="shared" ref="I200:I219" si="24">G200*H200</f>
        <v>0</v>
      </c>
      <c r="J200" s="204">
        <v>4650065072397</v>
      </c>
      <c r="K200" s="550" t="s">
        <v>330</v>
      </c>
    </row>
    <row r="201" spans="1:11" ht="19.5" thickBot="1" x14ac:dyDescent="0.35">
      <c r="A201" s="523" t="s">
        <v>572</v>
      </c>
      <c r="B201" s="201"/>
      <c r="C201" s="201"/>
      <c r="D201" s="234"/>
      <c r="E201" s="222"/>
      <c r="F201" s="217"/>
      <c r="G201" s="206"/>
      <c r="H201" s="493"/>
      <c r="I201" s="488">
        <f t="shared" si="24"/>
        <v>0</v>
      </c>
      <c r="J201" s="224"/>
    </row>
    <row r="202" spans="1:11" ht="65.25" customHeight="1" x14ac:dyDescent="0.3">
      <c r="A202" s="592"/>
      <c r="B202" s="276" t="s">
        <v>302</v>
      </c>
      <c r="C202" s="276" t="s">
        <v>303</v>
      </c>
      <c r="D202" s="237">
        <v>32005</v>
      </c>
      <c r="E202" s="219" t="s">
        <v>133</v>
      </c>
      <c r="F202" s="228">
        <v>112</v>
      </c>
      <c r="G202" s="537">
        <v>210</v>
      </c>
      <c r="H202" s="490"/>
      <c r="I202" s="208">
        <f t="shared" si="24"/>
        <v>0</v>
      </c>
      <c r="J202" s="204">
        <v>4650065071444</v>
      </c>
      <c r="K202" s="552"/>
    </row>
    <row r="203" spans="1:11" ht="65.25" customHeight="1" thickBot="1" x14ac:dyDescent="0.35">
      <c r="A203" s="593"/>
      <c r="B203" s="232" t="s">
        <v>302</v>
      </c>
      <c r="C203" s="232" t="s">
        <v>303</v>
      </c>
      <c r="D203" s="280">
        <v>32005</v>
      </c>
      <c r="E203" s="281" t="s">
        <v>133</v>
      </c>
      <c r="F203" s="284">
        <v>116</v>
      </c>
      <c r="G203" s="540">
        <v>210</v>
      </c>
      <c r="H203" s="492"/>
      <c r="I203" s="489">
        <f t="shared" si="24"/>
        <v>0</v>
      </c>
      <c r="J203" s="204">
        <v>4650065071437</v>
      </c>
    </row>
    <row r="204" spans="1:11" ht="19.5" thickBot="1" x14ac:dyDescent="0.35">
      <c r="A204" s="534" t="s">
        <v>573</v>
      </c>
      <c r="B204" s="207"/>
      <c r="C204" s="207"/>
      <c r="D204" s="234"/>
      <c r="E204" s="225"/>
      <c r="F204" s="253"/>
      <c r="G204" s="206"/>
      <c r="H204" s="493"/>
      <c r="I204" s="488">
        <f t="shared" si="24"/>
        <v>0</v>
      </c>
      <c r="J204" s="226"/>
    </row>
    <row r="205" spans="1:11" ht="90.75" customHeight="1" thickBot="1" x14ac:dyDescent="0.35">
      <c r="A205" s="528"/>
      <c r="B205" s="276" t="s">
        <v>302</v>
      </c>
      <c r="C205" s="276" t="s">
        <v>304</v>
      </c>
      <c r="D205" s="237">
        <v>93005</v>
      </c>
      <c r="E205" s="219" t="s">
        <v>134</v>
      </c>
      <c r="F205" s="228">
        <v>92</v>
      </c>
      <c r="G205" s="211">
        <v>141</v>
      </c>
      <c r="H205" s="490"/>
      <c r="I205" s="208">
        <f t="shared" si="24"/>
        <v>0</v>
      </c>
      <c r="J205" s="204">
        <v>4650065072434</v>
      </c>
      <c r="K205" s="550">
        <v>1</v>
      </c>
    </row>
    <row r="206" spans="1:11" ht="19.5" thickBot="1" x14ac:dyDescent="0.35">
      <c r="A206" s="523" t="s">
        <v>574</v>
      </c>
      <c r="B206" s="201"/>
      <c r="C206" s="201"/>
      <c r="D206" s="234"/>
      <c r="E206" s="222"/>
      <c r="F206" s="217"/>
      <c r="G206" s="206"/>
      <c r="H206" s="493"/>
      <c r="I206" s="488">
        <f t="shared" si="24"/>
        <v>0</v>
      </c>
      <c r="J206" s="224"/>
    </row>
    <row r="207" spans="1:11" ht="95.25" customHeight="1" thickBot="1" x14ac:dyDescent="0.35">
      <c r="A207" s="528"/>
      <c r="B207" s="276" t="s">
        <v>302</v>
      </c>
      <c r="C207" s="276" t="s">
        <v>304</v>
      </c>
      <c r="D207" s="237">
        <v>73005</v>
      </c>
      <c r="E207" s="219" t="s">
        <v>141</v>
      </c>
      <c r="F207" s="228">
        <v>96</v>
      </c>
      <c r="G207" s="211">
        <v>100</v>
      </c>
      <c r="H207" s="490"/>
      <c r="I207" s="208">
        <f t="shared" si="24"/>
        <v>0</v>
      </c>
      <c r="J207" s="204">
        <v>4650065074575</v>
      </c>
      <c r="K207" s="550">
        <v>1</v>
      </c>
    </row>
    <row r="208" spans="1:11" ht="19.5" thickBot="1" x14ac:dyDescent="0.35">
      <c r="A208" s="523" t="s">
        <v>575</v>
      </c>
      <c r="B208" s="201"/>
      <c r="C208" s="201"/>
      <c r="D208" s="239"/>
      <c r="E208" s="227"/>
      <c r="F208" s="277"/>
      <c r="G208" s="278"/>
      <c r="H208" s="495"/>
      <c r="I208" s="208">
        <f t="shared" si="24"/>
        <v>0</v>
      </c>
      <c r="J208" s="224"/>
    </row>
    <row r="209" spans="1:11" ht="42" customHeight="1" x14ac:dyDescent="0.3">
      <c r="A209" s="592"/>
      <c r="B209" s="276" t="s">
        <v>305</v>
      </c>
      <c r="C209" s="276" t="s">
        <v>303</v>
      </c>
      <c r="D209" s="237" t="s">
        <v>576</v>
      </c>
      <c r="E209" s="219" t="s">
        <v>133</v>
      </c>
      <c r="F209" s="228" t="s">
        <v>142</v>
      </c>
      <c r="G209" s="211">
        <v>590</v>
      </c>
      <c r="H209" s="490"/>
      <c r="I209" s="208">
        <f t="shared" si="24"/>
        <v>0</v>
      </c>
      <c r="J209" s="204">
        <v>4650065074810</v>
      </c>
    </row>
    <row r="210" spans="1:11" ht="42" customHeight="1" thickBot="1" x14ac:dyDescent="0.35">
      <c r="A210" s="593"/>
      <c r="B210" s="232" t="s">
        <v>305</v>
      </c>
      <c r="C210" s="232" t="s">
        <v>303</v>
      </c>
      <c r="D210" s="280" t="s">
        <v>576</v>
      </c>
      <c r="E210" s="281" t="s">
        <v>133</v>
      </c>
      <c r="F210" s="284" t="s">
        <v>143</v>
      </c>
      <c r="G210" s="283">
        <v>590</v>
      </c>
      <c r="H210" s="492"/>
      <c r="I210" s="489">
        <f t="shared" si="24"/>
        <v>0</v>
      </c>
      <c r="J210" s="204">
        <v>4650065074827</v>
      </c>
      <c r="K210" s="550" t="s">
        <v>330</v>
      </c>
    </row>
    <row r="211" spans="1:11" ht="42" customHeight="1" thickBot="1" x14ac:dyDescent="0.35">
      <c r="A211" s="593"/>
      <c r="B211" s="232" t="s">
        <v>305</v>
      </c>
      <c r="C211" s="232" t="s">
        <v>303</v>
      </c>
      <c r="D211" s="237" t="s">
        <v>576</v>
      </c>
      <c r="E211" s="219" t="s">
        <v>141</v>
      </c>
      <c r="F211" s="228" t="s">
        <v>142</v>
      </c>
      <c r="G211" s="211">
        <v>590</v>
      </c>
      <c r="H211" s="490"/>
      <c r="I211" s="208">
        <f t="shared" si="24"/>
        <v>0</v>
      </c>
      <c r="J211" s="204">
        <v>4650065074834</v>
      </c>
      <c r="K211" s="550">
        <v>1</v>
      </c>
    </row>
    <row r="212" spans="1:11" ht="19.5" thickBot="1" x14ac:dyDescent="0.35">
      <c r="A212" s="534" t="s">
        <v>577</v>
      </c>
      <c r="B212" s="207"/>
      <c r="C212" s="207"/>
      <c r="D212" s="234"/>
      <c r="E212" s="225"/>
      <c r="F212" s="253"/>
      <c r="G212" s="206"/>
      <c r="H212" s="493"/>
      <c r="I212" s="488">
        <f t="shared" si="24"/>
        <v>0</v>
      </c>
      <c r="J212" s="226"/>
    </row>
    <row r="213" spans="1:11" ht="72" customHeight="1" x14ac:dyDescent="0.3">
      <c r="A213" s="592"/>
      <c r="B213" s="276" t="s">
        <v>305</v>
      </c>
      <c r="C213" s="276" t="s">
        <v>303</v>
      </c>
      <c r="D213" s="237" t="s">
        <v>578</v>
      </c>
      <c r="E213" s="219" t="s">
        <v>133</v>
      </c>
      <c r="F213" s="228" t="s">
        <v>142</v>
      </c>
      <c r="G213" s="211">
        <v>500</v>
      </c>
      <c r="H213" s="490"/>
      <c r="I213" s="208">
        <f t="shared" si="24"/>
        <v>0</v>
      </c>
      <c r="J213" s="204">
        <v>4650065074698</v>
      </c>
    </row>
    <row r="214" spans="1:11" ht="72" customHeight="1" thickBot="1" x14ac:dyDescent="0.35">
      <c r="A214" s="593"/>
      <c r="B214" s="232" t="s">
        <v>305</v>
      </c>
      <c r="C214" s="232" t="s">
        <v>303</v>
      </c>
      <c r="D214" s="238" t="s">
        <v>578</v>
      </c>
      <c r="E214" s="218" t="s">
        <v>133</v>
      </c>
      <c r="F214" s="229" t="s">
        <v>146</v>
      </c>
      <c r="G214" s="210">
        <v>500</v>
      </c>
      <c r="H214" s="491"/>
      <c r="I214" s="208">
        <f t="shared" si="24"/>
        <v>0</v>
      </c>
      <c r="J214" s="204">
        <v>4650065074704</v>
      </c>
      <c r="K214" s="550" t="s">
        <v>330</v>
      </c>
    </row>
    <row r="215" spans="1:11" ht="19.5" thickBot="1" x14ac:dyDescent="0.35">
      <c r="A215" s="534" t="s">
        <v>579</v>
      </c>
      <c r="B215" s="207"/>
      <c r="C215" s="207"/>
      <c r="D215" s="234"/>
      <c r="E215" s="225"/>
      <c r="F215" s="253"/>
      <c r="G215" s="206"/>
      <c r="H215" s="493"/>
      <c r="I215" s="488">
        <f t="shared" si="24"/>
        <v>0</v>
      </c>
      <c r="J215" s="226"/>
    </row>
    <row r="216" spans="1:11" ht="107.25" customHeight="1" thickBot="1" x14ac:dyDescent="0.35">
      <c r="A216" s="570"/>
      <c r="B216" s="571" t="s">
        <v>305</v>
      </c>
      <c r="C216" s="571" t="s">
        <v>301</v>
      </c>
      <c r="D216" s="535" t="s">
        <v>580</v>
      </c>
      <c r="E216" s="536" t="s">
        <v>141</v>
      </c>
      <c r="F216" s="531" t="s">
        <v>142</v>
      </c>
      <c r="G216" s="532">
        <v>815</v>
      </c>
      <c r="H216" s="533"/>
      <c r="I216" s="488">
        <f t="shared" si="24"/>
        <v>0</v>
      </c>
      <c r="J216" s="204">
        <v>4650065074865</v>
      </c>
    </row>
    <row r="217" spans="1:11" ht="19.5" thickBot="1" x14ac:dyDescent="0.35">
      <c r="A217" s="569" t="s">
        <v>581</v>
      </c>
      <c r="B217" s="288"/>
      <c r="C217" s="288"/>
      <c r="D217" s="239"/>
      <c r="E217" s="227"/>
      <c r="F217" s="277"/>
      <c r="G217" s="278"/>
      <c r="H217" s="496"/>
      <c r="I217" s="302">
        <f t="shared" si="24"/>
        <v>0</v>
      </c>
      <c r="J217" s="224"/>
    </row>
    <row r="218" spans="1:11" ht="18.75" x14ac:dyDescent="0.3">
      <c r="A218" s="592"/>
      <c r="B218" s="276" t="s">
        <v>549</v>
      </c>
      <c r="C218" s="276" t="s">
        <v>301</v>
      </c>
      <c r="D218" s="237" t="s">
        <v>582</v>
      </c>
      <c r="E218" s="219" t="s">
        <v>133</v>
      </c>
      <c r="F218" s="228" t="s">
        <v>142</v>
      </c>
      <c r="G218" s="537">
        <v>713.3</v>
      </c>
      <c r="H218" s="490"/>
      <c r="I218" s="208">
        <f t="shared" si="24"/>
        <v>0</v>
      </c>
      <c r="J218" s="204">
        <v>4680013900632</v>
      </c>
    </row>
    <row r="219" spans="1:11" ht="18.75" x14ac:dyDescent="0.3">
      <c r="A219" s="599"/>
      <c r="B219" s="232" t="s">
        <v>549</v>
      </c>
      <c r="C219" s="232" t="s">
        <v>301</v>
      </c>
      <c r="D219" s="238" t="s">
        <v>582</v>
      </c>
      <c r="E219" s="218" t="s">
        <v>133</v>
      </c>
      <c r="F219" s="229" t="s">
        <v>146</v>
      </c>
      <c r="G219" s="537">
        <v>713.3</v>
      </c>
      <c r="H219" s="491"/>
      <c r="I219" s="208">
        <f t="shared" si="24"/>
        <v>0</v>
      </c>
      <c r="J219" s="204">
        <v>4680013900649</v>
      </c>
    </row>
    <row r="220" spans="1:11" ht="18.75" x14ac:dyDescent="0.3">
      <c r="A220" s="599"/>
      <c r="B220" s="232" t="s">
        <v>549</v>
      </c>
      <c r="C220" s="232" t="s">
        <v>301</v>
      </c>
      <c r="D220" s="238" t="s">
        <v>582</v>
      </c>
      <c r="E220" s="218" t="s">
        <v>133</v>
      </c>
      <c r="F220" s="229" t="s">
        <v>144</v>
      </c>
      <c r="G220" s="537">
        <v>713.3</v>
      </c>
      <c r="H220" s="491"/>
      <c r="I220" s="208">
        <f t="shared" ref="I220:I248" si="25">G220*H220</f>
        <v>0</v>
      </c>
      <c r="J220" s="204">
        <v>4680013900656</v>
      </c>
    </row>
    <row r="221" spans="1:11" ht="19.5" thickBot="1" x14ac:dyDescent="0.35">
      <c r="A221" s="599"/>
      <c r="B221" s="232" t="s">
        <v>549</v>
      </c>
      <c r="C221" s="232" t="s">
        <v>301</v>
      </c>
      <c r="D221" s="280" t="s">
        <v>582</v>
      </c>
      <c r="E221" s="281" t="s">
        <v>133</v>
      </c>
      <c r="F221" s="284" t="s">
        <v>145</v>
      </c>
      <c r="G221" s="540">
        <v>713.3</v>
      </c>
      <c r="H221" s="492"/>
      <c r="I221" s="489">
        <f t="shared" si="25"/>
        <v>0</v>
      </c>
      <c r="J221" s="204">
        <v>4680013900663</v>
      </c>
    </row>
    <row r="222" spans="1:11" ht="18.75" x14ac:dyDescent="0.3">
      <c r="A222" s="599"/>
      <c r="B222" s="232" t="s">
        <v>549</v>
      </c>
      <c r="C222" s="232" t="s">
        <v>301</v>
      </c>
      <c r="D222" s="237" t="s">
        <v>582</v>
      </c>
      <c r="E222" s="219" t="s">
        <v>141</v>
      </c>
      <c r="F222" s="228" t="s">
        <v>142</v>
      </c>
      <c r="G222" s="537">
        <v>713.3</v>
      </c>
      <c r="H222" s="490"/>
      <c r="I222" s="208">
        <f t="shared" si="25"/>
        <v>0</v>
      </c>
      <c r="J222" s="204">
        <v>4680013900670</v>
      </c>
      <c r="K222" s="550" t="s">
        <v>330</v>
      </c>
    </row>
    <row r="223" spans="1:11" ht="18.75" x14ac:dyDescent="0.3">
      <c r="A223" s="599"/>
      <c r="B223" s="232" t="s">
        <v>549</v>
      </c>
      <c r="C223" s="232" t="s">
        <v>301</v>
      </c>
      <c r="D223" s="238" t="s">
        <v>582</v>
      </c>
      <c r="E223" s="218" t="s">
        <v>141</v>
      </c>
      <c r="F223" s="229" t="s">
        <v>146</v>
      </c>
      <c r="G223" s="537">
        <v>713.3</v>
      </c>
      <c r="H223" s="491"/>
      <c r="I223" s="208">
        <f t="shared" si="25"/>
        <v>0</v>
      </c>
      <c r="J223" s="204">
        <v>4680013900687</v>
      </c>
      <c r="K223" s="550" t="s">
        <v>330</v>
      </c>
    </row>
    <row r="224" spans="1:11" ht="18.75" x14ac:dyDescent="0.3">
      <c r="A224" s="599"/>
      <c r="B224" s="232" t="s">
        <v>549</v>
      </c>
      <c r="C224" s="232" t="s">
        <v>301</v>
      </c>
      <c r="D224" s="238" t="s">
        <v>582</v>
      </c>
      <c r="E224" s="218" t="s">
        <v>141</v>
      </c>
      <c r="F224" s="230" t="s">
        <v>144</v>
      </c>
      <c r="G224" s="537">
        <v>713.3</v>
      </c>
      <c r="H224" s="494"/>
      <c r="I224" s="208">
        <f t="shared" si="25"/>
        <v>0</v>
      </c>
      <c r="J224" s="204">
        <v>4680013900694</v>
      </c>
      <c r="K224" s="550">
        <v>1</v>
      </c>
    </row>
    <row r="225" spans="1:11" ht="19.5" thickBot="1" x14ac:dyDescent="0.35">
      <c r="A225" s="599"/>
      <c r="B225" s="232" t="s">
        <v>549</v>
      </c>
      <c r="C225" s="232" t="s">
        <v>301</v>
      </c>
      <c r="D225" s="280" t="s">
        <v>582</v>
      </c>
      <c r="E225" s="281" t="s">
        <v>141</v>
      </c>
      <c r="F225" s="284" t="s">
        <v>145</v>
      </c>
      <c r="G225" s="540">
        <v>713.3</v>
      </c>
      <c r="H225" s="492"/>
      <c r="I225" s="489">
        <f t="shared" si="25"/>
        <v>0</v>
      </c>
      <c r="J225" s="204">
        <v>4680013900700</v>
      </c>
      <c r="K225" s="550">
        <v>5</v>
      </c>
    </row>
    <row r="226" spans="1:11" ht="18.75" x14ac:dyDescent="0.3">
      <c r="A226" s="599"/>
      <c r="B226" s="232" t="s">
        <v>549</v>
      </c>
      <c r="C226" s="232" t="s">
        <v>301</v>
      </c>
      <c r="D226" s="237" t="s">
        <v>582</v>
      </c>
      <c r="E226" s="219" t="s">
        <v>134</v>
      </c>
      <c r="F226" s="228" t="s">
        <v>142</v>
      </c>
      <c r="G226" s="537">
        <v>713.3</v>
      </c>
      <c r="H226" s="490"/>
      <c r="I226" s="208">
        <f t="shared" si="25"/>
        <v>0</v>
      </c>
      <c r="J226" s="231">
        <v>4680013900717</v>
      </c>
    </row>
    <row r="227" spans="1:11" ht="18.75" x14ac:dyDescent="0.3">
      <c r="A227" s="599"/>
      <c r="B227" s="276" t="s">
        <v>549</v>
      </c>
      <c r="C227" s="276" t="s">
        <v>301</v>
      </c>
      <c r="D227" s="237" t="s">
        <v>582</v>
      </c>
      <c r="E227" s="219" t="s">
        <v>134</v>
      </c>
      <c r="F227" s="228" t="s">
        <v>146</v>
      </c>
      <c r="G227" s="537">
        <v>713.3</v>
      </c>
      <c r="H227" s="490"/>
      <c r="I227" s="208">
        <f t="shared" si="25"/>
        <v>0</v>
      </c>
      <c r="J227" s="204">
        <v>4680013900724</v>
      </c>
    </row>
    <row r="228" spans="1:11" ht="18.75" x14ac:dyDescent="0.3">
      <c r="A228" s="599"/>
      <c r="B228" s="232" t="s">
        <v>549</v>
      </c>
      <c r="C228" s="232" t="s">
        <v>301</v>
      </c>
      <c r="D228" s="238" t="s">
        <v>582</v>
      </c>
      <c r="E228" s="218" t="s">
        <v>134</v>
      </c>
      <c r="F228" s="229" t="s">
        <v>144</v>
      </c>
      <c r="G228" s="537">
        <v>713.3</v>
      </c>
      <c r="H228" s="491"/>
      <c r="I228" s="208">
        <f t="shared" si="25"/>
        <v>0</v>
      </c>
      <c r="J228" s="204">
        <v>4680013900731</v>
      </c>
    </row>
    <row r="229" spans="1:11" ht="19.5" thickBot="1" x14ac:dyDescent="0.35">
      <c r="A229" s="600"/>
      <c r="B229" s="232" t="s">
        <v>549</v>
      </c>
      <c r="C229" s="232" t="s">
        <v>301</v>
      </c>
      <c r="D229" s="238" t="s">
        <v>582</v>
      </c>
      <c r="E229" s="218" t="s">
        <v>134</v>
      </c>
      <c r="F229" s="229" t="s">
        <v>145</v>
      </c>
      <c r="G229" s="537">
        <v>713.3</v>
      </c>
      <c r="H229" s="491"/>
      <c r="I229" s="208">
        <f t="shared" si="25"/>
        <v>0</v>
      </c>
      <c r="J229" s="204">
        <v>4680013900748</v>
      </c>
    </row>
    <row r="230" spans="1:11" ht="19.5" thickBot="1" x14ac:dyDescent="0.35">
      <c r="A230" s="523" t="s">
        <v>583</v>
      </c>
      <c r="B230" s="201"/>
      <c r="C230" s="201"/>
      <c r="D230" s="234"/>
      <c r="E230" s="222"/>
      <c r="F230" s="217"/>
      <c r="G230" s="206"/>
      <c r="H230" s="493"/>
      <c r="I230" s="488">
        <f t="shared" si="25"/>
        <v>0</v>
      </c>
      <c r="J230" s="224"/>
    </row>
    <row r="231" spans="1:11" ht="50.25" customHeight="1" x14ac:dyDescent="0.3">
      <c r="A231" s="592"/>
      <c r="B231" s="276" t="s">
        <v>307</v>
      </c>
      <c r="C231" s="276" t="s">
        <v>301</v>
      </c>
      <c r="D231" s="237" t="s">
        <v>147</v>
      </c>
      <c r="E231" s="219" t="s">
        <v>133</v>
      </c>
      <c r="F231" s="254">
        <v>98</v>
      </c>
      <c r="G231" s="211">
        <v>689</v>
      </c>
      <c r="H231" s="490"/>
      <c r="I231" s="208">
        <f t="shared" si="25"/>
        <v>0</v>
      </c>
      <c r="J231" s="204">
        <v>4680013901141</v>
      </c>
    </row>
    <row r="232" spans="1:11" ht="50.25" customHeight="1" x14ac:dyDescent="0.3">
      <c r="A232" s="593"/>
      <c r="B232" s="232" t="s">
        <v>307</v>
      </c>
      <c r="C232" s="232" t="s">
        <v>301</v>
      </c>
      <c r="D232" s="238" t="s">
        <v>147</v>
      </c>
      <c r="E232" s="218" t="s">
        <v>133</v>
      </c>
      <c r="F232" s="255">
        <v>102</v>
      </c>
      <c r="G232" s="211">
        <v>689</v>
      </c>
      <c r="H232" s="491"/>
      <c r="I232" s="208">
        <f t="shared" si="25"/>
        <v>0</v>
      </c>
      <c r="J232" s="204">
        <v>4680013901158</v>
      </c>
    </row>
    <row r="233" spans="1:11" ht="50.25" customHeight="1" x14ac:dyDescent="0.3">
      <c r="A233" s="593"/>
      <c r="B233" s="232" t="s">
        <v>307</v>
      </c>
      <c r="C233" s="232" t="s">
        <v>301</v>
      </c>
      <c r="D233" s="238" t="s">
        <v>147</v>
      </c>
      <c r="E233" s="218" t="s">
        <v>133</v>
      </c>
      <c r="F233" s="255">
        <v>106</v>
      </c>
      <c r="G233" s="211">
        <v>689</v>
      </c>
      <c r="H233" s="491"/>
      <c r="I233" s="208">
        <f t="shared" si="25"/>
        <v>0</v>
      </c>
      <c r="J233" s="204">
        <v>4680013901165</v>
      </c>
    </row>
    <row r="234" spans="1:11" ht="50.25" customHeight="1" thickBot="1" x14ac:dyDescent="0.35">
      <c r="A234" s="594"/>
      <c r="B234" s="232" t="s">
        <v>307</v>
      </c>
      <c r="C234" s="232" t="s">
        <v>301</v>
      </c>
      <c r="D234" s="238" t="s">
        <v>147</v>
      </c>
      <c r="E234" s="218" t="s">
        <v>133</v>
      </c>
      <c r="F234" s="255">
        <v>110</v>
      </c>
      <c r="G234" s="211">
        <v>689</v>
      </c>
      <c r="H234" s="491"/>
      <c r="I234" s="208">
        <f t="shared" si="25"/>
        <v>0</v>
      </c>
      <c r="J234" s="204">
        <v>4680013901615</v>
      </c>
    </row>
    <row r="235" spans="1:11" ht="19.5" thickBot="1" x14ac:dyDescent="0.35">
      <c r="A235" s="523" t="s">
        <v>584</v>
      </c>
      <c r="B235" s="201"/>
      <c r="C235" s="201"/>
      <c r="D235" s="234"/>
      <c r="E235" s="222"/>
      <c r="F235" s="217"/>
      <c r="G235" s="206"/>
      <c r="H235" s="493"/>
      <c r="I235" s="488">
        <f t="shared" si="25"/>
        <v>0</v>
      </c>
      <c r="J235" s="224"/>
    </row>
    <row r="236" spans="1:11" ht="62.25" customHeight="1" x14ac:dyDescent="0.3">
      <c r="A236" s="592"/>
      <c r="B236" s="276" t="s">
        <v>307</v>
      </c>
      <c r="C236" s="276" t="s">
        <v>301</v>
      </c>
      <c r="D236" s="237" t="s">
        <v>585</v>
      </c>
      <c r="E236" s="219" t="s">
        <v>148</v>
      </c>
      <c r="F236" s="254">
        <v>92</v>
      </c>
      <c r="G236" s="211">
        <v>576</v>
      </c>
      <c r="H236" s="490"/>
      <c r="I236" s="208">
        <f t="shared" si="25"/>
        <v>0</v>
      </c>
      <c r="J236" s="204">
        <v>4680013901226</v>
      </c>
      <c r="K236" s="550" t="s">
        <v>330</v>
      </c>
    </row>
    <row r="237" spans="1:11" ht="62.25" customHeight="1" x14ac:dyDescent="0.3">
      <c r="A237" s="593"/>
      <c r="B237" s="232" t="s">
        <v>307</v>
      </c>
      <c r="C237" s="232" t="s">
        <v>301</v>
      </c>
      <c r="D237" s="238" t="s">
        <v>585</v>
      </c>
      <c r="E237" s="218" t="s">
        <v>148</v>
      </c>
      <c r="F237" s="255">
        <v>104</v>
      </c>
      <c r="G237" s="211">
        <v>576</v>
      </c>
      <c r="H237" s="491"/>
      <c r="I237" s="208">
        <f t="shared" si="25"/>
        <v>0</v>
      </c>
      <c r="J237" s="204">
        <v>4680013901233</v>
      </c>
      <c r="K237" s="550" t="s">
        <v>330</v>
      </c>
    </row>
    <row r="238" spans="1:11" ht="62.25" customHeight="1" thickBot="1" x14ac:dyDescent="0.35">
      <c r="A238" s="594"/>
      <c r="B238" s="232" t="s">
        <v>307</v>
      </c>
      <c r="C238" s="232" t="s">
        <v>301</v>
      </c>
      <c r="D238" s="238" t="s">
        <v>585</v>
      </c>
      <c r="E238" s="218" t="s">
        <v>586</v>
      </c>
      <c r="F238" s="255">
        <v>104</v>
      </c>
      <c r="G238" s="211">
        <v>576</v>
      </c>
      <c r="H238" s="491"/>
      <c r="I238" s="208">
        <f t="shared" si="25"/>
        <v>0</v>
      </c>
      <c r="J238" s="204">
        <v>4680013901240</v>
      </c>
    </row>
    <row r="239" spans="1:11" ht="19.5" thickBot="1" x14ac:dyDescent="0.35">
      <c r="A239" s="523" t="s">
        <v>587</v>
      </c>
      <c r="B239" s="201"/>
      <c r="C239" s="201"/>
      <c r="D239" s="234"/>
      <c r="E239" s="222"/>
      <c r="F239" s="217"/>
      <c r="G239" s="206"/>
      <c r="H239" s="493"/>
      <c r="I239" s="488">
        <f t="shared" si="25"/>
        <v>0</v>
      </c>
      <c r="J239" s="224"/>
    </row>
    <row r="240" spans="1:11" ht="18.75" x14ac:dyDescent="0.3">
      <c r="A240" s="592"/>
      <c r="B240" s="276" t="s">
        <v>588</v>
      </c>
      <c r="C240" s="276" t="s">
        <v>589</v>
      </c>
      <c r="D240" s="237" t="s">
        <v>590</v>
      </c>
      <c r="E240" s="219" t="s">
        <v>150</v>
      </c>
      <c r="F240" s="254">
        <v>42</v>
      </c>
      <c r="G240" s="211">
        <v>1135</v>
      </c>
      <c r="H240" s="490"/>
      <c r="I240" s="208">
        <f t="shared" si="25"/>
        <v>0</v>
      </c>
      <c r="J240" s="204">
        <v>4680013902063</v>
      </c>
      <c r="K240" s="552"/>
    </row>
    <row r="241" spans="1:11" ht="18.75" x14ac:dyDescent="0.3">
      <c r="A241" s="593"/>
      <c r="B241" s="232" t="s">
        <v>588</v>
      </c>
      <c r="C241" s="232" t="s">
        <v>589</v>
      </c>
      <c r="D241" s="238" t="s">
        <v>590</v>
      </c>
      <c r="E241" s="218" t="s">
        <v>150</v>
      </c>
      <c r="F241" s="255">
        <v>46</v>
      </c>
      <c r="G241" s="211">
        <v>1135</v>
      </c>
      <c r="H241" s="491"/>
      <c r="I241" s="208">
        <f t="shared" si="25"/>
        <v>0</v>
      </c>
      <c r="J241" s="204">
        <v>4680013902070</v>
      </c>
      <c r="K241" s="550" t="s">
        <v>330</v>
      </c>
    </row>
    <row r="242" spans="1:11" ht="18.75" x14ac:dyDescent="0.3">
      <c r="A242" s="593"/>
      <c r="B242" s="232" t="s">
        <v>588</v>
      </c>
      <c r="C242" s="232" t="s">
        <v>589</v>
      </c>
      <c r="D242" s="238" t="s">
        <v>590</v>
      </c>
      <c r="E242" s="218" t="s">
        <v>150</v>
      </c>
      <c r="F242" s="255">
        <v>48</v>
      </c>
      <c r="G242" s="211">
        <v>1135</v>
      </c>
      <c r="H242" s="491"/>
      <c r="I242" s="208">
        <f t="shared" si="25"/>
        <v>0</v>
      </c>
      <c r="J242" s="204">
        <v>4680013902087</v>
      </c>
      <c r="K242" s="550" t="s">
        <v>330</v>
      </c>
    </row>
    <row r="243" spans="1:11" ht="19.5" thickBot="1" x14ac:dyDescent="0.35">
      <c r="A243" s="593"/>
      <c r="B243" s="232" t="s">
        <v>588</v>
      </c>
      <c r="C243" s="232" t="s">
        <v>589</v>
      </c>
      <c r="D243" s="280" t="s">
        <v>590</v>
      </c>
      <c r="E243" s="281" t="s">
        <v>150</v>
      </c>
      <c r="F243" s="282">
        <v>54</v>
      </c>
      <c r="G243" s="283">
        <v>1135</v>
      </c>
      <c r="H243" s="492"/>
      <c r="I243" s="489">
        <f t="shared" si="25"/>
        <v>0</v>
      </c>
      <c r="J243" s="204">
        <v>4680013902094</v>
      </c>
      <c r="K243" s="550" t="s">
        <v>330</v>
      </c>
    </row>
    <row r="244" spans="1:11" ht="18.75" x14ac:dyDescent="0.3">
      <c r="A244" s="593"/>
      <c r="B244" s="232" t="s">
        <v>588</v>
      </c>
      <c r="C244" s="232" t="s">
        <v>589</v>
      </c>
      <c r="D244" s="237" t="s">
        <v>590</v>
      </c>
      <c r="E244" s="219" t="s">
        <v>149</v>
      </c>
      <c r="F244" s="254">
        <v>42</v>
      </c>
      <c r="G244" s="211">
        <v>1135</v>
      </c>
      <c r="H244" s="490"/>
      <c r="I244" s="208">
        <f t="shared" si="25"/>
        <v>0</v>
      </c>
      <c r="J244" s="204">
        <v>4680013902100</v>
      </c>
    </row>
    <row r="245" spans="1:11" ht="18.75" x14ac:dyDescent="0.3">
      <c r="A245" s="593"/>
      <c r="B245" s="232" t="s">
        <v>588</v>
      </c>
      <c r="C245" s="232" t="s">
        <v>589</v>
      </c>
      <c r="D245" s="238" t="s">
        <v>590</v>
      </c>
      <c r="E245" s="218" t="s">
        <v>149</v>
      </c>
      <c r="F245" s="255">
        <v>44</v>
      </c>
      <c r="G245" s="211">
        <v>1135</v>
      </c>
      <c r="H245" s="491"/>
      <c r="I245" s="208">
        <f t="shared" si="25"/>
        <v>0</v>
      </c>
      <c r="J245" s="204">
        <v>4680013902117</v>
      </c>
      <c r="K245" s="550" t="s">
        <v>330</v>
      </c>
    </row>
    <row r="246" spans="1:11" ht="18.75" x14ac:dyDescent="0.3">
      <c r="A246" s="593"/>
      <c r="B246" s="232" t="s">
        <v>588</v>
      </c>
      <c r="C246" s="232" t="s">
        <v>589</v>
      </c>
      <c r="D246" s="238" t="s">
        <v>590</v>
      </c>
      <c r="E246" s="218" t="s">
        <v>149</v>
      </c>
      <c r="F246" s="255">
        <v>50</v>
      </c>
      <c r="G246" s="211">
        <v>1135</v>
      </c>
      <c r="H246" s="491"/>
      <c r="I246" s="208">
        <f t="shared" si="25"/>
        <v>0</v>
      </c>
      <c r="J246" s="204">
        <v>4680013902124</v>
      </c>
      <c r="K246" s="550" t="s">
        <v>330</v>
      </c>
    </row>
    <row r="247" spans="1:11" ht="18.75" x14ac:dyDescent="0.3">
      <c r="A247" s="593"/>
      <c r="B247" s="232" t="s">
        <v>588</v>
      </c>
      <c r="C247" s="232" t="s">
        <v>589</v>
      </c>
      <c r="D247" s="238" t="s">
        <v>590</v>
      </c>
      <c r="E247" s="218" t="s">
        <v>149</v>
      </c>
      <c r="F247" s="255">
        <v>52</v>
      </c>
      <c r="G247" s="211">
        <v>1135</v>
      </c>
      <c r="H247" s="491"/>
      <c r="I247" s="208">
        <f t="shared" si="25"/>
        <v>0</v>
      </c>
      <c r="J247" s="204">
        <v>4680013902131</v>
      </c>
    </row>
    <row r="248" spans="1:11" ht="19.5" thickBot="1" x14ac:dyDescent="0.35">
      <c r="A248" s="594"/>
      <c r="B248" s="232" t="s">
        <v>588</v>
      </c>
      <c r="C248" s="232" t="s">
        <v>589</v>
      </c>
      <c r="D248" s="238" t="s">
        <v>590</v>
      </c>
      <c r="E248" s="218" t="s">
        <v>149</v>
      </c>
      <c r="F248" s="255">
        <v>56</v>
      </c>
      <c r="G248" s="211">
        <v>1135</v>
      </c>
      <c r="H248" s="491"/>
      <c r="I248" s="208">
        <f t="shared" si="25"/>
        <v>0</v>
      </c>
      <c r="J248" s="204">
        <v>4680013902148</v>
      </c>
      <c r="K248" s="550" t="s">
        <v>330</v>
      </c>
    </row>
    <row r="249" spans="1:11" ht="19.5" thickBot="1" x14ac:dyDescent="0.35">
      <c r="A249" s="523" t="s">
        <v>592</v>
      </c>
      <c r="B249" s="201"/>
      <c r="C249" s="201"/>
      <c r="D249" s="234"/>
      <c r="E249" s="222"/>
      <c r="F249" s="217"/>
      <c r="G249" s="206"/>
      <c r="H249" s="493"/>
      <c r="I249" s="488">
        <f t="shared" ref="I249:I257" si="26">G249*H249</f>
        <v>0</v>
      </c>
      <c r="J249" s="272"/>
    </row>
    <row r="250" spans="1:11" ht="18.75" x14ac:dyDescent="0.3">
      <c r="A250" s="592"/>
      <c r="B250" s="276" t="s">
        <v>588</v>
      </c>
      <c r="C250" s="276" t="s">
        <v>589</v>
      </c>
      <c r="D250" s="237" t="s">
        <v>591</v>
      </c>
      <c r="E250" s="219" t="s">
        <v>150</v>
      </c>
      <c r="F250" s="254">
        <v>42</v>
      </c>
      <c r="G250" s="211">
        <v>1245</v>
      </c>
      <c r="H250" s="490"/>
      <c r="I250" s="208">
        <f t="shared" si="26"/>
        <v>0</v>
      </c>
      <c r="J250" s="272"/>
    </row>
    <row r="251" spans="1:11" ht="18.75" x14ac:dyDescent="0.3">
      <c r="A251" s="593"/>
      <c r="B251" s="232" t="s">
        <v>588</v>
      </c>
      <c r="C251" s="232" t="s">
        <v>589</v>
      </c>
      <c r="D251" s="237" t="s">
        <v>591</v>
      </c>
      <c r="E251" s="219" t="s">
        <v>150</v>
      </c>
      <c r="F251" s="255">
        <v>44</v>
      </c>
      <c r="G251" s="211">
        <v>1245</v>
      </c>
      <c r="H251" s="491"/>
      <c r="I251" s="208">
        <f t="shared" si="26"/>
        <v>0</v>
      </c>
      <c r="J251" s="272"/>
    </row>
    <row r="252" spans="1:11" ht="18.75" x14ac:dyDescent="0.3">
      <c r="A252" s="593"/>
      <c r="B252" s="232" t="s">
        <v>588</v>
      </c>
      <c r="C252" s="232" t="s">
        <v>589</v>
      </c>
      <c r="D252" s="237" t="s">
        <v>591</v>
      </c>
      <c r="E252" s="219" t="s">
        <v>150</v>
      </c>
      <c r="F252" s="255">
        <v>46</v>
      </c>
      <c r="G252" s="211">
        <v>1245</v>
      </c>
      <c r="H252" s="491"/>
      <c r="I252" s="208">
        <f t="shared" si="26"/>
        <v>0</v>
      </c>
      <c r="J252" s="272"/>
    </row>
    <row r="253" spans="1:11" ht="18.75" x14ac:dyDescent="0.3">
      <c r="A253" s="593"/>
      <c r="B253" s="232" t="s">
        <v>588</v>
      </c>
      <c r="C253" s="232" t="s">
        <v>589</v>
      </c>
      <c r="D253" s="237" t="s">
        <v>591</v>
      </c>
      <c r="E253" s="219" t="s">
        <v>150</v>
      </c>
      <c r="F253" s="255">
        <v>48</v>
      </c>
      <c r="G253" s="211">
        <v>1245</v>
      </c>
      <c r="H253" s="491"/>
      <c r="I253" s="208">
        <f t="shared" si="26"/>
        <v>0</v>
      </c>
      <c r="J253" s="272"/>
    </row>
    <row r="254" spans="1:11" ht="18.75" x14ac:dyDescent="0.3">
      <c r="A254" s="593"/>
      <c r="B254" s="232" t="s">
        <v>588</v>
      </c>
      <c r="C254" s="232" t="s">
        <v>589</v>
      </c>
      <c r="D254" s="237" t="s">
        <v>591</v>
      </c>
      <c r="E254" s="219" t="s">
        <v>150</v>
      </c>
      <c r="F254" s="255">
        <v>50</v>
      </c>
      <c r="G254" s="211">
        <v>1245</v>
      </c>
      <c r="H254" s="491"/>
      <c r="I254" s="208">
        <f t="shared" si="26"/>
        <v>0</v>
      </c>
      <c r="J254" s="272"/>
    </row>
    <row r="255" spans="1:11" ht="18.75" x14ac:dyDescent="0.3">
      <c r="A255" s="593"/>
      <c r="B255" s="232" t="s">
        <v>588</v>
      </c>
      <c r="C255" s="232" t="s">
        <v>589</v>
      </c>
      <c r="D255" s="237" t="s">
        <v>591</v>
      </c>
      <c r="E255" s="219" t="s">
        <v>150</v>
      </c>
      <c r="F255" s="255">
        <v>52</v>
      </c>
      <c r="G255" s="211">
        <v>1245</v>
      </c>
      <c r="H255" s="491"/>
      <c r="I255" s="208">
        <f t="shared" si="26"/>
        <v>0</v>
      </c>
      <c r="J255" s="272"/>
    </row>
    <row r="256" spans="1:11" ht="18.75" x14ac:dyDescent="0.3">
      <c r="A256" s="593"/>
      <c r="B256" s="232" t="s">
        <v>588</v>
      </c>
      <c r="C256" s="232" t="s">
        <v>589</v>
      </c>
      <c r="D256" s="237" t="s">
        <v>591</v>
      </c>
      <c r="E256" s="219" t="s">
        <v>150</v>
      </c>
      <c r="F256" s="255">
        <v>54</v>
      </c>
      <c r="G256" s="211">
        <v>1245</v>
      </c>
      <c r="H256" s="491"/>
      <c r="I256" s="208">
        <f t="shared" si="26"/>
        <v>0</v>
      </c>
      <c r="J256" s="272"/>
    </row>
    <row r="257" spans="1:11" ht="19.5" thickBot="1" x14ac:dyDescent="0.35">
      <c r="A257" s="594"/>
      <c r="B257" s="232" t="s">
        <v>588</v>
      </c>
      <c r="C257" s="232" t="s">
        <v>589</v>
      </c>
      <c r="D257" s="237" t="s">
        <v>591</v>
      </c>
      <c r="E257" s="219" t="s">
        <v>150</v>
      </c>
      <c r="F257" s="255">
        <v>56</v>
      </c>
      <c r="G257" s="211">
        <v>1245</v>
      </c>
      <c r="H257" s="491"/>
      <c r="I257" s="208">
        <f t="shared" si="26"/>
        <v>0</v>
      </c>
      <c r="J257" s="272"/>
      <c r="K257" s="550" t="s">
        <v>330</v>
      </c>
    </row>
    <row r="258" spans="1:11" ht="19.5" thickBot="1" x14ac:dyDescent="0.35">
      <c r="A258" s="523" t="s">
        <v>593</v>
      </c>
      <c r="B258" s="201"/>
      <c r="C258" s="201"/>
      <c r="D258" s="234"/>
      <c r="E258" s="222"/>
      <c r="F258" s="217"/>
      <c r="G258" s="206"/>
      <c r="H258" s="493"/>
      <c r="I258" s="488">
        <f t="shared" ref="I258:I266" si="27">G258*H258</f>
        <v>0</v>
      </c>
      <c r="J258" s="272"/>
    </row>
    <row r="259" spans="1:11" ht="18.75" x14ac:dyDescent="0.3">
      <c r="A259" s="592"/>
      <c r="B259" s="276" t="s">
        <v>588</v>
      </c>
      <c r="C259" s="276" t="s">
        <v>589</v>
      </c>
      <c r="D259" s="237" t="s">
        <v>591</v>
      </c>
      <c r="E259" s="219" t="s">
        <v>149</v>
      </c>
      <c r="F259" s="254">
        <v>42</v>
      </c>
      <c r="G259" s="211">
        <v>1245</v>
      </c>
      <c r="H259" s="490"/>
      <c r="I259" s="208">
        <f t="shared" si="27"/>
        <v>0</v>
      </c>
      <c r="J259" s="272"/>
    </row>
    <row r="260" spans="1:11" ht="18.75" x14ac:dyDescent="0.3">
      <c r="A260" s="593"/>
      <c r="B260" s="232" t="s">
        <v>588</v>
      </c>
      <c r="C260" s="232" t="s">
        <v>589</v>
      </c>
      <c r="D260" s="237" t="s">
        <v>591</v>
      </c>
      <c r="E260" s="219" t="s">
        <v>149</v>
      </c>
      <c r="F260" s="255">
        <v>44</v>
      </c>
      <c r="G260" s="211">
        <v>1245</v>
      </c>
      <c r="H260" s="491"/>
      <c r="I260" s="208">
        <f t="shared" si="27"/>
        <v>0</v>
      </c>
      <c r="J260" s="272"/>
    </row>
    <row r="261" spans="1:11" ht="18.75" x14ac:dyDescent="0.3">
      <c r="A261" s="593"/>
      <c r="B261" s="232" t="s">
        <v>588</v>
      </c>
      <c r="C261" s="232" t="s">
        <v>589</v>
      </c>
      <c r="D261" s="237" t="s">
        <v>591</v>
      </c>
      <c r="E261" s="219" t="s">
        <v>149</v>
      </c>
      <c r="F261" s="255">
        <v>46</v>
      </c>
      <c r="G261" s="211">
        <v>1245</v>
      </c>
      <c r="H261" s="491"/>
      <c r="I261" s="208">
        <f t="shared" si="27"/>
        <v>0</v>
      </c>
      <c r="J261" s="272"/>
    </row>
    <row r="262" spans="1:11" ht="18.75" x14ac:dyDescent="0.3">
      <c r="A262" s="593"/>
      <c r="B262" s="232" t="s">
        <v>588</v>
      </c>
      <c r="C262" s="232" t="s">
        <v>589</v>
      </c>
      <c r="D262" s="237" t="s">
        <v>591</v>
      </c>
      <c r="E262" s="219" t="s">
        <v>149</v>
      </c>
      <c r="F262" s="255">
        <v>48</v>
      </c>
      <c r="G262" s="211">
        <v>1245</v>
      </c>
      <c r="H262" s="491"/>
      <c r="I262" s="208">
        <f t="shared" si="27"/>
        <v>0</v>
      </c>
      <c r="J262" s="272"/>
    </row>
    <row r="263" spans="1:11" ht="18.75" x14ac:dyDescent="0.3">
      <c r="A263" s="593"/>
      <c r="B263" s="232" t="s">
        <v>588</v>
      </c>
      <c r="C263" s="232" t="s">
        <v>589</v>
      </c>
      <c r="D263" s="237" t="s">
        <v>591</v>
      </c>
      <c r="E263" s="219" t="s">
        <v>149</v>
      </c>
      <c r="F263" s="255">
        <v>50</v>
      </c>
      <c r="G263" s="211">
        <v>1245</v>
      </c>
      <c r="H263" s="491"/>
      <c r="I263" s="208">
        <f t="shared" si="27"/>
        <v>0</v>
      </c>
      <c r="J263" s="272"/>
    </row>
    <row r="264" spans="1:11" ht="18.75" x14ac:dyDescent="0.3">
      <c r="A264" s="593"/>
      <c r="B264" s="232" t="s">
        <v>588</v>
      </c>
      <c r="C264" s="232" t="s">
        <v>589</v>
      </c>
      <c r="D264" s="237" t="s">
        <v>591</v>
      </c>
      <c r="E264" s="219" t="s">
        <v>149</v>
      </c>
      <c r="F264" s="255">
        <v>52</v>
      </c>
      <c r="G264" s="211">
        <v>1245</v>
      </c>
      <c r="H264" s="491"/>
      <c r="I264" s="208">
        <f t="shared" si="27"/>
        <v>0</v>
      </c>
      <c r="J264" s="272"/>
    </row>
    <row r="265" spans="1:11" ht="18.75" x14ac:dyDescent="0.3">
      <c r="A265" s="593"/>
      <c r="B265" s="232" t="s">
        <v>588</v>
      </c>
      <c r="C265" s="232" t="s">
        <v>589</v>
      </c>
      <c r="D265" s="237" t="s">
        <v>591</v>
      </c>
      <c r="E265" s="219" t="s">
        <v>149</v>
      </c>
      <c r="F265" s="255">
        <v>54</v>
      </c>
      <c r="G265" s="211">
        <v>1245</v>
      </c>
      <c r="H265" s="491"/>
      <c r="I265" s="208">
        <f t="shared" si="27"/>
        <v>0</v>
      </c>
      <c r="J265" s="272"/>
    </row>
    <row r="266" spans="1:11" ht="19.5" thickBot="1" x14ac:dyDescent="0.35">
      <c r="A266" s="594"/>
      <c r="B266" s="232" t="s">
        <v>588</v>
      </c>
      <c r="C266" s="232" t="s">
        <v>589</v>
      </c>
      <c r="D266" s="237" t="s">
        <v>591</v>
      </c>
      <c r="E266" s="219" t="s">
        <v>149</v>
      </c>
      <c r="F266" s="255">
        <v>56</v>
      </c>
      <c r="G266" s="211">
        <v>1245</v>
      </c>
      <c r="H266" s="491"/>
      <c r="I266" s="208">
        <f t="shared" si="27"/>
        <v>0</v>
      </c>
      <c r="J266" s="272"/>
    </row>
    <row r="267" spans="1:11" ht="19.5" thickBot="1" x14ac:dyDescent="0.35">
      <c r="A267" s="523" t="s">
        <v>594</v>
      </c>
      <c r="B267" s="201"/>
      <c r="C267" s="201"/>
      <c r="D267" s="234"/>
      <c r="E267" s="222"/>
      <c r="F267" s="217"/>
      <c r="G267" s="206"/>
      <c r="H267" s="493"/>
      <c r="I267" s="488">
        <f t="shared" ref="I267:I275" si="28">G267*H267</f>
        <v>0</v>
      </c>
      <c r="J267" s="272"/>
    </row>
    <row r="268" spans="1:11" ht="18.75" x14ac:dyDescent="0.3">
      <c r="A268" s="592"/>
      <c r="B268" s="276" t="s">
        <v>588</v>
      </c>
      <c r="C268" s="276" t="s">
        <v>589</v>
      </c>
      <c r="D268" s="237" t="s">
        <v>591</v>
      </c>
      <c r="E268" s="219" t="s">
        <v>426</v>
      </c>
      <c r="F268" s="254">
        <v>42</v>
      </c>
      <c r="G268" s="211">
        <v>1245</v>
      </c>
      <c r="H268" s="490"/>
      <c r="I268" s="208">
        <f t="shared" si="28"/>
        <v>0</v>
      </c>
      <c r="J268" s="272"/>
    </row>
    <row r="269" spans="1:11" ht="18.75" x14ac:dyDescent="0.3">
      <c r="A269" s="593"/>
      <c r="B269" s="232" t="s">
        <v>588</v>
      </c>
      <c r="C269" s="232" t="s">
        <v>589</v>
      </c>
      <c r="D269" s="237" t="s">
        <v>591</v>
      </c>
      <c r="E269" s="219" t="s">
        <v>426</v>
      </c>
      <c r="F269" s="255">
        <v>44</v>
      </c>
      <c r="G269" s="211">
        <v>1245</v>
      </c>
      <c r="H269" s="491"/>
      <c r="I269" s="208">
        <f t="shared" si="28"/>
        <v>0</v>
      </c>
      <c r="J269" s="272"/>
    </row>
    <row r="270" spans="1:11" ht="18.75" x14ac:dyDescent="0.3">
      <c r="A270" s="593"/>
      <c r="B270" s="232" t="s">
        <v>588</v>
      </c>
      <c r="C270" s="232" t="s">
        <v>589</v>
      </c>
      <c r="D270" s="237" t="s">
        <v>591</v>
      </c>
      <c r="E270" s="219" t="s">
        <v>426</v>
      </c>
      <c r="F270" s="255">
        <v>46</v>
      </c>
      <c r="G270" s="211">
        <v>1245</v>
      </c>
      <c r="H270" s="491"/>
      <c r="I270" s="208">
        <f t="shared" si="28"/>
        <v>0</v>
      </c>
      <c r="J270" s="272"/>
    </row>
    <row r="271" spans="1:11" ht="18.75" x14ac:dyDescent="0.3">
      <c r="A271" s="593"/>
      <c r="B271" s="232" t="s">
        <v>588</v>
      </c>
      <c r="C271" s="232" t="s">
        <v>589</v>
      </c>
      <c r="D271" s="237" t="s">
        <v>591</v>
      </c>
      <c r="E271" s="219" t="s">
        <v>426</v>
      </c>
      <c r="F271" s="255">
        <v>48</v>
      </c>
      <c r="G271" s="211">
        <v>1245</v>
      </c>
      <c r="H271" s="491"/>
      <c r="I271" s="208">
        <f t="shared" si="28"/>
        <v>0</v>
      </c>
      <c r="J271" s="272"/>
    </row>
    <row r="272" spans="1:11" ht="18.75" x14ac:dyDescent="0.3">
      <c r="A272" s="593"/>
      <c r="B272" s="232" t="s">
        <v>588</v>
      </c>
      <c r="C272" s="232" t="s">
        <v>589</v>
      </c>
      <c r="D272" s="237" t="s">
        <v>591</v>
      </c>
      <c r="E272" s="219" t="s">
        <v>426</v>
      </c>
      <c r="F272" s="255">
        <v>50</v>
      </c>
      <c r="G272" s="211">
        <v>1245</v>
      </c>
      <c r="H272" s="491"/>
      <c r="I272" s="208">
        <f t="shared" si="28"/>
        <v>0</v>
      </c>
      <c r="J272" s="272"/>
    </row>
    <row r="273" spans="1:11" ht="18.75" x14ac:dyDescent="0.3">
      <c r="A273" s="593"/>
      <c r="B273" s="232" t="s">
        <v>588</v>
      </c>
      <c r="C273" s="232" t="s">
        <v>589</v>
      </c>
      <c r="D273" s="237" t="s">
        <v>591</v>
      </c>
      <c r="E273" s="219" t="s">
        <v>426</v>
      </c>
      <c r="F273" s="255">
        <v>52</v>
      </c>
      <c r="G273" s="211">
        <v>1245</v>
      </c>
      <c r="H273" s="491"/>
      <c r="I273" s="208">
        <f t="shared" si="28"/>
        <v>0</v>
      </c>
      <c r="J273" s="272"/>
    </row>
    <row r="274" spans="1:11" ht="18.75" x14ac:dyDescent="0.3">
      <c r="A274" s="593"/>
      <c r="B274" s="232" t="s">
        <v>588</v>
      </c>
      <c r="C274" s="232" t="s">
        <v>589</v>
      </c>
      <c r="D274" s="237" t="s">
        <v>591</v>
      </c>
      <c r="E274" s="219" t="s">
        <v>426</v>
      </c>
      <c r="F274" s="255">
        <v>54</v>
      </c>
      <c r="G274" s="211">
        <v>1245</v>
      </c>
      <c r="H274" s="491"/>
      <c r="I274" s="208">
        <f t="shared" si="28"/>
        <v>0</v>
      </c>
      <c r="J274" s="272"/>
    </row>
    <row r="275" spans="1:11" ht="19.5" thickBot="1" x14ac:dyDescent="0.35">
      <c r="A275" s="594"/>
      <c r="B275" s="232" t="s">
        <v>588</v>
      </c>
      <c r="C275" s="232" t="s">
        <v>589</v>
      </c>
      <c r="D275" s="237" t="s">
        <v>591</v>
      </c>
      <c r="E275" s="219" t="s">
        <v>426</v>
      </c>
      <c r="F275" s="255">
        <v>56</v>
      </c>
      <c r="G275" s="211">
        <v>1245</v>
      </c>
      <c r="H275" s="491"/>
      <c r="I275" s="208">
        <f t="shared" si="28"/>
        <v>0</v>
      </c>
      <c r="J275" s="272"/>
    </row>
    <row r="276" spans="1:11" ht="19.5" thickBot="1" x14ac:dyDescent="0.35">
      <c r="A276" s="523" t="s">
        <v>595</v>
      </c>
      <c r="B276" s="201"/>
      <c r="C276" s="201"/>
      <c r="D276" s="234"/>
      <c r="E276" s="222"/>
      <c r="F276" s="217"/>
      <c r="G276" s="206"/>
      <c r="H276" s="493"/>
      <c r="I276" s="488">
        <f t="shared" ref="I276:I284" si="29">G276*H276</f>
        <v>0</v>
      </c>
      <c r="J276" s="272"/>
    </row>
    <row r="277" spans="1:11" ht="18.75" x14ac:dyDescent="0.3">
      <c r="A277" s="592"/>
      <c r="B277" s="276" t="s">
        <v>588</v>
      </c>
      <c r="C277" s="276" t="s">
        <v>589</v>
      </c>
      <c r="D277" s="237" t="s">
        <v>591</v>
      </c>
      <c r="E277" s="219" t="s">
        <v>596</v>
      </c>
      <c r="F277" s="254">
        <v>42</v>
      </c>
      <c r="G277" s="211">
        <v>1245</v>
      </c>
      <c r="H277" s="490"/>
      <c r="I277" s="208">
        <f t="shared" si="29"/>
        <v>0</v>
      </c>
      <c r="J277" s="272"/>
    </row>
    <row r="278" spans="1:11" ht="18.75" x14ac:dyDescent="0.3">
      <c r="A278" s="593"/>
      <c r="B278" s="232" t="s">
        <v>588</v>
      </c>
      <c r="C278" s="232" t="s">
        <v>589</v>
      </c>
      <c r="D278" s="237" t="s">
        <v>591</v>
      </c>
      <c r="E278" s="219" t="s">
        <v>596</v>
      </c>
      <c r="F278" s="255">
        <v>44</v>
      </c>
      <c r="G278" s="211">
        <v>1245</v>
      </c>
      <c r="H278" s="491"/>
      <c r="I278" s="208">
        <f t="shared" si="29"/>
        <v>0</v>
      </c>
      <c r="J278" s="272"/>
    </row>
    <row r="279" spans="1:11" ht="18.75" x14ac:dyDescent="0.3">
      <c r="A279" s="593"/>
      <c r="B279" s="232" t="s">
        <v>588</v>
      </c>
      <c r="C279" s="232" t="s">
        <v>589</v>
      </c>
      <c r="D279" s="237" t="s">
        <v>591</v>
      </c>
      <c r="E279" s="219" t="s">
        <v>596</v>
      </c>
      <c r="F279" s="255">
        <v>46</v>
      </c>
      <c r="G279" s="211">
        <v>1245</v>
      </c>
      <c r="H279" s="491"/>
      <c r="I279" s="208">
        <f t="shared" si="29"/>
        <v>0</v>
      </c>
      <c r="J279" s="272"/>
    </row>
    <row r="280" spans="1:11" ht="18.75" x14ac:dyDescent="0.3">
      <c r="A280" s="593"/>
      <c r="B280" s="232" t="s">
        <v>588</v>
      </c>
      <c r="C280" s="232" t="s">
        <v>589</v>
      </c>
      <c r="D280" s="237" t="s">
        <v>591</v>
      </c>
      <c r="E280" s="219" t="s">
        <v>596</v>
      </c>
      <c r="F280" s="255">
        <v>48</v>
      </c>
      <c r="G280" s="211">
        <v>1245</v>
      </c>
      <c r="H280" s="491"/>
      <c r="I280" s="208">
        <f t="shared" si="29"/>
        <v>0</v>
      </c>
      <c r="J280" s="272"/>
    </row>
    <row r="281" spans="1:11" ht="18.75" x14ac:dyDescent="0.3">
      <c r="A281" s="593"/>
      <c r="B281" s="232" t="s">
        <v>588</v>
      </c>
      <c r="C281" s="232" t="s">
        <v>589</v>
      </c>
      <c r="D281" s="237" t="s">
        <v>591</v>
      </c>
      <c r="E281" s="219" t="s">
        <v>596</v>
      </c>
      <c r="F281" s="255">
        <v>50</v>
      </c>
      <c r="G281" s="211">
        <v>1245</v>
      </c>
      <c r="H281" s="491"/>
      <c r="I281" s="208">
        <f t="shared" si="29"/>
        <v>0</v>
      </c>
      <c r="J281" s="272"/>
    </row>
    <row r="282" spans="1:11" ht="18.75" x14ac:dyDescent="0.3">
      <c r="A282" s="593"/>
      <c r="B282" s="232" t="s">
        <v>588</v>
      </c>
      <c r="C282" s="232" t="s">
        <v>589</v>
      </c>
      <c r="D282" s="237" t="s">
        <v>591</v>
      </c>
      <c r="E282" s="219" t="s">
        <v>596</v>
      </c>
      <c r="F282" s="255">
        <v>52</v>
      </c>
      <c r="G282" s="211">
        <v>1245</v>
      </c>
      <c r="H282" s="491"/>
      <c r="I282" s="208">
        <f t="shared" si="29"/>
        <v>0</v>
      </c>
      <c r="J282" s="272"/>
    </row>
    <row r="283" spans="1:11" ht="18.75" x14ac:dyDescent="0.3">
      <c r="A283" s="593"/>
      <c r="B283" s="232" t="s">
        <v>588</v>
      </c>
      <c r="C283" s="232" t="s">
        <v>589</v>
      </c>
      <c r="D283" s="237" t="s">
        <v>591</v>
      </c>
      <c r="E283" s="219" t="s">
        <v>596</v>
      </c>
      <c r="F283" s="255">
        <v>54</v>
      </c>
      <c r="G283" s="211">
        <v>1245</v>
      </c>
      <c r="H283" s="491"/>
      <c r="I283" s="208">
        <f t="shared" si="29"/>
        <v>0</v>
      </c>
      <c r="J283" s="272"/>
    </row>
    <row r="284" spans="1:11" ht="19.5" thickBot="1" x14ac:dyDescent="0.35">
      <c r="A284" s="594"/>
      <c r="B284" s="232" t="s">
        <v>588</v>
      </c>
      <c r="C284" s="232" t="s">
        <v>589</v>
      </c>
      <c r="D284" s="237" t="s">
        <v>591</v>
      </c>
      <c r="E284" s="219" t="s">
        <v>596</v>
      </c>
      <c r="F284" s="255">
        <v>56</v>
      </c>
      <c r="G284" s="211">
        <v>1245</v>
      </c>
      <c r="H284" s="491"/>
      <c r="I284" s="208">
        <f t="shared" si="29"/>
        <v>0</v>
      </c>
      <c r="J284" s="272"/>
      <c r="K284" s="550" t="s">
        <v>330</v>
      </c>
    </row>
    <row r="285" spans="1:11" ht="19.5" thickBot="1" x14ac:dyDescent="0.35">
      <c r="A285" s="523" t="s">
        <v>598</v>
      </c>
      <c r="B285" s="201"/>
      <c r="C285" s="201"/>
      <c r="D285" s="234"/>
      <c r="E285" s="222"/>
      <c r="F285" s="253"/>
      <c r="G285" s="206"/>
      <c r="H285" s="493"/>
      <c r="I285" s="302">
        <f t="shared" ref="I285:I286" si="30">G285*H285</f>
        <v>0</v>
      </c>
      <c r="J285" s="226"/>
    </row>
    <row r="286" spans="1:11" ht="175.5" customHeight="1" x14ac:dyDescent="0.3">
      <c r="A286" s="541"/>
      <c r="B286" s="542" t="s">
        <v>597</v>
      </c>
      <c r="C286" s="542"/>
      <c r="D286" s="543">
        <v>1541</v>
      </c>
      <c r="E286" s="544"/>
      <c r="F286" s="545"/>
      <c r="G286" s="546">
        <v>520</v>
      </c>
      <c r="H286" s="547"/>
      <c r="I286" s="522">
        <f t="shared" si="30"/>
        <v>0</v>
      </c>
      <c r="J286" s="204">
        <v>4680013902223</v>
      </c>
    </row>
  </sheetData>
  <sheetProtection algorithmName="SHA-512" hashValue="oCFu4hZZNOyJwC6CFVW6PFlcceart0RfFJAZ3E8MmSurQp8+8qXu+DzoitiSQjkTZhZk9lwpCgWj/bIVHP2qmQ==" saltValue="oIJoKFXW2HUSw4Wzu28GQw==" spinCount="100000" sheet="1" objects="1" scenarios="1" sort="0" autoFilter="0"/>
  <autoFilter ref="A5:WVP5"/>
  <mergeCells count="44">
    <mergeCell ref="A128:A132"/>
    <mergeCell ref="A134:A138"/>
    <mergeCell ref="A140:A144"/>
    <mergeCell ref="A146:A150"/>
    <mergeCell ref="A116:A120"/>
    <mergeCell ref="A122:A126"/>
    <mergeCell ref="A86:A90"/>
    <mergeCell ref="A92:A96"/>
    <mergeCell ref="A98:A102"/>
    <mergeCell ref="A104:A108"/>
    <mergeCell ref="A110:A114"/>
    <mergeCell ref="A62:A66"/>
    <mergeCell ref="A68:A72"/>
    <mergeCell ref="A74:A78"/>
    <mergeCell ref="A80:A84"/>
    <mergeCell ref="A277:A284"/>
    <mergeCell ref="A202:A203"/>
    <mergeCell ref="A209:A211"/>
    <mergeCell ref="A213:A214"/>
    <mergeCell ref="A218:A229"/>
    <mergeCell ref="A231:A234"/>
    <mergeCell ref="A236:A238"/>
    <mergeCell ref="A240:A248"/>
    <mergeCell ref="A250:A257"/>
    <mergeCell ref="A259:A266"/>
    <mergeCell ref="A268:A275"/>
    <mergeCell ref="A199:A200"/>
    <mergeCell ref="A152:A153"/>
    <mergeCell ref="A155:A157"/>
    <mergeCell ref="A159:A163"/>
    <mergeCell ref="A165:A167"/>
    <mergeCell ref="A169:A174"/>
    <mergeCell ref="A178:A180"/>
    <mergeCell ref="A182:A183"/>
    <mergeCell ref="A185:A186"/>
    <mergeCell ref="A188:A190"/>
    <mergeCell ref="A192:A197"/>
    <mergeCell ref="A50:A54"/>
    <mergeCell ref="A56:A60"/>
    <mergeCell ref="A20:A22"/>
    <mergeCell ref="A24:A29"/>
    <mergeCell ref="A31:A36"/>
    <mergeCell ref="A38:A42"/>
    <mergeCell ref="A44:A4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5FFCC"/>
  </sheetPr>
  <dimension ref="A1:K76"/>
  <sheetViews>
    <sheetView tabSelected="1" workbookViewId="0">
      <pane ySplit="2" topLeftCell="A3" activePane="bottomLeft" state="frozen"/>
      <selection pane="bottomLeft" activeCell="L3" sqref="L3"/>
    </sheetView>
  </sheetViews>
  <sheetFormatPr defaultRowHeight="15" x14ac:dyDescent="0.25"/>
  <cols>
    <col min="1" max="1" width="11.28515625" customWidth="1"/>
    <col min="2" max="2" width="10.7109375" customWidth="1"/>
    <col min="3" max="3" width="11.28515625" customWidth="1"/>
    <col min="4" max="4" width="16.28515625" customWidth="1"/>
    <col min="5" max="5" width="9.28515625" customWidth="1"/>
    <col min="6" max="6" width="5.85546875" customWidth="1"/>
    <col min="7" max="7" width="6.42578125" customWidth="1"/>
    <col min="8" max="8" width="6.140625" customWidth="1"/>
    <col min="9" max="9" width="7.140625" style="87" customWidth="1"/>
    <col min="10" max="10" width="12.140625" customWidth="1"/>
    <col min="11" max="11" width="9.140625" style="354"/>
  </cols>
  <sheetData>
    <row r="1" spans="1:11" ht="30" customHeight="1" x14ac:dyDescent="0.25">
      <c r="A1" s="56"/>
      <c r="B1" s="619" t="s">
        <v>153</v>
      </c>
      <c r="C1" s="619"/>
      <c r="D1" s="57"/>
      <c r="E1">
        <f>SUM(I3:I59)</f>
        <v>0</v>
      </c>
      <c r="F1" s="144"/>
      <c r="G1" s="144"/>
      <c r="H1" s="144"/>
      <c r="I1" s="58" t="s">
        <v>98</v>
      </c>
      <c r="J1" s="59">
        <f>SUM(J3:J63)</f>
        <v>0</v>
      </c>
    </row>
    <row r="2" spans="1:11" ht="32.25" thickBot="1" x14ac:dyDescent="0.3">
      <c r="A2" s="60" t="s">
        <v>97</v>
      </c>
      <c r="B2" s="61" t="s">
        <v>1</v>
      </c>
      <c r="C2" s="60" t="s">
        <v>154</v>
      </c>
      <c r="D2" s="62" t="s">
        <v>151</v>
      </c>
      <c r="E2" s="60" t="s">
        <v>155</v>
      </c>
      <c r="F2" s="60" t="s">
        <v>156</v>
      </c>
      <c r="G2" s="60" t="s">
        <v>90</v>
      </c>
      <c r="H2" s="60" t="s">
        <v>2</v>
      </c>
      <c r="I2" s="63" t="s">
        <v>96</v>
      </c>
      <c r="J2" s="64" t="s">
        <v>95</v>
      </c>
    </row>
    <row r="3" spans="1:11" ht="15.95" customHeight="1" x14ac:dyDescent="0.25">
      <c r="A3" s="620"/>
      <c r="B3" s="626" t="s">
        <v>157</v>
      </c>
      <c r="C3" s="623" t="s">
        <v>158</v>
      </c>
      <c r="D3" s="65" t="s">
        <v>159</v>
      </c>
      <c r="E3" s="66" t="s">
        <v>141</v>
      </c>
      <c r="F3" s="67">
        <v>2</v>
      </c>
      <c r="G3" s="68" t="s">
        <v>160</v>
      </c>
      <c r="H3" s="69">
        <v>146</v>
      </c>
      <c r="I3" s="290"/>
      <c r="J3" s="70">
        <f>I3*H3</f>
        <v>0</v>
      </c>
      <c r="K3" s="354" t="s">
        <v>330</v>
      </c>
    </row>
    <row r="4" spans="1:11" ht="15.95" customHeight="1" x14ac:dyDescent="0.25">
      <c r="A4" s="621"/>
      <c r="B4" s="627"/>
      <c r="C4" s="624"/>
      <c r="D4" s="71" t="s">
        <v>159</v>
      </c>
      <c r="E4" s="72" t="s">
        <v>141</v>
      </c>
      <c r="F4" s="73">
        <v>3</v>
      </c>
      <c r="G4" s="74" t="s">
        <v>160</v>
      </c>
      <c r="H4" s="75">
        <v>146</v>
      </c>
      <c r="I4" s="291"/>
      <c r="J4" s="76">
        <f>I4*H4</f>
        <v>0</v>
      </c>
      <c r="K4" s="354" t="s">
        <v>330</v>
      </c>
    </row>
    <row r="5" spans="1:11" ht="15.95" customHeight="1" x14ac:dyDescent="0.25">
      <c r="A5" s="621"/>
      <c r="B5" s="627"/>
      <c r="C5" s="624"/>
      <c r="D5" s="71" t="s">
        <v>159</v>
      </c>
      <c r="E5" s="72" t="s">
        <v>141</v>
      </c>
      <c r="F5" s="73">
        <v>4</v>
      </c>
      <c r="G5" s="74" t="s">
        <v>160</v>
      </c>
      <c r="H5" s="75">
        <v>146</v>
      </c>
      <c r="I5" s="291"/>
      <c r="J5" s="76">
        <f>I5*H5</f>
        <v>0</v>
      </c>
      <c r="K5" s="354" t="s">
        <v>330</v>
      </c>
    </row>
    <row r="6" spans="1:11" ht="15.95" customHeight="1" x14ac:dyDescent="0.25">
      <c r="A6" s="621"/>
      <c r="B6" s="627"/>
      <c r="C6" s="624"/>
      <c r="D6" s="71" t="s">
        <v>159</v>
      </c>
      <c r="E6" s="72" t="s">
        <v>141</v>
      </c>
      <c r="F6" s="73">
        <v>5</v>
      </c>
      <c r="G6" s="74" t="s">
        <v>160</v>
      </c>
      <c r="H6" s="75">
        <v>146</v>
      </c>
      <c r="I6" s="291"/>
      <c r="J6" s="76">
        <f>I6*H6</f>
        <v>0</v>
      </c>
    </row>
    <row r="7" spans="1:11" ht="15.95" customHeight="1" x14ac:dyDescent="0.25">
      <c r="A7" s="621"/>
      <c r="B7" s="627"/>
      <c r="C7" s="624"/>
      <c r="D7" s="71" t="s">
        <v>159</v>
      </c>
      <c r="E7" s="77" t="s">
        <v>134</v>
      </c>
      <c r="F7" s="73">
        <v>2</v>
      </c>
      <c r="G7" s="74" t="s">
        <v>160</v>
      </c>
      <c r="H7" s="75">
        <v>146</v>
      </c>
      <c r="I7" s="291"/>
      <c r="J7" s="76">
        <f>I7*H7</f>
        <v>0</v>
      </c>
      <c r="K7" s="354" t="s">
        <v>330</v>
      </c>
    </row>
    <row r="8" spans="1:11" ht="15.95" customHeight="1" x14ac:dyDescent="0.25">
      <c r="A8" s="621"/>
      <c r="B8" s="627"/>
      <c r="C8" s="624"/>
      <c r="D8" s="71" t="s">
        <v>159</v>
      </c>
      <c r="E8" s="77" t="s">
        <v>134</v>
      </c>
      <c r="F8" s="73">
        <v>3</v>
      </c>
      <c r="G8" s="74" t="s">
        <v>160</v>
      </c>
      <c r="H8" s="75">
        <v>146</v>
      </c>
      <c r="I8" s="291"/>
      <c r="J8" s="76">
        <f t="shared" ref="J8:J14" si="0">I8*H8</f>
        <v>0</v>
      </c>
      <c r="K8" s="354" t="s">
        <v>330</v>
      </c>
    </row>
    <row r="9" spans="1:11" ht="15.95" customHeight="1" x14ac:dyDescent="0.25">
      <c r="A9" s="621"/>
      <c r="B9" s="627"/>
      <c r="C9" s="624"/>
      <c r="D9" s="71" t="s">
        <v>159</v>
      </c>
      <c r="E9" s="77" t="s">
        <v>134</v>
      </c>
      <c r="F9" s="73">
        <v>4</v>
      </c>
      <c r="G9" s="74" t="s">
        <v>160</v>
      </c>
      <c r="H9" s="75">
        <v>146</v>
      </c>
      <c r="I9" s="291"/>
      <c r="J9" s="76">
        <f t="shared" si="0"/>
        <v>0</v>
      </c>
      <c r="K9" s="354" t="s">
        <v>330</v>
      </c>
    </row>
    <row r="10" spans="1:11" ht="15.95" customHeight="1" thickBot="1" x14ac:dyDescent="0.3">
      <c r="A10" s="622"/>
      <c r="B10" s="628"/>
      <c r="C10" s="625"/>
      <c r="D10" s="78" t="s">
        <v>159</v>
      </c>
      <c r="E10" s="79" t="s">
        <v>134</v>
      </c>
      <c r="F10" s="80">
        <v>5</v>
      </c>
      <c r="G10" s="81" t="s">
        <v>160</v>
      </c>
      <c r="H10" s="82">
        <v>146</v>
      </c>
      <c r="I10" s="292"/>
      <c r="J10" s="83">
        <f t="shared" si="0"/>
        <v>0</v>
      </c>
    </row>
    <row r="11" spans="1:11" ht="15.95" customHeight="1" x14ac:dyDescent="0.25">
      <c r="A11" s="620"/>
      <c r="B11" s="610" t="s">
        <v>161</v>
      </c>
      <c r="C11" s="610" t="s">
        <v>162</v>
      </c>
      <c r="D11" s="65" t="s">
        <v>163</v>
      </c>
      <c r="E11" s="66" t="s">
        <v>141</v>
      </c>
      <c r="F11" s="67">
        <v>2</v>
      </c>
      <c r="G11" s="68" t="s">
        <v>160</v>
      </c>
      <c r="H11" s="69">
        <v>157</v>
      </c>
      <c r="I11" s="290"/>
      <c r="J11" s="70">
        <f t="shared" si="0"/>
        <v>0</v>
      </c>
    </row>
    <row r="12" spans="1:11" ht="15.95" customHeight="1" x14ac:dyDescent="0.25">
      <c r="A12" s="621"/>
      <c r="B12" s="611"/>
      <c r="C12" s="611"/>
      <c r="D12" s="71" t="s">
        <v>163</v>
      </c>
      <c r="E12" s="72" t="s">
        <v>141</v>
      </c>
      <c r="F12" s="73">
        <v>3</v>
      </c>
      <c r="G12" s="74" t="s">
        <v>160</v>
      </c>
      <c r="H12" s="75">
        <v>157</v>
      </c>
      <c r="I12" s="291"/>
      <c r="J12" s="76">
        <f t="shared" si="0"/>
        <v>0</v>
      </c>
    </row>
    <row r="13" spans="1:11" ht="15.95" customHeight="1" x14ac:dyDescent="0.25">
      <c r="A13" s="621"/>
      <c r="B13" s="611"/>
      <c r="C13" s="611"/>
      <c r="D13" s="71" t="s">
        <v>163</v>
      </c>
      <c r="E13" s="72" t="s">
        <v>141</v>
      </c>
      <c r="F13" s="73">
        <v>4</v>
      </c>
      <c r="G13" s="74" t="s">
        <v>160</v>
      </c>
      <c r="H13" s="75">
        <v>157</v>
      </c>
      <c r="I13" s="291"/>
      <c r="J13" s="76">
        <f t="shared" si="0"/>
        <v>0</v>
      </c>
    </row>
    <row r="14" spans="1:11" ht="15.95" customHeight="1" x14ac:dyDescent="0.25">
      <c r="A14" s="621"/>
      <c r="B14" s="611"/>
      <c r="C14" s="611"/>
      <c r="D14" s="71" t="s">
        <v>163</v>
      </c>
      <c r="E14" s="72" t="s">
        <v>141</v>
      </c>
      <c r="F14" s="73">
        <v>5</v>
      </c>
      <c r="G14" s="74" t="s">
        <v>160</v>
      </c>
      <c r="H14" s="75">
        <v>157</v>
      </c>
      <c r="I14" s="291"/>
      <c r="J14" s="76">
        <f t="shared" si="0"/>
        <v>0</v>
      </c>
    </row>
    <row r="15" spans="1:11" ht="15.95" customHeight="1" x14ac:dyDescent="0.25">
      <c r="A15" s="621"/>
      <c r="B15" s="611"/>
      <c r="C15" s="611"/>
      <c r="D15" s="71" t="s">
        <v>163</v>
      </c>
      <c r="E15" s="77" t="s">
        <v>134</v>
      </c>
      <c r="F15" s="73">
        <v>2</v>
      </c>
      <c r="G15" s="74" t="s">
        <v>160</v>
      </c>
      <c r="H15" s="75">
        <v>157</v>
      </c>
      <c r="I15" s="291"/>
      <c r="J15" s="76">
        <f t="shared" ref="J15:J50" si="1">I15*H15</f>
        <v>0</v>
      </c>
    </row>
    <row r="16" spans="1:11" ht="15.95" customHeight="1" x14ac:dyDescent="0.25">
      <c r="A16" s="621"/>
      <c r="B16" s="611"/>
      <c r="C16" s="611"/>
      <c r="D16" s="71" t="s">
        <v>163</v>
      </c>
      <c r="E16" s="77" t="s">
        <v>134</v>
      </c>
      <c r="F16" s="73">
        <v>3</v>
      </c>
      <c r="G16" s="74" t="s">
        <v>160</v>
      </c>
      <c r="H16" s="75">
        <v>157</v>
      </c>
      <c r="I16" s="291"/>
      <c r="J16" s="76">
        <f t="shared" si="1"/>
        <v>0</v>
      </c>
    </row>
    <row r="17" spans="1:10" ht="15.95" customHeight="1" x14ac:dyDescent="0.25">
      <c r="A17" s="621"/>
      <c r="B17" s="611"/>
      <c r="C17" s="611"/>
      <c r="D17" s="71" t="s">
        <v>163</v>
      </c>
      <c r="E17" s="77" t="s">
        <v>134</v>
      </c>
      <c r="F17" s="73">
        <v>4</v>
      </c>
      <c r="G17" s="74" t="s">
        <v>160</v>
      </c>
      <c r="H17" s="75">
        <v>157</v>
      </c>
      <c r="I17" s="291"/>
      <c r="J17" s="76">
        <f t="shared" si="1"/>
        <v>0</v>
      </c>
    </row>
    <row r="18" spans="1:10" ht="15.95" customHeight="1" thickBot="1" x14ac:dyDescent="0.3">
      <c r="A18" s="622"/>
      <c r="B18" s="612"/>
      <c r="C18" s="612"/>
      <c r="D18" s="78" t="s">
        <v>163</v>
      </c>
      <c r="E18" s="79" t="s">
        <v>134</v>
      </c>
      <c r="F18" s="80">
        <v>5</v>
      </c>
      <c r="G18" s="81" t="s">
        <v>160</v>
      </c>
      <c r="H18" s="82">
        <v>157</v>
      </c>
      <c r="I18" s="292"/>
      <c r="J18" s="83">
        <f t="shared" si="1"/>
        <v>0</v>
      </c>
    </row>
    <row r="19" spans="1:10" ht="15.95" customHeight="1" x14ac:dyDescent="0.25">
      <c r="A19" s="613"/>
      <c r="B19" s="610" t="s">
        <v>164</v>
      </c>
      <c r="C19" s="610" t="s">
        <v>165</v>
      </c>
      <c r="D19" s="65" t="s">
        <v>166</v>
      </c>
      <c r="E19" s="66" t="s">
        <v>141</v>
      </c>
      <c r="F19" s="67">
        <v>2</v>
      </c>
      <c r="G19" s="68" t="s">
        <v>160</v>
      </c>
      <c r="H19" s="69">
        <v>175</v>
      </c>
      <c r="I19" s="290"/>
      <c r="J19" s="70">
        <f t="shared" si="1"/>
        <v>0</v>
      </c>
    </row>
    <row r="20" spans="1:10" ht="15.95" customHeight="1" x14ac:dyDescent="0.25">
      <c r="A20" s="614"/>
      <c r="B20" s="611"/>
      <c r="C20" s="611"/>
      <c r="D20" s="71" t="s">
        <v>166</v>
      </c>
      <c r="E20" s="72" t="s">
        <v>141</v>
      </c>
      <c r="F20" s="73">
        <v>3</v>
      </c>
      <c r="G20" s="74" t="s">
        <v>160</v>
      </c>
      <c r="H20" s="75">
        <v>175</v>
      </c>
      <c r="I20" s="291"/>
      <c r="J20" s="76">
        <f t="shared" si="1"/>
        <v>0</v>
      </c>
    </row>
    <row r="21" spans="1:10" ht="15.95" customHeight="1" x14ac:dyDescent="0.25">
      <c r="A21" s="614"/>
      <c r="B21" s="611"/>
      <c r="C21" s="611"/>
      <c r="D21" s="71" t="s">
        <v>166</v>
      </c>
      <c r="E21" s="72" t="s">
        <v>141</v>
      </c>
      <c r="F21" s="73">
        <v>4</v>
      </c>
      <c r="G21" s="74" t="s">
        <v>160</v>
      </c>
      <c r="H21" s="75">
        <v>175</v>
      </c>
      <c r="I21" s="291"/>
      <c r="J21" s="76">
        <f t="shared" si="1"/>
        <v>0</v>
      </c>
    </row>
    <row r="22" spans="1:10" ht="15.95" customHeight="1" x14ac:dyDescent="0.25">
      <c r="A22" s="614"/>
      <c r="B22" s="611"/>
      <c r="C22" s="611"/>
      <c r="D22" s="71" t="s">
        <v>166</v>
      </c>
      <c r="E22" s="72" t="s">
        <v>141</v>
      </c>
      <c r="F22" s="73">
        <v>5</v>
      </c>
      <c r="G22" s="74" t="s">
        <v>160</v>
      </c>
      <c r="H22" s="75">
        <v>175</v>
      </c>
      <c r="I22" s="291"/>
      <c r="J22" s="76">
        <f t="shared" si="1"/>
        <v>0</v>
      </c>
    </row>
    <row r="23" spans="1:10" ht="15.95" customHeight="1" x14ac:dyDescent="0.25">
      <c r="A23" s="615"/>
      <c r="B23" s="611"/>
      <c r="C23" s="611"/>
      <c r="D23" s="71" t="s">
        <v>166</v>
      </c>
      <c r="E23" s="84" t="s">
        <v>167</v>
      </c>
      <c r="F23" s="73">
        <v>2</v>
      </c>
      <c r="G23" s="74" t="s">
        <v>160</v>
      </c>
      <c r="H23" s="75">
        <v>175</v>
      </c>
      <c r="I23" s="291"/>
      <c r="J23" s="76">
        <f t="shared" si="1"/>
        <v>0</v>
      </c>
    </row>
    <row r="24" spans="1:10" ht="15.95" customHeight="1" x14ac:dyDescent="0.25">
      <c r="A24" s="614"/>
      <c r="B24" s="611"/>
      <c r="C24" s="611"/>
      <c r="D24" s="71" t="s">
        <v>166</v>
      </c>
      <c r="E24" s="84" t="s">
        <v>167</v>
      </c>
      <c r="F24" s="73">
        <v>3</v>
      </c>
      <c r="G24" s="74" t="s">
        <v>160</v>
      </c>
      <c r="H24" s="75">
        <v>175</v>
      </c>
      <c r="I24" s="291"/>
      <c r="J24" s="76">
        <f t="shared" si="1"/>
        <v>0</v>
      </c>
    </row>
    <row r="25" spans="1:10" ht="15.95" customHeight="1" x14ac:dyDescent="0.25">
      <c r="A25" s="614"/>
      <c r="B25" s="611"/>
      <c r="C25" s="611"/>
      <c r="D25" s="71" t="s">
        <v>166</v>
      </c>
      <c r="E25" s="84" t="s">
        <v>167</v>
      </c>
      <c r="F25" s="73">
        <v>4</v>
      </c>
      <c r="G25" s="74" t="s">
        <v>160</v>
      </c>
      <c r="H25" s="75">
        <v>175</v>
      </c>
      <c r="I25" s="291"/>
      <c r="J25" s="76">
        <f t="shared" si="1"/>
        <v>0</v>
      </c>
    </row>
    <row r="26" spans="1:10" ht="15.95" customHeight="1" x14ac:dyDescent="0.25">
      <c r="A26" s="614"/>
      <c r="B26" s="611"/>
      <c r="C26" s="611"/>
      <c r="D26" s="71" t="s">
        <v>166</v>
      </c>
      <c r="E26" s="84" t="s">
        <v>167</v>
      </c>
      <c r="F26" s="73">
        <v>5</v>
      </c>
      <c r="G26" s="74" t="s">
        <v>160</v>
      </c>
      <c r="H26" s="75">
        <v>175</v>
      </c>
      <c r="I26" s="291"/>
      <c r="J26" s="76">
        <f t="shared" si="1"/>
        <v>0</v>
      </c>
    </row>
    <row r="27" spans="1:10" ht="15.95" customHeight="1" x14ac:dyDescent="0.25">
      <c r="A27" s="608"/>
      <c r="B27" s="611"/>
      <c r="C27" s="611"/>
      <c r="D27" s="71" t="s">
        <v>166</v>
      </c>
      <c r="E27" s="77" t="s">
        <v>134</v>
      </c>
      <c r="F27" s="73">
        <v>2</v>
      </c>
      <c r="G27" s="74" t="s">
        <v>160</v>
      </c>
      <c r="H27" s="75">
        <v>175</v>
      </c>
      <c r="I27" s="291"/>
      <c r="J27" s="76">
        <f t="shared" si="1"/>
        <v>0</v>
      </c>
    </row>
    <row r="28" spans="1:10" ht="15.95" customHeight="1" x14ac:dyDescent="0.25">
      <c r="A28" s="608"/>
      <c r="B28" s="611"/>
      <c r="C28" s="611"/>
      <c r="D28" s="71" t="s">
        <v>166</v>
      </c>
      <c r="E28" s="77" t="s">
        <v>134</v>
      </c>
      <c r="F28" s="73">
        <v>3</v>
      </c>
      <c r="G28" s="74" t="s">
        <v>160</v>
      </c>
      <c r="H28" s="75">
        <v>175</v>
      </c>
      <c r="I28" s="291"/>
      <c r="J28" s="76">
        <f t="shared" si="1"/>
        <v>0</v>
      </c>
    </row>
    <row r="29" spans="1:10" ht="15.95" customHeight="1" x14ac:dyDescent="0.25">
      <c r="A29" s="608"/>
      <c r="B29" s="611"/>
      <c r="C29" s="611"/>
      <c r="D29" s="71" t="s">
        <v>166</v>
      </c>
      <c r="E29" s="77" t="s">
        <v>134</v>
      </c>
      <c r="F29" s="73">
        <v>4</v>
      </c>
      <c r="G29" s="74" t="s">
        <v>160</v>
      </c>
      <c r="H29" s="75">
        <v>175</v>
      </c>
      <c r="I29" s="291"/>
      <c r="J29" s="76">
        <f t="shared" si="1"/>
        <v>0</v>
      </c>
    </row>
    <row r="30" spans="1:10" ht="15.95" customHeight="1" thickBot="1" x14ac:dyDescent="0.3">
      <c r="A30" s="609"/>
      <c r="B30" s="612"/>
      <c r="C30" s="612"/>
      <c r="D30" s="78" t="s">
        <v>166</v>
      </c>
      <c r="E30" s="79" t="s">
        <v>134</v>
      </c>
      <c r="F30" s="80">
        <v>5</v>
      </c>
      <c r="G30" s="81" t="s">
        <v>160</v>
      </c>
      <c r="H30" s="82">
        <v>175</v>
      </c>
      <c r="I30" s="292"/>
      <c r="J30" s="83">
        <f t="shared" si="1"/>
        <v>0</v>
      </c>
    </row>
    <row r="31" spans="1:10" ht="15.95" customHeight="1" x14ac:dyDescent="0.25">
      <c r="A31" s="607"/>
      <c r="B31" s="610" t="s">
        <v>168</v>
      </c>
      <c r="C31" s="601" t="s">
        <v>165</v>
      </c>
      <c r="D31" s="65" t="s">
        <v>169</v>
      </c>
      <c r="E31" s="66" t="s">
        <v>141</v>
      </c>
      <c r="F31" s="67">
        <v>2</v>
      </c>
      <c r="G31" s="68" t="s">
        <v>160</v>
      </c>
      <c r="H31" s="69">
        <v>209</v>
      </c>
      <c r="I31" s="290"/>
      <c r="J31" s="295">
        <f t="shared" si="1"/>
        <v>0</v>
      </c>
    </row>
    <row r="32" spans="1:10" ht="15.95" customHeight="1" x14ac:dyDescent="0.25">
      <c r="A32" s="608"/>
      <c r="B32" s="611"/>
      <c r="C32" s="602"/>
      <c r="D32" s="71" t="s">
        <v>169</v>
      </c>
      <c r="E32" s="72" t="s">
        <v>141</v>
      </c>
      <c r="F32" s="73">
        <v>3</v>
      </c>
      <c r="G32" s="74" t="s">
        <v>160</v>
      </c>
      <c r="H32" s="75">
        <v>209</v>
      </c>
      <c r="I32" s="291"/>
      <c r="J32" s="294">
        <f t="shared" si="1"/>
        <v>0</v>
      </c>
    </row>
    <row r="33" spans="1:11" ht="15.95" customHeight="1" x14ac:dyDescent="0.25">
      <c r="A33" s="608"/>
      <c r="B33" s="611"/>
      <c r="C33" s="602"/>
      <c r="D33" s="71" t="s">
        <v>169</v>
      </c>
      <c r="E33" s="72" t="s">
        <v>141</v>
      </c>
      <c r="F33" s="73">
        <v>4</v>
      </c>
      <c r="G33" s="74" t="s">
        <v>160</v>
      </c>
      <c r="H33" s="75">
        <v>209</v>
      </c>
      <c r="I33" s="291"/>
      <c r="J33" s="294">
        <f t="shared" si="1"/>
        <v>0</v>
      </c>
    </row>
    <row r="34" spans="1:11" ht="15.95" customHeight="1" x14ac:dyDescent="0.25">
      <c r="A34" s="608"/>
      <c r="B34" s="611"/>
      <c r="C34" s="602"/>
      <c r="D34" s="71" t="s">
        <v>169</v>
      </c>
      <c r="E34" s="72" t="s">
        <v>141</v>
      </c>
      <c r="F34" s="73">
        <v>5</v>
      </c>
      <c r="G34" s="74" t="s">
        <v>160</v>
      </c>
      <c r="H34" s="75">
        <v>209</v>
      </c>
      <c r="I34" s="291"/>
      <c r="J34" s="294">
        <f t="shared" si="1"/>
        <v>0</v>
      </c>
    </row>
    <row r="35" spans="1:11" ht="15.95" customHeight="1" x14ac:dyDescent="0.25">
      <c r="A35" s="608"/>
      <c r="B35" s="611"/>
      <c r="C35" s="602"/>
      <c r="D35" s="71" t="s">
        <v>169</v>
      </c>
      <c r="E35" s="77" t="s">
        <v>134</v>
      </c>
      <c r="F35" s="73">
        <v>2</v>
      </c>
      <c r="G35" s="74" t="s">
        <v>160</v>
      </c>
      <c r="H35" s="75">
        <v>209</v>
      </c>
      <c r="I35" s="291"/>
      <c r="J35" s="294">
        <f t="shared" si="1"/>
        <v>0</v>
      </c>
    </row>
    <row r="36" spans="1:11" ht="15.95" customHeight="1" x14ac:dyDescent="0.25">
      <c r="A36" s="608"/>
      <c r="B36" s="611"/>
      <c r="C36" s="602"/>
      <c r="D36" s="71" t="s">
        <v>169</v>
      </c>
      <c r="E36" s="77" t="s">
        <v>134</v>
      </c>
      <c r="F36" s="73">
        <v>3</v>
      </c>
      <c r="G36" s="74" t="s">
        <v>160</v>
      </c>
      <c r="H36" s="75">
        <v>209</v>
      </c>
      <c r="I36" s="291"/>
      <c r="J36" s="294">
        <f t="shared" si="1"/>
        <v>0</v>
      </c>
    </row>
    <row r="37" spans="1:11" ht="15.95" customHeight="1" x14ac:dyDescent="0.25">
      <c r="A37" s="608"/>
      <c r="B37" s="611"/>
      <c r="C37" s="602"/>
      <c r="D37" s="71" t="s">
        <v>169</v>
      </c>
      <c r="E37" s="77" t="s">
        <v>134</v>
      </c>
      <c r="F37" s="73">
        <v>4</v>
      </c>
      <c r="G37" s="74" t="s">
        <v>160</v>
      </c>
      <c r="H37" s="75">
        <v>209</v>
      </c>
      <c r="I37" s="291"/>
      <c r="J37" s="294">
        <f t="shared" si="1"/>
        <v>0</v>
      </c>
    </row>
    <row r="38" spans="1:11" ht="15.95" customHeight="1" thickBot="1" x14ac:dyDescent="0.3">
      <c r="A38" s="609"/>
      <c r="B38" s="612"/>
      <c r="C38" s="603"/>
      <c r="D38" s="78" t="s">
        <v>169</v>
      </c>
      <c r="E38" s="79" t="s">
        <v>134</v>
      </c>
      <c r="F38" s="80">
        <v>5</v>
      </c>
      <c r="G38" s="81" t="s">
        <v>160</v>
      </c>
      <c r="H38" s="82">
        <v>209</v>
      </c>
      <c r="I38" s="292"/>
      <c r="J38" s="296">
        <f t="shared" si="1"/>
        <v>0</v>
      </c>
    </row>
    <row r="39" spans="1:11" ht="18.75" customHeight="1" x14ac:dyDescent="0.25">
      <c r="A39" s="607"/>
      <c r="B39" s="610" t="s">
        <v>170</v>
      </c>
      <c r="C39" s="601" t="s">
        <v>171</v>
      </c>
      <c r="D39" s="65" t="s">
        <v>172</v>
      </c>
      <c r="E39" s="616" t="s">
        <v>173</v>
      </c>
      <c r="F39" s="67">
        <v>2</v>
      </c>
      <c r="G39" s="68" t="s">
        <v>160</v>
      </c>
      <c r="H39" s="331">
        <v>235</v>
      </c>
      <c r="I39" s="396"/>
      <c r="J39" s="295">
        <f t="shared" si="1"/>
        <v>0</v>
      </c>
    </row>
    <row r="40" spans="1:11" ht="18.75" customHeight="1" x14ac:dyDescent="0.25">
      <c r="A40" s="608"/>
      <c r="B40" s="611"/>
      <c r="C40" s="602"/>
      <c r="D40" s="71" t="s">
        <v>172</v>
      </c>
      <c r="E40" s="617"/>
      <c r="F40" s="73">
        <v>3</v>
      </c>
      <c r="G40" s="330" t="s">
        <v>160</v>
      </c>
      <c r="H40" s="75">
        <v>235</v>
      </c>
      <c r="I40" s="291"/>
      <c r="J40" s="294">
        <f t="shared" si="1"/>
        <v>0</v>
      </c>
      <c r="K40" s="354" t="s">
        <v>330</v>
      </c>
    </row>
    <row r="41" spans="1:11" ht="18.75" customHeight="1" x14ac:dyDescent="0.25">
      <c r="A41" s="608"/>
      <c r="B41" s="611"/>
      <c r="C41" s="602"/>
      <c r="D41" s="71" t="s">
        <v>172</v>
      </c>
      <c r="E41" s="617"/>
      <c r="F41" s="73">
        <v>4</v>
      </c>
      <c r="G41" s="330" t="s">
        <v>160</v>
      </c>
      <c r="H41" s="75">
        <v>235</v>
      </c>
      <c r="I41" s="291"/>
      <c r="J41" s="294">
        <f t="shared" si="1"/>
        <v>0</v>
      </c>
      <c r="K41" s="354" t="s">
        <v>330</v>
      </c>
    </row>
    <row r="42" spans="1:11" ht="18.75" customHeight="1" thickBot="1" x14ac:dyDescent="0.3">
      <c r="A42" s="609"/>
      <c r="B42" s="612"/>
      <c r="C42" s="603"/>
      <c r="D42" s="78" t="s">
        <v>172</v>
      </c>
      <c r="E42" s="618"/>
      <c r="F42" s="80">
        <v>5</v>
      </c>
      <c r="G42" s="81" t="s">
        <v>160</v>
      </c>
      <c r="H42" s="332">
        <v>235</v>
      </c>
      <c r="I42" s="397"/>
      <c r="J42" s="296">
        <f t="shared" si="1"/>
        <v>0</v>
      </c>
    </row>
    <row r="43" spans="1:11" ht="18.75" customHeight="1" x14ac:dyDescent="0.25">
      <c r="A43" s="607"/>
      <c r="B43" s="610" t="s">
        <v>170</v>
      </c>
      <c r="C43" s="601" t="s">
        <v>171</v>
      </c>
      <c r="D43" s="65" t="s">
        <v>172</v>
      </c>
      <c r="E43" s="616" t="s">
        <v>605</v>
      </c>
      <c r="F43" s="67">
        <v>2</v>
      </c>
      <c r="G43" s="68" t="s">
        <v>160</v>
      </c>
      <c r="H43" s="331">
        <v>235</v>
      </c>
      <c r="I43" s="396"/>
      <c r="J43" s="295">
        <f t="shared" ref="J43:J46" si="2">I43*H43</f>
        <v>0</v>
      </c>
    </row>
    <row r="44" spans="1:11" ht="18.75" customHeight="1" x14ac:dyDescent="0.25">
      <c r="A44" s="608"/>
      <c r="B44" s="611"/>
      <c r="C44" s="602"/>
      <c r="D44" s="71" t="s">
        <v>172</v>
      </c>
      <c r="E44" s="617"/>
      <c r="F44" s="73">
        <v>3</v>
      </c>
      <c r="G44" s="330" t="s">
        <v>160</v>
      </c>
      <c r="H44" s="75">
        <v>235</v>
      </c>
      <c r="I44" s="291"/>
      <c r="J44" s="294">
        <f t="shared" si="2"/>
        <v>0</v>
      </c>
    </row>
    <row r="45" spans="1:11" ht="18.75" customHeight="1" x14ac:dyDescent="0.25">
      <c r="A45" s="608"/>
      <c r="B45" s="611"/>
      <c r="C45" s="602"/>
      <c r="D45" s="71" t="s">
        <v>172</v>
      </c>
      <c r="E45" s="617"/>
      <c r="F45" s="73">
        <v>4</v>
      </c>
      <c r="G45" s="330" t="s">
        <v>160</v>
      </c>
      <c r="H45" s="75">
        <v>235</v>
      </c>
      <c r="I45" s="291"/>
      <c r="J45" s="294">
        <f t="shared" si="2"/>
        <v>0</v>
      </c>
    </row>
    <row r="46" spans="1:11" ht="18.75" customHeight="1" thickBot="1" x14ac:dyDescent="0.3">
      <c r="A46" s="609"/>
      <c r="B46" s="612"/>
      <c r="C46" s="603"/>
      <c r="D46" s="78" t="s">
        <v>172</v>
      </c>
      <c r="E46" s="618"/>
      <c r="F46" s="80">
        <v>5</v>
      </c>
      <c r="G46" s="81" t="s">
        <v>160</v>
      </c>
      <c r="H46" s="332">
        <v>235</v>
      </c>
      <c r="I46" s="397"/>
      <c r="J46" s="296">
        <f t="shared" si="2"/>
        <v>0</v>
      </c>
    </row>
    <row r="47" spans="1:11" ht="18" customHeight="1" x14ac:dyDescent="0.25">
      <c r="A47" s="607"/>
      <c r="B47" s="610" t="s">
        <v>174</v>
      </c>
      <c r="C47" s="601" t="s">
        <v>158</v>
      </c>
      <c r="D47" s="65" t="s">
        <v>175</v>
      </c>
      <c r="E47" s="85" t="s">
        <v>134</v>
      </c>
      <c r="F47" s="67">
        <v>2</v>
      </c>
      <c r="G47" s="68" t="s">
        <v>160</v>
      </c>
      <c r="H47" s="331">
        <v>255</v>
      </c>
      <c r="I47" s="290"/>
      <c r="J47" s="295">
        <f t="shared" si="1"/>
        <v>0</v>
      </c>
    </row>
    <row r="48" spans="1:11" ht="18" customHeight="1" x14ac:dyDescent="0.25">
      <c r="A48" s="608"/>
      <c r="B48" s="611"/>
      <c r="C48" s="602"/>
      <c r="D48" s="71" t="s">
        <v>175</v>
      </c>
      <c r="E48" s="77" t="s">
        <v>134</v>
      </c>
      <c r="F48" s="73">
        <v>3</v>
      </c>
      <c r="G48" s="74" t="s">
        <v>160</v>
      </c>
      <c r="H48" s="75">
        <v>255</v>
      </c>
      <c r="I48" s="291"/>
      <c r="J48" s="294">
        <f t="shared" si="1"/>
        <v>0</v>
      </c>
    </row>
    <row r="49" spans="1:10" ht="18" customHeight="1" x14ac:dyDescent="0.25">
      <c r="A49" s="608"/>
      <c r="B49" s="611"/>
      <c r="C49" s="602"/>
      <c r="D49" s="71" t="s">
        <v>175</v>
      </c>
      <c r="E49" s="77" t="s">
        <v>134</v>
      </c>
      <c r="F49" s="73">
        <v>4</v>
      </c>
      <c r="G49" s="74" t="s">
        <v>160</v>
      </c>
      <c r="H49" s="75">
        <v>255</v>
      </c>
      <c r="I49" s="291"/>
      <c r="J49" s="294">
        <f t="shared" si="1"/>
        <v>0</v>
      </c>
    </row>
    <row r="50" spans="1:10" ht="18" customHeight="1" thickBot="1" x14ac:dyDescent="0.3">
      <c r="A50" s="609"/>
      <c r="B50" s="612"/>
      <c r="C50" s="603"/>
      <c r="D50" s="78" t="s">
        <v>175</v>
      </c>
      <c r="E50" s="79" t="s">
        <v>134</v>
      </c>
      <c r="F50" s="80">
        <v>5</v>
      </c>
      <c r="G50" s="81" t="s">
        <v>160</v>
      </c>
      <c r="H50" s="332">
        <v>255</v>
      </c>
      <c r="I50" s="292"/>
      <c r="J50" s="296">
        <f t="shared" si="1"/>
        <v>0</v>
      </c>
    </row>
    <row r="51" spans="1:10" ht="18" customHeight="1" x14ac:dyDescent="0.25">
      <c r="A51" s="607"/>
      <c r="B51" s="610" t="s">
        <v>251</v>
      </c>
      <c r="C51" s="601" t="s">
        <v>252</v>
      </c>
      <c r="D51" s="65" t="s">
        <v>250</v>
      </c>
      <c r="E51" s="85" t="s">
        <v>134</v>
      </c>
      <c r="F51" s="67">
        <v>2</v>
      </c>
      <c r="G51" s="68" t="s">
        <v>160</v>
      </c>
      <c r="H51" s="331">
        <v>345</v>
      </c>
      <c r="I51" s="290"/>
      <c r="J51" s="295">
        <f t="shared" ref="J51:J54" si="3">I51*H51</f>
        <v>0</v>
      </c>
    </row>
    <row r="52" spans="1:10" ht="18" customHeight="1" x14ac:dyDescent="0.25">
      <c r="A52" s="608"/>
      <c r="B52" s="611"/>
      <c r="C52" s="602"/>
      <c r="D52" s="71" t="s">
        <v>250</v>
      </c>
      <c r="E52" s="77" t="s">
        <v>134</v>
      </c>
      <c r="F52" s="73">
        <v>3</v>
      </c>
      <c r="G52" s="74" t="s">
        <v>160</v>
      </c>
      <c r="H52" s="75">
        <v>345</v>
      </c>
      <c r="I52" s="291"/>
      <c r="J52" s="294">
        <f t="shared" si="3"/>
        <v>0</v>
      </c>
    </row>
    <row r="53" spans="1:10" ht="18" customHeight="1" x14ac:dyDescent="0.25">
      <c r="A53" s="608"/>
      <c r="B53" s="611"/>
      <c r="C53" s="602"/>
      <c r="D53" s="71" t="s">
        <v>250</v>
      </c>
      <c r="E53" s="77" t="s">
        <v>134</v>
      </c>
      <c r="F53" s="73">
        <v>4</v>
      </c>
      <c r="G53" s="74" t="s">
        <v>160</v>
      </c>
      <c r="H53" s="75">
        <v>345</v>
      </c>
      <c r="I53" s="291"/>
      <c r="J53" s="294">
        <f t="shared" si="3"/>
        <v>0</v>
      </c>
    </row>
    <row r="54" spans="1:10" ht="18" customHeight="1" thickBot="1" x14ac:dyDescent="0.3">
      <c r="A54" s="609"/>
      <c r="B54" s="612"/>
      <c r="C54" s="603"/>
      <c r="D54" s="78" t="s">
        <v>250</v>
      </c>
      <c r="E54" s="79" t="s">
        <v>134</v>
      </c>
      <c r="F54" s="80">
        <v>5</v>
      </c>
      <c r="G54" s="81" t="s">
        <v>160</v>
      </c>
      <c r="H54" s="332">
        <v>345</v>
      </c>
      <c r="I54" s="292"/>
      <c r="J54" s="296">
        <f t="shared" si="3"/>
        <v>0</v>
      </c>
    </row>
    <row r="55" spans="1:10" ht="63.75" customHeight="1" thickBot="1" x14ac:dyDescent="0.3">
      <c r="A55" s="425"/>
      <c r="B55" s="426" t="s">
        <v>412</v>
      </c>
      <c r="C55" s="424"/>
      <c r="D55" s="424">
        <v>650</v>
      </c>
      <c r="E55" s="79" t="s">
        <v>134</v>
      </c>
      <c r="F55" s="80">
        <v>5</v>
      </c>
      <c r="G55" s="81" t="s">
        <v>160</v>
      </c>
      <c r="H55" s="332">
        <v>270</v>
      </c>
      <c r="I55" s="292"/>
      <c r="J55" s="296">
        <f t="shared" ref="J55" si="4">I55*H55</f>
        <v>0</v>
      </c>
    </row>
    <row r="56" spans="1:10" ht="26.25" customHeight="1" x14ac:dyDescent="0.25">
      <c r="A56" s="607"/>
      <c r="B56" s="610" t="s">
        <v>254</v>
      </c>
      <c r="C56" s="601" t="s">
        <v>253</v>
      </c>
      <c r="D56" s="65" t="s">
        <v>255</v>
      </c>
      <c r="E56" s="85" t="s">
        <v>134</v>
      </c>
      <c r="F56" s="67">
        <v>2</v>
      </c>
      <c r="G56" s="68" t="s">
        <v>160</v>
      </c>
      <c r="H56" s="331">
        <v>358</v>
      </c>
      <c r="I56" s="290"/>
      <c r="J56" s="295">
        <f t="shared" ref="J56:J63" si="5">I56*H56</f>
        <v>0</v>
      </c>
    </row>
    <row r="57" spans="1:10" ht="26.25" customHeight="1" x14ac:dyDescent="0.25">
      <c r="A57" s="608"/>
      <c r="B57" s="611"/>
      <c r="C57" s="602"/>
      <c r="D57" s="71" t="s">
        <v>255</v>
      </c>
      <c r="E57" s="77" t="s">
        <v>134</v>
      </c>
      <c r="F57" s="73">
        <v>3</v>
      </c>
      <c r="G57" s="74" t="s">
        <v>160</v>
      </c>
      <c r="H57" s="75">
        <v>358</v>
      </c>
      <c r="I57" s="291"/>
      <c r="J57" s="294">
        <f t="shared" si="5"/>
        <v>0</v>
      </c>
    </row>
    <row r="58" spans="1:10" ht="26.25" customHeight="1" x14ac:dyDescent="0.25">
      <c r="A58" s="608"/>
      <c r="B58" s="611"/>
      <c r="C58" s="602"/>
      <c r="D58" s="71" t="s">
        <v>255</v>
      </c>
      <c r="E58" s="77" t="s">
        <v>134</v>
      </c>
      <c r="F58" s="73">
        <v>4</v>
      </c>
      <c r="G58" s="74" t="s">
        <v>160</v>
      </c>
      <c r="H58" s="75">
        <v>358</v>
      </c>
      <c r="I58" s="291"/>
      <c r="J58" s="294">
        <f t="shared" si="5"/>
        <v>0</v>
      </c>
    </row>
    <row r="59" spans="1:10" ht="26.25" customHeight="1" thickBot="1" x14ac:dyDescent="0.3">
      <c r="A59" s="609"/>
      <c r="B59" s="612"/>
      <c r="C59" s="603"/>
      <c r="D59" s="78" t="s">
        <v>255</v>
      </c>
      <c r="E59" s="79" t="s">
        <v>134</v>
      </c>
      <c r="F59" s="80">
        <v>5</v>
      </c>
      <c r="G59" s="81" t="s">
        <v>160</v>
      </c>
      <c r="H59" s="332">
        <v>358</v>
      </c>
      <c r="I59" s="292"/>
      <c r="J59" s="296">
        <f t="shared" si="5"/>
        <v>0</v>
      </c>
    </row>
    <row r="60" spans="1:10" ht="19.5" customHeight="1" x14ac:dyDescent="0.25">
      <c r="A60" s="604"/>
      <c r="B60" s="610" t="s">
        <v>341</v>
      </c>
      <c r="C60" s="601" t="s">
        <v>176</v>
      </c>
      <c r="D60" s="65" t="s">
        <v>340</v>
      </c>
      <c r="E60" s="85" t="s">
        <v>134</v>
      </c>
      <c r="F60" s="67">
        <v>2</v>
      </c>
      <c r="G60" s="68" t="s">
        <v>160</v>
      </c>
      <c r="H60" s="333">
        <v>340</v>
      </c>
      <c r="I60" s="290"/>
      <c r="J60" s="295">
        <f t="shared" si="5"/>
        <v>0</v>
      </c>
    </row>
    <row r="61" spans="1:10" ht="19.5" customHeight="1" x14ac:dyDescent="0.25">
      <c r="A61" s="605"/>
      <c r="B61" s="611"/>
      <c r="C61" s="602"/>
      <c r="D61" s="71" t="s">
        <v>340</v>
      </c>
      <c r="E61" s="77" t="s">
        <v>134</v>
      </c>
      <c r="F61" s="73">
        <v>3</v>
      </c>
      <c r="G61" s="74" t="s">
        <v>160</v>
      </c>
      <c r="H61" s="189">
        <v>340</v>
      </c>
      <c r="I61" s="291"/>
      <c r="J61" s="294">
        <f t="shared" si="5"/>
        <v>0</v>
      </c>
    </row>
    <row r="62" spans="1:10" ht="19.5" customHeight="1" x14ac:dyDescent="0.25">
      <c r="A62" s="605"/>
      <c r="B62" s="611"/>
      <c r="C62" s="602"/>
      <c r="D62" s="71" t="s">
        <v>340</v>
      </c>
      <c r="E62" s="77" t="s">
        <v>134</v>
      </c>
      <c r="F62" s="73">
        <v>4</v>
      </c>
      <c r="G62" s="74" t="s">
        <v>160</v>
      </c>
      <c r="H62" s="189">
        <v>340</v>
      </c>
      <c r="I62" s="291"/>
      <c r="J62" s="294">
        <f t="shared" si="5"/>
        <v>0</v>
      </c>
    </row>
    <row r="63" spans="1:10" ht="19.5" customHeight="1" thickBot="1" x14ac:dyDescent="0.3">
      <c r="A63" s="606"/>
      <c r="B63" s="612"/>
      <c r="C63" s="603"/>
      <c r="D63" s="78" t="s">
        <v>340</v>
      </c>
      <c r="E63" s="79" t="s">
        <v>134</v>
      </c>
      <c r="F63" s="80">
        <v>5</v>
      </c>
      <c r="G63" s="81" t="s">
        <v>160</v>
      </c>
      <c r="H63" s="334">
        <v>340</v>
      </c>
      <c r="I63" s="292"/>
      <c r="J63" s="296">
        <f t="shared" si="5"/>
        <v>0</v>
      </c>
    </row>
    <row r="64" spans="1:10" x14ac:dyDescent="0.25">
      <c r="I64" s="293"/>
    </row>
    <row r="65" spans="9:9" x14ac:dyDescent="0.25">
      <c r="I65" s="293"/>
    </row>
    <row r="66" spans="9:9" x14ac:dyDescent="0.25">
      <c r="I66" s="293"/>
    </row>
    <row r="67" spans="9:9" x14ac:dyDescent="0.25">
      <c r="I67" s="293"/>
    </row>
    <row r="68" spans="9:9" x14ac:dyDescent="0.25">
      <c r="I68" s="293"/>
    </row>
    <row r="69" spans="9:9" x14ac:dyDescent="0.25">
      <c r="I69" s="293"/>
    </row>
    <row r="70" spans="9:9" x14ac:dyDescent="0.25">
      <c r="I70" s="293"/>
    </row>
    <row r="71" spans="9:9" x14ac:dyDescent="0.25">
      <c r="I71" s="293"/>
    </row>
    <row r="72" spans="9:9" x14ac:dyDescent="0.25">
      <c r="I72" s="293"/>
    </row>
    <row r="73" spans="9:9" x14ac:dyDescent="0.25">
      <c r="I73" s="293"/>
    </row>
    <row r="74" spans="9:9" x14ac:dyDescent="0.25">
      <c r="I74" s="293"/>
    </row>
    <row r="75" spans="9:9" x14ac:dyDescent="0.25">
      <c r="I75" s="293"/>
    </row>
    <row r="76" spans="9:9" x14ac:dyDescent="0.25">
      <c r="I76" s="293"/>
    </row>
  </sheetData>
  <sheetProtection algorithmName="SHA-512" hashValue="SFXx2CRumU3gTCAR3YViK6UfPkZvX90RhHhw7kIuDapJ+7imPvSUGF2iaUcP8jWGN9bqOAJhYwyXbGKC/tdBcA==" saltValue="uTxej4/0IQKeKGc1e/vBBw==" spinCount="100000" sheet="1" objects="1" scenarios="1" sort="0" autoFilter="0"/>
  <autoFilter ref="A2:J2"/>
  <mergeCells count="36">
    <mergeCell ref="E43:E46"/>
    <mergeCell ref="B1:C1"/>
    <mergeCell ref="A3:A10"/>
    <mergeCell ref="A39:A42"/>
    <mergeCell ref="C39:C42"/>
    <mergeCell ref="C3:C10"/>
    <mergeCell ref="B3:B10"/>
    <mergeCell ref="E39:E42"/>
    <mergeCell ref="A11:A18"/>
    <mergeCell ref="C11:C18"/>
    <mergeCell ref="B11:B18"/>
    <mergeCell ref="A47:A50"/>
    <mergeCell ref="C47:C50"/>
    <mergeCell ref="A19:A22"/>
    <mergeCell ref="C19:C30"/>
    <mergeCell ref="A23:A26"/>
    <mergeCell ref="A27:A30"/>
    <mergeCell ref="A31:A34"/>
    <mergeCell ref="C31:C38"/>
    <mergeCell ref="A35:A38"/>
    <mergeCell ref="B47:B50"/>
    <mergeCell ref="B39:B42"/>
    <mergeCell ref="B31:B38"/>
    <mergeCell ref="B19:B30"/>
    <mergeCell ref="A43:A46"/>
    <mergeCell ref="B43:B46"/>
    <mergeCell ref="C43:C46"/>
    <mergeCell ref="C60:C63"/>
    <mergeCell ref="A60:A63"/>
    <mergeCell ref="A51:A54"/>
    <mergeCell ref="C51:C54"/>
    <mergeCell ref="A56:A59"/>
    <mergeCell ref="C56:C59"/>
    <mergeCell ref="B51:B54"/>
    <mergeCell ref="B60:B63"/>
    <mergeCell ref="B56:B59"/>
  </mergeCells>
  <pageMargins left="0.7" right="0.7" top="0.75" bottom="0.75" header="0.3" footer="0.3"/>
  <pageSetup paperSize="256" orientation="portrait" copies="2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O18"/>
  <sheetViews>
    <sheetView zoomScale="110" zoomScaleNormal="110" workbookViewId="0">
      <pane ySplit="1" topLeftCell="A2" activePane="bottomLeft" state="frozen"/>
      <selection pane="bottomLeft" activeCell="O3" sqref="O3"/>
    </sheetView>
  </sheetViews>
  <sheetFormatPr defaultColWidth="9.140625" defaultRowHeight="15" x14ac:dyDescent="0.25"/>
  <cols>
    <col min="1" max="1" width="12.7109375" style="94" customWidth="1"/>
    <col min="2" max="2" width="17.5703125" style="94" customWidth="1"/>
    <col min="3" max="3" width="12" style="94" customWidth="1"/>
    <col min="4" max="4" width="9.42578125" style="94" customWidth="1"/>
    <col min="5" max="5" width="6.5703125" style="94" customWidth="1"/>
    <col min="6" max="9" width="4.42578125" style="94" customWidth="1"/>
    <col min="10" max="10" width="5.5703125" style="94" customWidth="1"/>
    <col min="11" max="12" width="4.42578125" style="94" customWidth="1"/>
    <col min="13" max="13" width="10.5703125" style="94" customWidth="1"/>
    <col min="14" max="14" width="7.7109375" style="93" hidden="1" customWidth="1"/>
    <col min="15" max="16" width="4.28515625" style="94" customWidth="1"/>
    <col min="17" max="16384" width="9.140625" style="94"/>
  </cols>
  <sheetData>
    <row r="1" spans="1:15" ht="20.25" x14ac:dyDescent="0.2">
      <c r="A1" s="89"/>
      <c r="B1" s="636" t="s">
        <v>237</v>
      </c>
      <c r="C1" s="636"/>
      <c r="D1" s="636"/>
      <c r="E1" s="566" t="s">
        <v>686</v>
      </c>
      <c r="F1" s="89"/>
      <c r="G1" s="90"/>
      <c r="H1" s="90"/>
      <c r="I1" s="91"/>
      <c r="J1" s="629" t="s">
        <v>98</v>
      </c>
      <c r="K1" s="629"/>
      <c r="L1" s="629"/>
      <c r="M1" s="92">
        <f>SUM(M3:M18)</f>
        <v>0</v>
      </c>
      <c r="N1" s="93" t="e">
        <f>SUM(N3:N20)</f>
        <v>#REF!</v>
      </c>
    </row>
    <row r="2" spans="1:15" x14ac:dyDescent="0.25">
      <c r="A2" s="95"/>
      <c r="B2" s="96"/>
      <c r="C2" s="96"/>
      <c r="D2" s="97">
        <v>150</v>
      </c>
      <c r="E2" s="98">
        <v>1</v>
      </c>
      <c r="F2" s="428"/>
      <c r="G2" s="428"/>
      <c r="H2" s="428"/>
      <c r="I2" s="428"/>
      <c r="J2" s="428"/>
      <c r="K2" s="428"/>
      <c r="L2" s="428"/>
      <c r="M2" s="99" t="s">
        <v>109</v>
      </c>
    </row>
    <row r="3" spans="1:15" ht="46.5" customHeight="1" x14ac:dyDescent="0.25">
      <c r="A3" s="100"/>
      <c r="B3" s="109" t="s">
        <v>600</v>
      </c>
      <c r="C3" s="101" t="s">
        <v>183</v>
      </c>
      <c r="D3" s="102" t="s">
        <v>133</v>
      </c>
      <c r="E3" s="86"/>
      <c r="F3" s="429"/>
      <c r="G3" s="429"/>
      <c r="H3" s="429"/>
      <c r="I3" s="429"/>
      <c r="J3" s="429"/>
      <c r="K3" s="429"/>
      <c r="L3" s="429"/>
      <c r="M3" s="103">
        <f>SUM(E3:L3)*D2</f>
        <v>0</v>
      </c>
      <c r="N3" s="93">
        <f>SUM(E3:L3)</f>
        <v>0</v>
      </c>
    </row>
    <row r="4" spans="1:15" ht="19.899999999999999" customHeight="1" x14ac:dyDescent="0.25">
      <c r="A4" s="95"/>
      <c r="B4" s="96"/>
      <c r="C4" s="96"/>
      <c r="D4" s="97">
        <v>70</v>
      </c>
      <c r="E4" s="98">
        <v>92</v>
      </c>
      <c r="F4" s="428"/>
      <c r="G4" s="428"/>
      <c r="H4" s="428"/>
      <c r="I4" s="428"/>
      <c r="J4" s="428"/>
      <c r="K4" s="428"/>
      <c r="L4" s="428"/>
      <c r="M4" s="99" t="s">
        <v>109</v>
      </c>
    </row>
    <row r="5" spans="1:15" ht="47.25" customHeight="1" x14ac:dyDescent="0.25">
      <c r="A5" s="402"/>
      <c r="B5" s="403" t="s">
        <v>601</v>
      </c>
      <c r="C5" s="404" t="s">
        <v>187</v>
      </c>
      <c r="D5" s="289" t="s">
        <v>134</v>
      </c>
      <c r="E5" s="86"/>
      <c r="F5" s="429"/>
      <c r="G5" s="429"/>
      <c r="H5" s="429"/>
      <c r="I5" s="429"/>
      <c r="J5" s="405"/>
      <c r="K5" s="405"/>
      <c r="L5" s="429"/>
      <c r="M5" s="103">
        <f>SUM(E5:L5)*D4</f>
        <v>0</v>
      </c>
      <c r="N5" s="93" t="e">
        <f>SUM(#REF!)</f>
        <v>#REF!</v>
      </c>
      <c r="O5" s="548" t="s">
        <v>330</v>
      </c>
    </row>
    <row r="6" spans="1:15" ht="19.899999999999999" customHeight="1" x14ac:dyDescent="0.25">
      <c r="A6" s="95"/>
      <c r="B6" s="96"/>
      <c r="C6" s="96"/>
      <c r="D6" s="97">
        <v>150</v>
      </c>
      <c r="E6" s="98">
        <v>1</v>
      </c>
      <c r="F6" s="428"/>
      <c r="G6" s="428"/>
      <c r="H6" s="428"/>
      <c r="I6" s="428"/>
      <c r="J6" s="428"/>
      <c r="K6" s="428"/>
      <c r="L6" s="428"/>
      <c r="M6" s="99" t="s">
        <v>109</v>
      </c>
    </row>
    <row r="7" spans="1:15" ht="27" customHeight="1" x14ac:dyDescent="0.25">
      <c r="A7" s="630"/>
      <c r="B7" s="632" t="s">
        <v>602</v>
      </c>
      <c r="C7" s="634" t="s">
        <v>185</v>
      </c>
      <c r="D7" s="106" t="s">
        <v>133</v>
      </c>
      <c r="E7" s="107"/>
      <c r="F7" s="429"/>
      <c r="G7" s="429"/>
      <c r="H7" s="429"/>
      <c r="I7" s="429"/>
      <c r="J7" s="429"/>
      <c r="K7" s="429"/>
      <c r="L7" s="429"/>
      <c r="M7" s="103">
        <f>SUM(E7:L8)*D6</f>
        <v>0</v>
      </c>
      <c r="N7" s="93">
        <f t="shared" ref="N7:N18" si="0">SUM(E7:L7)</f>
        <v>0</v>
      </c>
    </row>
    <row r="8" spans="1:15" ht="24.75" customHeight="1" x14ac:dyDescent="0.25">
      <c r="A8" s="631"/>
      <c r="B8" s="633"/>
      <c r="C8" s="635"/>
      <c r="D8" s="106" t="s">
        <v>167</v>
      </c>
      <c r="E8" s="86"/>
      <c r="F8" s="429"/>
      <c r="G8" s="429"/>
      <c r="H8" s="429"/>
      <c r="I8" s="429"/>
      <c r="J8" s="429"/>
      <c r="K8" s="429"/>
      <c r="L8" s="429"/>
      <c r="M8" s="99"/>
      <c r="N8" s="93">
        <f t="shared" si="0"/>
        <v>0</v>
      </c>
    </row>
    <row r="9" spans="1:15" x14ac:dyDescent="0.25">
      <c r="A9" s="95"/>
      <c r="B9" s="96"/>
      <c r="C9" s="96"/>
      <c r="D9" s="97">
        <v>150</v>
      </c>
      <c r="E9" s="98">
        <v>1</v>
      </c>
      <c r="F9" s="428"/>
      <c r="G9" s="428"/>
      <c r="H9" s="428"/>
      <c r="I9" s="428"/>
      <c r="J9" s="428"/>
      <c r="K9" s="428"/>
      <c r="L9" s="428"/>
      <c r="M9" s="99" t="s">
        <v>109</v>
      </c>
    </row>
    <row r="10" spans="1:15" ht="50.25" customHeight="1" x14ac:dyDescent="0.25">
      <c r="A10" s="100"/>
      <c r="B10" s="109" t="s">
        <v>602</v>
      </c>
      <c r="C10" s="101" t="s">
        <v>184</v>
      </c>
      <c r="D10" s="102" t="s">
        <v>133</v>
      </c>
      <c r="E10" s="86"/>
      <c r="F10" s="429"/>
      <c r="G10" s="429"/>
      <c r="H10" s="429"/>
      <c r="I10" s="429"/>
      <c r="J10" s="429"/>
      <c r="K10" s="429"/>
      <c r="L10" s="429"/>
      <c r="M10" s="103">
        <f>SUM(E10:L10)*D9</f>
        <v>0</v>
      </c>
      <c r="N10" s="93">
        <f t="shared" si="0"/>
        <v>0</v>
      </c>
    </row>
    <row r="11" spans="1:15" x14ac:dyDescent="0.25">
      <c r="A11" s="95"/>
      <c r="B11" s="96"/>
      <c r="C11" s="96"/>
      <c r="D11" s="97">
        <v>120</v>
      </c>
      <c r="E11" s="98">
        <v>80</v>
      </c>
      <c r="F11" s="98">
        <v>85</v>
      </c>
      <c r="G11" s="98">
        <v>115</v>
      </c>
      <c r="H11" s="428"/>
      <c r="I11" s="428"/>
      <c r="J11" s="428"/>
      <c r="K11" s="428"/>
      <c r="L11" s="428"/>
      <c r="M11" s="99" t="s">
        <v>109</v>
      </c>
    </row>
    <row r="12" spans="1:15" ht="22.5" customHeight="1" x14ac:dyDescent="0.25">
      <c r="A12" s="637"/>
      <c r="B12" s="638" t="s">
        <v>603</v>
      </c>
      <c r="C12" s="639" t="s">
        <v>186</v>
      </c>
      <c r="D12" s="104" t="s">
        <v>141</v>
      </c>
      <c r="E12" s="88" t="s">
        <v>135</v>
      </c>
      <c r="F12" s="88" t="s">
        <v>135</v>
      </c>
      <c r="G12" s="568"/>
      <c r="H12" s="429"/>
      <c r="I12" s="429"/>
      <c r="J12" s="429"/>
      <c r="K12" s="429"/>
      <c r="L12" s="429"/>
      <c r="M12" s="103">
        <f>SUM(E12:K14)*D11</f>
        <v>0</v>
      </c>
      <c r="N12" s="93">
        <f>SUM(E12:K12)</f>
        <v>0</v>
      </c>
    </row>
    <row r="13" spans="1:15" ht="21.75" customHeight="1" x14ac:dyDescent="0.25">
      <c r="A13" s="637"/>
      <c r="B13" s="638"/>
      <c r="C13" s="639"/>
      <c r="D13" s="105" t="s">
        <v>133</v>
      </c>
      <c r="E13" s="86"/>
      <c r="F13" s="88" t="s">
        <v>135</v>
      </c>
      <c r="G13" s="568"/>
      <c r="H13" s="429"/>
      <c r="I13" s="429"/>
      <c r="J13" s="429"/>
      <c r="K13" s="429"/>
      <c r="L13" s="429"/>
      <c r="M13" s="99"/>
      <c r="N13" s="93">
        <f>SUM(E13:K13)</f>
        <v>0</v>
      </c>
    </row>
    <row r="14" spans="1:15" ht="21" customHeight="1" x14ac:dyDescent="0.25">
      <c r="A14" s="637"/>
      <c r="B14" s="638"/>
      <c r="C14" s="639"/>
      <c r="D14" s="287" t="s">
        <v>134</v>
      </c>
      <c r="E14" s="86"/>
      <c r="F14" s="567"/>
      <c r="G14" s="88" t="s">
        <v>135</v>
      </c>
      <c r="H14" s="429"/>
      <c r="I14" s="429"/>
      <c r="J14" s="429"/>
      <c r="K14" s="429"/>
      <c r="L14" s="429"/>
      <c r="M14" s="99"/>
      <c r="N14" s="93">
        <f>SUM(E14:K14)</f>
        <v>0</v>
      </c>
    </row>
    <row r="15" spans="1:15" ht="15" customHeight="1" x14ac:dyDescent="0.25">
      <c r="A15" s="95"/>
      <c r="B15" s="96"/>
      <c r="C15" s="96"/>
      <c r="D15" s="97">
        <v>160</v>
      </c>
      <c r="E15" s="98">
        <v>44</v>
      </c>
      <c r="F15" s="98">
        <v>46</v>
      </c>
      <c r="G15" s="98">
        <v>48</v>
      </c>
      <c r="H15" s="98">
        <v>50</v>
      </c>
      <c r="I15" s="428"/>
      <c r="J15" s="428"/>
      <c r="K15" s="428"/>
      <c r="L15" s="428"/>
      <c r="M15" s="99" t="s">
        <v>109</v>
      </c>
    </row>
    <row r="16" spans="1:15" ht="26.25" customHeight="1" x14ac:dyDescent="0.25">
      <c r="A16" s="637"/>
      <c r="B16" s="638" t="s">
        <v>188</v>
      </c>
      <c r="C16" s="639" t="s">
        <v>189</v>
      </c>
      <c r="D16" s="104" t="s">
        <v>141</v>
      </c>
      <c r="E16" s="88" t="s">
        <v>135</v>
      </c>
      <c r="F16" s="108"/>
      <c r="G16" s="108"/>
      <c r="H16" s="88" t="s">
        <v>135</v>
      </c>
      <c r="I16" s="429"/>
      <c r="J16" s="429"/>
      <c r="K16" s="429"/>
      <c r="L16" s="429"/>
      <c r="M16" s="103">
        <f>SUM(E16:H18)*D15</f>
        <v>0</v>
      </c>
      <c r="N16" s="93">
        <f t="shared" si="0"/>
        <v>0</v>
      </c>
    </row>
    <row r="17" spans="1:14" ht="25.5" customHeight="1" x14ac:dyDescent="0.25">
      <c r="A17" s="637"/>
      <c r="B17" s="638"/>
      <c r="C17" s="639"/>
      <c r="D17" s="105" t="s">
        <v>133</v>
      </c>
      <c r="E17" s="108"/>
      <c r="F17" s="108"/>
      <c r="G17" s="108"/>
      <c r="H17" s="108"/>
      <c r="I17" s="429"/>
      <c r="J17" s="429"/>
      <c r="K17" s="429"/>
      <c r="L17" s="429"/>
      <c r="M17" s="99"/>
      <c r="N17" s="93">
        <f t="shared" si="0"/>
        <v>0</v>
      </c>
    </row>
    <row r="18" spans="1:14" ht="30.75" customHeight="1" x14ac:dyDescent="0.25">
      <c r="A18" s="637"/>
      <c r="B18" s="638"/>
      <c r="C18" s="639"/>
      <c r="D18" s="289" t="s">
        <v>134</v>
      </c>
      <c r="E18" s="108"/>
      <c r="F18" s="108"/>
      <c r="G18" s="108"/>
      <c r="H18" s="88" t="s">
        <v>135</v>
      </c>
      <c r="I18" s="429"/>
      <c r="J18" s="429"/>
      <c r="K18" s="429"/>
      <c r="L18" s="429"/>
      <c r="M18" s="99"/>
      <c r="N18" s="93">
        <f t="shared" si="0"/>
        <v>0</v>
      </c>
    </row>
  </sheetData>
  <sheetProtection password="CEF9" sheet="1" objects="1" scenarios="1" formatCells="0" formatColumns="0" formatRows="0" insertColumns="0" insertRows="0" insertHyperlinks="0" deleteColumns="0" deleteRows="0" pivotTables="0"/>
  <mergeCells count="11">
    <mergeCell ref="A16:A18"/>
    <mergeCell ref="B16:B18"/>
    <mergeCell ref="C16:C18"/>
    <mergeCell ref="A12:A14"/>
    <mergeCell ref="B12:B14"/>
    <mergeCell ref="C12:C14"/>
    <mergeCell ref="J1:L1"/>
    <mergeCell ref="A7:A8"/>
    <mergeCell ref="B7:B8"/>
    <mergeCell ref="C7:C8"/>
    <mergeCell ref="B1:D1"/>
  </mergeCells>
  <pageMargins left="0.7" right="0.7" top="0.75" bottom="0.75" header="0.3" footer="0.3"/>
  <pageSetup paperSize="256" orientation="portrait" copies="2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СУВЕНИРЫ </vt:lpstr>
      <vt:lpstr>ПОДУШКИ, СЛИНГИ</vt:lpstr>
      <vt:lpstr>КОСМЕТИКА ГИГИЕНА</vt:lpstr>
      <vt:lpstr>БЕЛЬЕ, БАНДАЖИ</vt:lpstr>
      <vt:lpstr>КОЛГОТКИ</vt:lpstr>
      <vt:lpstr>АКЦИЯ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2014-11-23T17:00:46Z</dcterms:created>
  <dcterms:modified xsi:type="dcterms:W3CDTF">2017-11-20T20:55:28Z</dcterms:modified>
</cp:coreProperties>
</file>