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1" activeTab="8"/>
  </bookViews>
  <sheets>
    <sheet name="Майки+СтоимостьВсегоЗаказа" sheetId="1" r:id="rId1"/>
    <sheet name="Майки_с_к" sheetId="2" r:id="rId2"/>
    <sheet name="Бюсты_нк_бк" sheetId="3" r:id="rId3"/>
    <sheet name="Бюсты_кн_ск" sheetId="4" r:id="rId4"/>
    <sheet name="Бюсты_нк_п" sheetId="9" r:id="rId5"/>
    <sheet name="Бюсты_бк_бк" sheetId="5" r:id="rId6"/>
    <sheet name="Бюсты_бк_ск" sheetId="6" r:id="rId7"/>
    <sheet name="Топы" sheetId="8" r:id="rId8"/>
    <sheet name="Трусы" sheetId="7" r:id="rId9"/>
  </sheets>
  <calcPr calcId="152511"/>
</workbook>
</file>

<file path=xl/calcChain.xml><?xml version="1.0" encoding="utf-8"?>
<calcChain xmlns="http://schemas.openxmlformats.org/spreadsheetml/2006/main">
  <c r="AF3" i="1" l="1"/>
  <c r="AF28" i="7"/>
  <c r="AG28" i="7" s="1"/>
  <c r="AJ28" i="7"/>
  <c r="AI41" i="7"/>
  <c r="AI28" i="7"/>
  <c r="AH28" i="7"/>
  <c r="AH24" i="7"/>
  <c r="AH8" i="7"/>
  <c r="AG18" i="7"/>
  <c r="AJ8" i="8"/>
  <c r="AI10" i="8"/>
  <c r="AI8" i="8"/>
  <c r="AH8" i="8"/>
  <c r="AH5" i="8"/>
  <c r="AG8" i="8"/>
  <c r="AJ11" i="6"/>
  <c r="AI11" i="6"/>
  <c r="AI6" i="6"/>
  <c r="AG4" i="6"/>
  <c r="AJ8" i="5"/>
  <c r="AI8" i="5"/>
  <c r="AH8" i="5"/>
  <c r="AG8" i="5"/>
  <c r="AG4" i="9"/>
  <c r="AJ15" i="4"/>
  <c r="AJ14" i="4"/>
  <c r="AJ13" i="4"/>
  <c r="AJ12" i="4"/>
  <c r="AJ11" i="4"/>
  <c r="AI15" i="4"/>
  <c r="AI14" i="4"/>
  <c r="AI13" i="4"/>
  <c r="AI12" i="4"/>
  <c r="AI11" i="4"/>
  <c r="AI4" i="4"/>
  <c r="AH15" i="4"/>
  <c r="AH14" i="4"/>
  <c r="AH13" i="4"/>
  <c r="AH12" i="4"/>
  <c r="AH11" i="4"/>
  <c r="AG15" i="4"/>
  <c r="AG14" i="4"/>
  <c r="AG13" i="4"/>
  <c r="AG12" i="4"/>
  <c r="AG11" i="4"/>
  <c r="AG8" i="4"/>
  <c r="AG3" i="4"/>
  <c r="AJ15" i="3"/>
  <c r="AI15" i="3"/>
  <c r="AI8" i="3"/>
  <c r="AH15" i="3"/>
  <c r="AH6" i="3"/>
  <c r="AG15" i="3"/>
  <c r="AG6" i="3"/>
  <c r="AI3" i="3"/>
  <c r="AJ15" i="2"/>
  <c r="AJ14" i="2"/>
  <c r="AJ12" i="2"/>
  <c r="AJ11" i="2"/>
  <c r="AJ10" i="2"/>
  <c r="AJ6" i="2"/>
  <c r="AI15" i="2"/>
  <c r="AI14" i="2"/>
  <c r="AI12" i="2"/>
  <c r="AI11" i="2"/>
  <c r="AI10" i="2"/>
  <c r="AI6" i="2"/>
  <c r="AH15" i="2"/>
  <c r="AH14" i="2"/>
  <c r="AH12" i="2"/>
  <c r="AH11" i="2"/>
  <c r="AH10" i="2"/>
  <c r="AH6" i="2"/>
  <c r="AG12" i="2"/>
  <c r="AG11" i="2"/>
  <c r="AG8" i="2"/>
  <c r="AG4" i="2"/>
  <c r="AG3" i="2"/>
  <c r="AJ15" i="1"/>
  <c r="AJ14" i="1"/>
  <c r="AJ7" i="1"/>
  <c r="AI15" i="1"/>
  <c r="AI14" i="1"/>
  <c r="AI11" i="1"/>
  <c r="AI6" i="1"/>
  <c r="AH15" i="1"/>
  <c r="AH14" i="1"/>
  <c r="AH10" i="1"/>
  <c r="AH5" i="1"/>
  <c r="AG15" i="1"/>
  <c r="AG14" i="1"/>
  <c r="AG13" i="1"/>
  <c r="AG13" i="8"/>
  <c r="AG12" i="8"/>
  <c r="AG11" i="8"/>
  <c r="AG10" i="8"/>
  <c r="AG12" i="6"/>
  <c r="AG11" i="6"/>
  <c r="AG14" i="5"/>
  <c r="AG12" i="5"/>
  <c r="AG14" i="9"/>
  <c r="AG13" i="9"/>
  <c r="AG12" i="9"/>
  <c r="AG11" i="9"/>
  <c r="AG9" i="9"/>
  <c r="AG8" i="9"/>
  <c r="AG7" i="9"/>
  <c r="AG6" i="9"/>
  <c r="AG15" i="2"/>
  <c r="AG14" i="2"/>
  <c r="AJ10" i="8"/>
  <c r="AH10" i="8"/>
  <c r="AJ12" i="5"/>
  <c r="AJ15" i="8"/>
  <c r="AI15" i="8"/>
  <c r="AH15" i="8"/>
  <c r="AG15" i="8"/>
  <c r="AJ14" i="8"/>
  <c r="AI14" i="8"/>
  <c r="AH14" i="8"/>
  <c r="AG14" i="8"/>
  <c r="AJ13" i="8"/>
  <c r="AI13" i="8"/>
  <c r="AH13" i="8"/>
  <c r="AJ12" i="8"/>
  <c r="AI12" i="8"/>
  <c r="AH12" i="8"/>
  <c r="AJ11" i="8"/>
  <c r="AI11" i="8"/>
  <c r="AH11" i="8"/>
  <c r="AH11" i="6"/>
  <c r="AJ15" i="5"/>
  <c r="AI15" i="5"/>
  <c r="AH15" i="5"/>
  <c r="AG15" i="5"/>
  <c r="AJ14" i="5"/>
  <c r="AI14" i="5"/>
  <c r="AH14" i="5"/>
  <c r="AI12" i="5"/>
  <c r="AH12" i="5"/>
  <c r="AJ15" i="9"/>
  <c r="AI15" i="9"/>
  <c r="AH15" i="9"/>
  <c r="AG15" i="9"/>
  <c r="AJ14" i="9"/>
  <c r="AI14" i="9"/>
  <c r="AH14" i="9"/>
  <c r="AJ13" i="9"/>
  <c r="AI13" i="9"/>
  <c r="AH13" i="9"/>
  <c r="AJ12" i="9"/>
  <c r="AI12" i="9"/>
  <c r="AH12" i="9"/>
  <c r="AJ11" i="9"/>
  <c r="AI11" i="9"/>
  <c r="AH11" i="9"/>
  <c r="AJ9" i="9"/>
  <c r="AI9" i="9"/>
  <c r="AH9" i="9"/>
  <c r="AJ8" i="9"/>
  <c r="AI8" i="9"/>
  <c r="AH8" i="9"/>
  <c r="AJ7" i="9"/>
  <c r="AI7" i="9"/>
  <c r="AH7" i="9"/>
  <c r="AJ6" i="9"/>
  <c r="AI6" i="9"/>
  <c r="AH6" i="9"/>
  <c r="AF6" i="5"/>
  <c r="AF46" i="7"/>
  <c r="AF45" i="7"/>
  <c r="AI45" i="7" s="1"/>
  <c r="AF44" i="7"/>
  <c r="AH44" i="7" s="1"/>
  <c r="AF43" i="7"/>
  <c r="AF42" i="7"/>
  <c r="AJ42" i="7" s="1"/>
  <c r="AF41" i="7"/>
  <c r="AF40" i="7"/>
  <c r="AH40" i="7" s="1"/>
  <c r="AF39" i="7"/>
  <c r="AF38" i="7"/>
  <c r="AF37" i="7"/>
  <c r="AF36" i="7"/>
  <c r="AF18" i="7"/>
  <c r="AF35" i="7"/>
  <c r="AF34" i="7"/>
  <c r="AJ34" i="7" s="1"/>
  <c r="AF33" i="7"/>
  <c r="AI33" i="7" s="1"/>
  <c r="AF32" i="7"/>
  <c r="AF31" i="7"/>
  <c r="AF30" i="7"/>
  <c r="AJ30" i="7" s="1"/>
  <c r="AF29" i="7"/>
  <c r="AI29" i="7" s="1"/>
  <c r="AF16" i="7"/>
  <c r="AF13" i="7"/>
  <c r="AF27" i="7"/>
  <c r="AF26" i="7"/>
  <c r="AF25" i="7"/>
  <c r="AF17" i="7"/>
  <c r="AI17" i="7" s="1"/>
  <c r="AF24" i="7"/>
  <c r="AF23" i="7"/>
  <c r="AF22" i="7"/>
  <c r="AF21" i="7"/>
  <c r="AI21" i="7" s="1"/>
  <c r="AF20" i="7"/>
  <c r="AF19" i="7"/>
  <c r="AF15" i="7"/>
  <c r="AF14" i="7"/>
  <c r="AF12" i="7"/>
  <c r="AH12" i="7" s="1"/>
  <c r="AF11" i="7"/>
  <c r="AF10" i="7"/>
  <c r="AF9" i="7"/>
  <c r="AF8" i="7"/>
  <c r="AF7" i="7"/>
  <c r="AF6" i="7"/>
  <c r="AF5" i="7"/>
  <c r="AI5" i="7" s="1"/>
  <c r="AF4" i="7"/>
  <c r="AF3" i="7"/>
  <c r="AI3" i="7" s="1"/>
  <c r="AF7" i="8"/>
  <c r="AF6" i="8"/>
  <c r="AF5" i="8"/>
  <c r="AF4" i="8"/>
  <c r="AJ4" i="8" s="1"/>
  <c r="AF3" i="8"/>
  <c r="AF10" i="5"/>
  <c r="AF8" i="5"/>
  <c r="AF9" i="6"/>
  <c r="AH9" i="6" s="1"/>
  <c r="AF8" i="6"/>
  <c r="AF7" i="6"/>
  <c r="AI7" i="6" s="1"/>
  <c r="AF6" i="6"/>
  <c r="AH6" i="6" s="1"/>
  <c r="AF5" i="6"/>
  <c r="AG5" i="6" s="1"/>
  <c r="AF4" i="6"/>
  <c r="AF3" i="6"/>
  <c r="AG3" i="6" s="1"/>
  <c r="AF11" i="5"/>
  <c r="AF9" i="5"/>
  <c r="AJ9" i="5" s="1"/>
  <c r="AF7" i="5"/>
  <c r="AF5" i="5"/>
  <c r="AJ5" i="5" s="1"/>
  <c r="AF4" i="5"/>
  <c r="AJ4" i="5" s="1"/>
  <c r="AF3" i="5"/>
  <c r="AH3" i="5" s="1"/>
  <c r="AF4" i="9"/>
  <c r="AF3" i="9"/>
  <c r="AF3" i="4"/>
  <c r="AH3" i="4" s="1"/>
  <c r="AF9" i="4"/>
  <c r="AI9" i="4" s="1"/>
  <c r="AF8" i="4"/>
  <c r="AJ8" i="4" s="1"/>
  <c r="AF7" i="4"/>
  <c r="AF6" i="4"/>
  <c r="AF5" i="4"/>
  <c r="AG5" i="4" s="1"/>
  <c r="AF4" i="4"/>
  <c r="AH4" i="4" s="1"/>
  <c r="AF9" i="3"/>
  <c r="AH9" i="3" s="1"/>
  <c r="AF13" i="3"/>
  <c r="AI13" i="3" s="1"/>
  <c r="AF12" i="3"/>
  <c r="AI12" i="3" s="1"/>
  <c r="AF11" i="3"/>
  <c r="AF10" i="3"/>
  <c r="AH10" i="3" s="1"/>
  <c r="AF8" i="3"/>
  <c r="AJ8" i="3" s="1"/>
  <c r="AF7" i="3"/>
  <c r="AH7" i="3" s="1"/>
  <c r="AF6" i="3"/>
  <c r="AF5" i="3"/>
  <c r="AI5" i="3" s="1"/>
  <c r="AF4" i="3"/>
  <c r="AI4" i="3" s="1"/>
  <c r="AF3" i="3"/>
  <c r="AH3" i="3" s="1"/>
  <c r="AF10" i="2"/>
  <c r="AG10" i="2" s="1"/>
  <c r="AF9" i="2"/>
  <c r="AJ9" i="2" s="1"/>
  <c r="AF8" i="2"/>
  <c r="AJ8" i="2" s="1"/>
  <c r="AF7" i="2"/>
  <c r="AG7" i="2" s="1"/>
  <c r="AF6" i="2"/>
  <c r="AG6" i="2" s="1"/>
  <c r="AF5" i="2"/>
  <c r="AJ5" i="2" s="1"/>
  <c r="AF4" i="2"/>
  <c r="AJ4" i="2" s="1"/>
  <c r="AF3" i="2"/>
  <c r="AJ3" i="2" s="1"/>
  <c r="AF13" i="1"/>
  <c r="AH13" i="1" s="1"/>
  <c r="AF12" i="1"/>
  <c r="AG12" i="1" s="1"/>
  <c r="AF11" i="1"/>
  <c r="AJ11" i="1" s="1"/>
  <c r="AF10" i="1"/>
  <c r="AI10" i="1" s="1"/>
  <c r="AF9" i="1"/>
  <c r="AG9" i="1" s="1"/>
  <c r="AF8" i="1"/>
  <c r="AH8" i="1" s="1"/>
  <c r="AF7" i="1"/>
  <c r="AG7" i="1" s="1"/>
  <c r="AF6" i="1"/>
  <c r="AJ6" i="1" s="1"/>
  <c r="AF5" i="1"/>
  <c r="AI5" i="1" s="1"/>
  <c r="AF4" i="1"/>
  <c r="AH4" i="1" s="1"/>
  <c r="AH3" i="1"/>
  <c r="AI6" i="8" l="1"/>
  <c r="AG6" i="8"/>
  <c r="AJ6" i="8"/>
  <c r="AH6" i="8"/>
  <c r="AH14" i="7"/>
  <c r="AI14" i="7"/>
  <c r="AJ13" i="7"/>
  <c r="AG13" i="7"/>
  <c r="AH13" i="7"/>
  <c r="AH35" i="7"/>
  <c r="AI35" i="7"/>
  <c r="AJ35" i="7"/>
  <c r="AG46" i="7"/>
  <c r="AH46" i="7"/>
  <c r="AI46" i="7"/>
  <c r="AG4" i="1"/>
  <c r="AJ12" i="1"/>
  <c r="AG10" i="3"/>
  <c r="AJ9" i="3"/>
  <c r="AH5" i="4"/>
  <c r="AJ9" i="4"/>
  <c r="AG3" i="5"/>
  <c r="AH5" i="6"/>
  <c r="AG35" i="7"/>
  <c r="AI13" i="7"/>
  <c r="AJ14" i="7"/>
  <c r="AJ6" i="3"/>
  <c r="AI6" i="3"/>
  <c r="AJ11" i="3"/>
  <c r="AI11" i="3"/>
  <c r="AJ4" i="9"/>
  <c r="AH4" i="9"/>
  <c r="AJ7" i="5"/>
  <c r="AI7" i="5"/>
  <c r="AH7" i="5"/>
  <c r="AG7" i="5"/>
  <c r="AH4" i="6"/>
  <c r="AJ4" i="6"/>
  <c r="AI4" i="6"/>
  <c r="AH8" i="6"/>
  <c r="AJ8" i="6"/>
  <c r="AI8" i="6"/>
  <c r="AI3" i="8"/>
  <c r="AH3" i="8"/>
  <c r="AG3" i="8"/>
  <c r="AJ7" i="8"/>
  <c r="AH7" i="8"/>
  <c r="AH6" i="7"/>
  <c r="AI6" i="7"/>
  <c r="AH10" i="7"/>
  <c r="AI10" i="7"/>
  <c r="AH15" i="7"/>
  <c r="AI15" i="7"/>
  <c r="AJ15" i="7"/>
  <c r="AG15" i="7"/>
  <c r="AH22" i="7"/>
  <c r="AI22" i="7"/>
  <c r="AJ25" i="7"/>
  <c r="AG25" i="7"/>
  <c r="AH25" i="7"/>
  <c r="AI16" i="7"/>
  <c r="AJ16" i="7"/>
  <c r="AG16" i="7"/>
  <c r="AI32" i="7"/>
  <c r="AJ32" i="7"/>
  <c r="AG32" i="7"/>
  <c r="AH18" i="7"/>
  <c r="AI18" i="7"/>
  <c r="AH39" i="7"/>
  <c r="AI39" i="7"/>
  <c r="AJ39" i="7"/>
  <c r="AH43" i="7"/>
  <c r="AI43" i="7"/>
  <c r="AJ43" i="7"/>
  <c r="AJ6" i="5"/>
  <c r="AI6" i="5"/>
  <c r="AH6" i="5"/>
  <c r="AG6" i="5"/>
  <c r="AG5" i="1"/>
  <c r="AG10" i="1"/>
  <c r="AH6" i="1"/>
  <c r="AH11" i="1"/>
  <c r="AI7" i="1"/>
  <c r="AI12" i="1"/>
  <c r="AJ4" i="1"/>
  <c r="AJ8" i="1"/>
  <c r="AJ13" i="1"/>
  <c r="AH3" i="2"/>
  <c r="AG5" i="2"/>
  <c r="AG9" i="2"/>
  <c r="AH7" i="2"/>
  <c r="AI7" i="2"/>
  <c r="AJ7" i="2"/>
  <c r="AJ3" i="3"/>
  <c r="AG7" i="3"/>
  <c r="AG11" i="3"/>
  <c r="AH11" i="3"/>
  <c r="AI9" i="3"/>
  <c r="AJ4" i="3"/>
  <c r="AJ12" i="3"/>
  <c r="AG9" i="4"/>
  <c r="AH8" i="4"/>
  <c r="AI5" i="4"/>
  <c r="AJ4" i="4"/>
  <c r="AG9" i="5"/>
  <c r="AH9" i="5"/>
  <c r="AI9" i="5"/>
  <c r="AJ3" i="8"/>
  <c r="AG6" i="7"/>
  <c r="AG22" i="7"/>
  <c r="AG39" i="7"/>
  <c r="AJ18" i="7"/>
  <c r="AJ46" i="7"/>
  <c r="AJ10" i="3"/>
  <c r="AI10" i="3"/>
  <c r="AJ3" i="9"/>
  <c r="AI3" i="9"/>
  <c r="AG7" i="6"/>
  <c r="AH7" i="6"/>
  <c r="AJ9" i="7"/>
  <c r="AJ2" i="7" s="1"/>
  <c r="AG9" i="7"/>
  <c r="AH9" i="7"/>
  <c r="AJ17" i="7"/>
  <c r="AG17" i="7"/>
  <c r="AH17" i="7"/>
  <c r="AG42" i="7"/>
  <c r="AH42" i="7"/>
  <c r="AI42" i="7"/>
  <c r="AG8" i="1"/>
  <c r="AJ7" i="3"/>
  <c r="AI7" i="3"/>
  <c r="AH3" i="7"/>
  <c r="AG3" i="7"/>
  <c r="AJ3" i="7"/>
  <c r="AH26" i="7"/>
  <c r="AI26" i="7"/>
  <c r="AI40" i="7"/>
  <c r="AJ40" i="7"/>
  <c r="AG40" i="7"/>
  <c r="AG6" i="1"/>
  <c r="AG11" i="1"/>
  <c r="AH7" i="1"/>
  <c r="AH12" i="1"/>
  <c r="AI4" i="1"/>
  <c r="AI8" i="1"/>
  <c r="AI13" i="1"/>
  <c r="AJ5" i="1"/>
  <c r="AJ10" i="1"/>
  <c r="AI3" i="2"/>
  <c r="AH4" i="2"/>
  <c r="AH8" i="2"/>
  <c r="AI4" i="2"/>
  <c r="AI8" i="2"/>
  <c r="AG3" i="3"/>
  <c r="AG4" i="3"/>
  <c r="AG8" i="3"/>
  <c r="AG12" i="3"/>
  <c r="AH4" i="3"/>
  <c r="AH8" i="3"/>
  <c r="AH12" i="3"/>
  <c r="AJ5" i="3"/>
  <c r="AJ13" i="3"/>
  <c r="AG4" i="4"/>
  <c r="AH9" i="4"/>
  <c r="AI8" i="4"/>
  <c r="AJ5" i="4"/>
  <c r="AG3" i="9"/>
  <c r="AI4" i="9"/>
  <c r="AG4" i="5"/>
  <c r="AH4" i="5"/>
  <c r="AI4" i="5"/>
  <c r="AG8" i="6"/>
  <c r="AG7" i="8"/>
  <c r="AG10" i="7"/>
  <c r="AG26" i="7"/>
  <c r="AG43" i="7"/>
  <c r="AH16" i="7"/>
  <c r="AH32" i="7"/>
  <c r="AJ6" i="7"/>
  <c r="AJ22" i="7"/>
  <c r="AJ7" i="4"/>
  <c r="AI7" i="4"/>
  <c r="AH7" i="4"/>
  <c r="AG7" i="4"/>
  <c r="AJ3" i="6"/>
  <c r="AI3" i="6"/>
  <c r="AJ10" i="5"/>
  <c r="AI10" i="5"/>
  <c r="AH10" i="5"/>
  <c r="AG10" i="5"/>
  <c r="AJ5" i="7"/>
  <c r="AG5" i="7"/>
  <c r="AH5" i="7"/>
  <c r="AJ21" i="7"/>
  <c r="AG21" i="7"/>
  <c r="AH21" i="7"/>
  <c r="AH31" i="7"/>
  <c r="AI31" i="7"/>
  <c r="AJ31" i="7"/>
  <c r="AG38" i="7"/>
  <c r="AH38" i="7"/>
  <c r="AI38" i="7"/>
  <c r="AJ3" i="5"/>
  <c r="AI3" i="5"/>
  <c r="AJ5" i="6"/>
  <c r="AI5" i="6"/>
  <c r="AJ9" i="6"/>
  <c r="AI9" i="6"/>
  <c r="AH4" i="8"/>
  <c r="AI4" i="8"/>
  <c r="AG4" i="8"/>
  <c r="AH7" i="7"/>
  <c r="AI7" i="7"/>
  <c r="AJ7" i="7"/>
  <c r="AG7" i="7"/>
  <c r="AH11" i="7"/>
  <c r="AI11" i="7"/>
  <c r="AJ11" i="7"/>
  <c r="AG11" i="7"/>
  <c r="AH19" i="7"/>
  <c r="AI19" i="7"/>
  <c r="AJ19" i="7"/>
  <c r="AG19" i="7"/>
  <c r="AH23" i="7"/>
  <c r="AI23" i="7"/>
  <c r="AJ23" i="7"/>
  <c r="AG23" i="7"/>
  <c r="AJ29" i="7"/>
  <c r="AG29" i="7"/>
  <c r="AH29" i="7"/>
  <c r="AJ33" i="7"/>
  <c r="AG33" i="7"/>
  <c r="AH33" i="7"/>
  <c r="AI36" i="7"/>
  <c r="AJ36" i="7"/>
  <c r="AG36" i="7"/>
  <c r="AI44" i="7"/>
  <c r="AJ44" i="7"/>
  <c r="AG44" i="7"/>
  <c r="AJ6" i="4"/>
  <c r="AI6" i="4"/>
  <c r="AH6" i="4"/>
  <c r="AG6" i="4"/>
  <c r="AJ3" i="4"/>
  <c r="AI3" i="4"/>
  <c r="AJ11" i="5"/>
  <c r="AI11" i="5"/>
  <c r="AH11" i="5"/>
  <c r="AG11" i="5"/>
  <c r="AJ6" i="6"/>
  <c r="AG6" i="6"/>
  <c r="AI5" i="8"/>
  <c r="AG5" i="8"/>
  <c r="AJ5" i="8"/>
  <c r="AI4" i="7"/>
  <c r="AJ4" i="7"/>
  <c r="AG4" i="7"/>
  <c r="AI8" i="7"/>
  <c r="AJ8" i="7"/>
  <c r="AG8" i="7"/>
  <c r="AI12" i="7"/>
  <c r="AJ12" i="7"/>
  <c r="AG12" i="7"/>
  <c r="AI20" i="7"/>
  <c r="AJ20" i="7"/>
  <c r="AG20" i="7"/>
  <c r="AI24" i="7"/>
  <c r="AJ24" i="7"/>
  <c r="AG24" i="7"/>
  <c r="AH27" i="7"/>
  <c r="AI27" i="7"/>
  <c r="AJ27" i="7"/>
  <c r="AG27" i="7"/>
  <c r="AG30" i="7"/>
  <c r="AH30" i="7"/>
  <c r="AI30" i="7"/>
  <c r="AG34" i="7"/>
  <c r="AH34" i="7"/>
  <c r="AI34" i="7"/>
  <c r="AJ37" i="7"/>
  <c r="AG37" i="7"/>
  <c r="AH37" i="7"/>
  <c r="AJ41" i="7"/>
  <c r="AG41" i="7"/>
  <c r="AH41" i="7"/>
  <c r="AJ45" i="7"/>
  <c r="AG45" i="7"/>
  <c r="AH45" i="7"/>
  <c r="AH5" i="2"/>
  <c r="AH9" i="2"/>
  <c r="AI5" i="2"/>
  <c r="AI9" i="2"/>
  <c r="AG5" i="3"/>
  <c r="AG2" i="3" s="1"/>
  <c r="AG9" i="3"/>
  <c r="AG13" i="3"/>
  <c r="AH5" i="3"/>
  <c r="AH13" i="3"/>
  <c r="AH3" i="9"/>
  <c r="AG5" i="5"/>
  <c r="AH5" i="5"/>
  <c r="AI5" i="5"/>
  <c r="AH3" i="6"/>
  <c r="AG9" i="6"/>
  <c r="AJ7" i="6"/>
  <c r="AI7" i="8"/>
  <c r="AG14" i="7"/>
  <c r="AG31" i="7"/>
  <c r="AH4" i="7"/>
  <c r="AH20" i="7"/>
  <c r="AH36" i="7"/>
  <c r="AI9" i="7"/>
  <c r="AI25" i="7"/>
  <c r="AI37" i="7"/>
  <c r="AJ10" i="7"/>
  <c r="AJ26" i="7"/>
  <c r="AJ38" i="7"/>
  <c r="AH9" i="1"/>
  <c r="AI9" i="1"/>
  <c r="AJ9" i="1"/>
  <c r="AJ3" i="1"/>
  <c r="AI3" i="1"/>
  <c r="AG3" i="1"/>
  <c r="AF9" i="8"/>
  <c r="AJ2" i="3"/>
  <c r="AF13" i="2"/>
  <c r="AI2" i="7"/>
  <c r="AF13" i="5"/>
  <c r="AG13" i="5" s="1"/>
  <c r="AF10" i="6"/>
  <c r="AF5" i="9"/>
  <c r="AF10" i="4"/>
  <c r="AF14" i="3"/>
  <c r="AJ10" i="6" l="1"/>
  <c r="AI10" i="6"/>
  <c r="AG10" i="6"/>
  <c r="AH10" i="6"/>
  <c r="AJ14" i="3"/>
  <c r="AI14" i="3"/>
  <c r="AH14" i="3"/>
  <c r="AG14" i="3"/>
  <c r="AI9" i="8"/>
  <c r="AI2" i="8" s="1"/>
  <c r="AG9" i="8"/>
  <c r="AJ9" i="8"/>
  <c r="AH9" i="8"/>
  <c r="AJ10" i="4"/>
  <c r="AI10" i="4"/>
  <c r="AH10" i="4"/>
  <c r="AG10" i="4"/>
  <c r="AJ5" i="9"/>
  <c r="AH5" i="9"/>
  <c r="AI5" i="9"/>
  <c r="AG5" i="9"/>
  <c r="AJ13" i="2"/>
  <c r="AJ2" i="2" s="1"/>
  <c r="AI13" i="2"/>
  <c r="AI2" i="2" s="1"/>
  <c r="AH13" i="2"/>
  <c r="AG13" i="2"/>
  <c r="AH2" i="7"/>
  <c r="AG2" i="7"/>
  <c r="AJ2" i="8"/>
  <c r="AH2" i="8"/>
  <c r="AG2" i="8"/>
  <c r="AI2" i="6"/>
  <c r="AH2" i="6"/>
  <c r="AG2" i="4"/>
  <c r="AJ2" i="4"/>
  <c r="AH2" i="2"/>
  <c r="AJ2" i="6"/>
  <c r="AG2" i="6"/>
  <c r="AJ13" i="5"/>
  <c r="AJ2" i="5" s="1"/>
  <c r="AG2" i="5"/>
  <c r="AH13" i="5"/>
  <c r="AH2" i="5" s="1"/>
  <c r="AI13" i="5"/>
  <c r="AI2" i="5" s="1"/>
  <c r="AH2" i="4"/>
  <c r="AI2" i="4"/>
  <c r="AI2" i="3"/>
  <c r="AH2" i="3"/>
  <c r="AG2" i="2"/>
  <c r="AF10" i="9"/>
  <c r="AG10" i="9" s="1"/>
  <c r="AG2" i="9" l="1"/>
  <c r="AG2" i="1" s="1"/>
  <c r="AH10" i="9"/>
  <c r="AH2" i="9" s="1"/>
  <c r="AH2" i="1" s="1"/>
  <c r="AI10" i="9"/>
  <c r="AI2" i="9" s="1"/>
  <c r="AI2" i="1" s="1"/>
  <c r="AJ10" i="9"/>
  <c r="AJ2" i="9" s="1"/>
  <c r="AJ2" i="1" s="1"/>
</calcChain>
</file>

<file path=xl/comments1.xml><?xml version="1.0" encoding="utf-8"?>
<comments xmlns="http://schemas.openxmlformats.org/spreadsheetml/2006/main">
  <authors>
    <author>Автор</author>
  </authors>
  <commentList>
    <comment ref="AG1" authorId="0" shapeId="0">
      <text>
        <r>
          <rPr>
            <b/>
            <sz val="9"/>
            <color indexed="81"/>
            <rFont val="Tahoma"/>
            <family val="2"/>
            <charset val="204"/>
          </rPr>
          <t>-25%</t>
        </r>
      </text>
    </comment>
    <comment ref="AH1" authorId="0" shapeId="0">
      <text>
        <r>
          <rPr>
            <b/>
            <sz val="9"/>
            <color indexed="81"/>
            <rFont val="Tahoma"/>
            <family val="2"/>
            <charset val="204"/>
          </rPr>
          <t>-35%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  <charset val="204"/>
          </rPr>
          <t>-45%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  <charset val="204"/>
          </rPr>
          <t>-50%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  <charset val="204"/>
          </rPr>
          <t>Стоимость заказа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1 шт</t>
        </r>
      </text>
    </comment>
  </commentList>
</comments>
</file>

<file path=xl/sharedStrings.xml><?xml version="1.0" encoding="utf-8"?>
<sst xmlns="http://schemas.openxmlformats.org/spreadsheetml/2006/main" count="569" uniqueCount="235">
  <si>
    <t>Арт</t>
  </si>
  <si>
    <t>модель</t>
  </si>
  <si>
    <t>B</t>
  </si>
  <si>
    <t>C</t>
  </si>
  <si>
    <t>D</t>
  </si>
  <si>
    <t>E</t>
  </si>
  <si>
    <t>F</t>
  </si>
  <si>
    <t>Татьяна бел.</t>
  </si>
  <si>
    <t>Майзалс</t>
  </si>
  <si>
    <t>Татьяна чер.</t>
  </si>
  <si>
    <t>Ямайка</t>
  </si>
  <si>
    <t>Вельвет</t>
  </si>
  <si>
    <t>Вейрона</t>
  </si>
  <si>
    <t>Велла</t>
  </si>
  <si>
    <t>Сантарини</t>
  </si>
  <si>
    <t>Несси</t>
  </si>
  <si>
    <t>Румба</t>
  </si>
  <si>
    <t>Цена продажи</t>
  </si>
  <si>
    <t>Пероза</t>
  </si>
  <si>
    <t>40-42</t>
  </si>
  <si>
    <t>42-44</t>
  </si>
  <si>
    <t>44-46</t>
  </si>
  <si>
    <t>46-48</t>
  </si>
  <si>
    <t>48-50</t>
  </si>
  <si>
    <t>50-52</t>
  </si>
  <si>
    <t>Венера</t>
  </si>
  <si>
    <t>Рона</t>
  </si>
  <si>
    <t>Багира</t>
  </si>
  <si>
    <t>Луна</t>
  </si>
  <si>
    <t>Рубби</t>
  </si>
  <si>
    <t>Мамба</t>
  </si>
  <si>
    <t>Лила</t>
  </si>
  <si>
    <t>Нефрит</t>
  </si>
  <si>
    <t>Шерл</t>
  </si>
  <si>
    <t>Нежность</t>
  </si>
  <si>
    <t>Теара</t>
  </si>
  <si>
    <t>Фрида</t>
  </si>
  <si>
    <t>Касабланка</t>
  </si>
  <si>
    <t>Бэлхевен</t>
  </si>
  <si>
    <t>Бумер</t>
  </si>
  <si>
    <t>Циан</t>
  </si>
  <si>
    <t>Жемчуг</t>
  </si>
  <si>
    <t>Фантом</t>
  </si>
  <si>
    <t>Куэка</t>
  </si>
  <si>
    <t>Пасадобль</t>
  </si>
  <si>
    <t>Молли</t>
  </si>
  <si>
    <t>Блонди</t>
  </si>
  <si>
    <t>Дана чер.</t>
  </si>
  <si>
    <t>Дана бел.</t>
  </si>
  <si>
    <t>Аквамарин</t>
  </si>
  <si>
    <t>Марго</t>
  </si>
  <si>
    <t>Диана</t>
  </si>
  <si>
    <t>Киса</t>
  </si>
  <si>
    <t>Ками</t>
  </si>
  <si>
    <t>АгатБлю</t>
  </si>
  <si>
    <t>Рубин</t>
  </si>
  <si>
    <t>Гранат</t>
  </si>
  <si>
    <t>Теамо</t>
  </si>
  <si>
    <t>Эдинбра</t>
  </si>
  <si>
    <t>БлюБерри</t>
  </si>
  <si>
    <t>Астра</t>
  </si>
  <si>
    <t>Лондон</t>
  </si>
  <si>
    <t>Париж</t>
  </si>
  <si>
    <t>Цвет</t>
  </si>
  <si>
    <t>Белый</t>
  </si>
  <si>
    <t>Черный</t>
  </si>
  <si>
    <t>Бирюзовый</t>
  </si>
  <si>
    <t>Цветной</t>
  </si>
  <si>
    <t>Чено-белый</t>
  </si>
  <si>
    <t>Салатовый</t>
  </si>
  <si>
    <t>Коричневый</t>
  </si>
  <si>
    <t>Красный</t>
  </si>
  <si>
    <t>Бежевый</t>
  </si>
  <si>
    <t>Голубой</t>
  </si>
  <si>
    <t>Серый</t>
  </si>
  <si>
    <t>Оранжевый</t>
  </si>
  <si>
    <t>Розовый</t>
  </si>
  <si>
    <t>Сереневый</t>
  </si>
  <si>
    <t>Черный с золотом</t>
  </si>
  <si>
    <t>Мальта</t>
  </si>
  <si>
    <t>Милла</t>
  </si>
  <si>
    <t>Rainbow</t>
  </si>
  <si>
    <t>Мерида</t>
  </si>
  <si>
    <t>Мария чер.</t>
  </si>
  <si>
    <t>Мария бел.</t>
  </si>
  <si>
    <t>Эмилия</t>
  </si>
  <si>
    <t>Крэпс</t>
  </si>
  <si>
    <t>Черно-Белый</t>
  </si>
  <si>
    <t>Leaf</t>
  </si>
  <si>
    <t>Т Киса</t>
  </si>
  <si>
    <t>Т Rainbow</t>
  </si>
  <si>
    <t>Т Аквамарин</t>
  </si>
  <si>
    <t>Т Буджиба</t>
  </si>
  <si>
    <t>Т Теана</t>
  </si>
  <si>
    <t>Т Мальта</t>
  </si>
  <si>
    <t>Т Куэка</t>
  </si>
  <si>
    <t>Т Лондон</t>
  </si>
  <si>
    <t>Т Нью-Йорк</t>
  </si>
  <si>
    <t>Т Париж</t>
  </si>
  <si>
    <t>Т Эдинбра</t>
  </si>
  <si>
    <t>Т Блэйр</t>
  </si>
  <si>
    <t>Т Бэлхевен</t>
  </si>
  <si>
    <t>Т Касабланка</t>
  </si>
  <si>
    <t>Т Мерида</t>
  </si>
  <si>
    <t>Т Phantom</t>
  </si>
  <si>
    <t>Т Ками</t>
  </si>
  <si>
    <t>Т Пасадобль</t>
  </si>
  <si>
    <t>Т Рубин</t>
  </si>
  <si>
    <t>Т Фламинго</t>
  </si>
  <si>
    <t>Т БлюБерри</t>
  </si>
  <si>
    <t>Т Фрида</t>
  </si>
  <si>
    <t>Т Бумер</t>
  </si>
  <si>
    <t>Т Рона</t>
  </si>
  <si>
    <t>Черно-белый</t>
  </si>
  <si>
    <t>Т Домино</t>
  </si>
  <si>
    <t>Т Циан</t>
  </si>
  <si>
    <t>Т Теара</t>
  </si>
  <si>
    <t>Т Ирма</t>
  </si>
  <si>
    <t>Т Шакира</t>
  </si>
  <si>
    <t>Т Пина Колада</t>
  </si>
  <si>
    <t>Т Dazzle</t>
  </si>
  <si>
    <t>Т Шимшия</t>
  </si>
  <si>
    <t>Т B52</t>
  </si>
  <si>
    <t>Т Маргарита</t>
  </si>
  <si>
    <t>Т Мдина</t>
  </si>
  <si>
    <t>Т Филфла</t>
  </si>
  <si>
    <t>Т Marussia</t>
  </si>
  <si>
    <t>Т Infinity</t>
  </si>
  <si>
    <t xml:space="preserve">Т Джайв </t>
  </si>
  <si>
    <t>Т Leaf</t>
  </si>
  <si>
    <t>Зелёный</t>
  </si>
  <si>
    <t>Лиза</t>
  </si>
  <si>
    <t>Т Лиза</t>
  </si>
  <si>
    <t>Т Милеха</t>
  </si>
  <si>
    <t>Т Sonata</t>
  </si>
  <si>
    <t>Белый с серыми цветами</t>
  </si>
  <si>
    <t>от 10000</t>
  </si>
  <si>
    <t>от 25000</t>
  </si>
  <si>
    <t>от 50000</t>
  </si>
  <si>
    <t>от 100000</t>
  </si>
  <si>
    <t>Вкладыши 4шт</t>
  </si>
  <si>
    <t>Фото</t>
  </si>
  <si>
    <t>219-chernij.jpg</t>
  </si>
  <si>
    <t>220-beliy.jpg</t>
  </si>
  <si>
    <t>580-birusoviy.jpg</t>
  </si>
  <si>
    <t>577-tsvetnoj.jpg</t>
  </si>
  <si>
    <t>561-tsvetnoj.jpg</t>
  </si>
  <si>
    <t>558-cherno-belij.jpg</t>
  </si>
  <si>
    <t>463-salatovij.jpg</t>
  </si>
  <si>
    <t>393-korichneviy.jpg</t>
  </si>
  <si>
    <t>394-svetnoy.jpg</t>
  </si>
  <si>
    <t>451-bordoviy.jpg</t>
  </si>
  <si>
    <t>Бордовый</t>
  </si>
  <si>
    <t>426-chernij.jpg</t>
  </si>
  <si>
    <t>309-chernij.jpg</t>
  </si>
  <si>
    <t>251-belij.jpg</t>
  </si>
  <si>
    <t>536-cherno-belij.jpg</t>
  </si>
  <si>
    <t>575-svetnoy.jpg</t>
  </si>
  <si>
    <t>537-bejeviy.jpg</t>
  </si>
  <si>
    <t>516-krasnij.jpg</t>
  </si>
  <si>
    <t>483-salatovij.jpg</t>
  </si>
  <si>
    <t>488-bejeviy.jpg</t>
  </si>
  <si>
    <t>570-cherniy.jpg</t>
  </si>
  <si>
    <t>581-beliy.jpg</t>
  </si>
  <si>
    <t>574-svetnoy.jpg</t>
  </si>
  <si>
    <t>571-svetnoy.jpg</t>
  </si>
  <si>
    <t>528-biruzoviy.jpg</t>
  </si>
  <si>
    <t>531-svetnoy.jpg</t>
  </si>
  <si>
    <t>526-goluboj.jpg</t>
  </si>
  <si>
    <t>Блэйр</t>
  </si>
  <si>
    <t>466-seriy.jpg</t>
  </si>
  <si>
    <t>465-orangeviy.jpg</t>
  </si>
  <si>
    <t>464-korichnevij.jpg</t>
  </si>
  <si>
    <t>441-svetnoy.jpg</t>
  </si>
  <si>
    <t>401-chernij.jpg</t>
  </si>
  <si>
    <t>578-birusoviy.jpg</t>
  </si>
  <si>
    <t>398-svetnoy.jpg</t>
  </si>
  <si>
    <t>454-svetnoy.jpg</t>
  </si>
  <si>
    <t>448-svetnoy.jpg</t>
  </si>
  <si>
    <t>399-svetnoy.jpg</t>
  </si>
  <si>
    <t>458-rozovij.jpg</t>
  </si>
  <si>
    <t>Нью-Йорк</t>
  </si>
  <si>
    <t>457-sirenevij.jpg</t>
  </si>
  <si>
    <t>456-chernij_s_zolotom.jpg</t>
  </si>
  <si>
    <t>525-cherniy.jpg</t>
  </si>
  <si>
    <t>559-beliy.jpg</t>
  </si>
  <si>
    <t>524-krasniy.jpg</t>
  </si>
  <si>
    <t>523-svetnoy.jpg</t>
  </si>
  <si>
    <t>363-beliy_s_serim.jpg</t>
  </si>
  <si>
    <t>453-cherniy.jpg</t>
  </si>
  <si>
    <t>560-beliy.jpg</t>
  </si>
  <si>
    <t>484-krasniy.jpg</t>
  </si>
  <si>
    <t>486-goluboy.jpg</t>
  </si>
  <si>
    <t>129-chernij.jpg</t>
  </si>
  <si>
    <t>851-belij.jpg</t>
  </si>
  <si>
    <t>573-svetnoy.jpg</t>
  </si>
  <si>
    <t>494-bejeviy.jpg</t>
  </si>
  <si>
    <t>481-tsvetnoj.jpg</t>
  </si>
  <si>
    <t>490-goluboy.jpg</t>
  </si>
  <si>
    <t>470-tsvetnoj.jpg</t>
  </si>
  <si>
    <t>358-beliy.jpg</t>
  </si>
  <si>
    <t>462-salatoviy.jpg</t>
  </si>
  <si>
    <t>493-cherno-belij.jpg</t>
  </si>
  <si>
    <t>419-zeleniy.jpg</t>
  </si>
  <si>
    <t>357-chernij.jpg</t>
  </si>
  <si>
    <t>482-tsvetnoj.jpg</t>
  </si>
  <si>
    <t>533-svetnoy.jpg</t>
  </si>
  <si>
    <t>487-goluboy.jpg</t>
  </si>
  <si>
    <t>440-korichneviy.jpg</t>
  </si>
  <si>
    <t>409-svetnoy.jpg</t>
  </si>
  <si>
    <t>445-svetnoy.jpg</t>
  </si>
  <si>
    <t>455-svetnoy.jpg</t>
  </si>
  <si>
    <t>460-rozovij.jpg</t>
  </si>
  <si>
    <t>459-sirenevij.jpg</t>
  </si>
  <si>
    <t>461-chernij_s_zolotom.jpg</t>
  </si>
  <si>
    <t>469-korichnevij.jpg</t>
  </si>
  <si>
    <t>467-seriy.jpg</t>
  </si>
  <si>
    <t>468-orangeviy.jpg</t>
  </si>
  <si>
    <t>532-svetnoy.jpg</t>
  </si>
  <si>
    <t>527-goluboj.jpg</t>
  </si>
  <si>
    <t>529-biruzovij.jpg</t>
  </si>
  <si>
    <t>476-tsvetnoj.jpg</t>
  </si>
  <si>
    <t>410-svetnoy.jpg</t>
  </si>
  <si>
    <t>495-bejeviy.jpg</t>
  </si>
  <si>
    <t>449-svetnoy.jpg</t>
  </si>
  <si>
    <t>485-krasniy.jpg</t>
  </si>
  <si>
    <t>564-begiviy.jpg</t>
  </si>
  <si>
    <t>418-cherniy.jpg</t>
  </si>
  <si>
    <t>535-belij.jpg</t>
  </si>
  <si>
    <t>Т Лилия</t>
  </si>
  <si>
    <t>538-cherno-belij.jpg</t>
  </si>
  <si>
    <t>492-chernio-beliy.jpg</t>
  </si>
  <si>
    <t>579-birusoviy.jpg</t>
  </si>
  <si>
    <t>576-svetnoy.jpg</t>
  </si>
  <si>
    <t>371-svetnaya.jpg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</si>
</sst>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6" xfId="0" applyFill="1" applyBorder="1"/>
    <xf numFmtId="0" fontId="0" fillId="3" borderId="0" xfId="0" applyFill="1"/>
    <xf numFmtId="0" fontId="0" fillId="0" borderId="2" xfId="0" applyFill="1" applyBorder="1"/>
    <xf numFmtId="0" fontId="0" fillId="4" borderId="1" xfId="0" applyFill="1" applyBorder="1"/>
    <xf numFmtId="0" fontId="0" fillId="2" borderId="12" xfId="0" applyFill="1" applyBorder="1"/>
    <xf numFmtId="0" fontId="0" fillId="0" borderId="12" xfId="0" applyFill="1" applyBorder="1"/>
    <xf numFmtId="0" fontId="0" fillId="0" borderId="12" xfId="0" applyBorder="1"/>
    <xf numFmtId="0" fontId="0" fillId="2" borderId="12" xfId="0" applyNumberFormat="1" applyFill="1" applyBorder="1"/>
    <xf numFmtId="0" fontId="0" fillId="4" borderId="12" xfId="0" applyFill="1" applyBorder="1"/>
    <xf numFmtId="0" fontId="0" fillId="0" borderId="13" xfId="0" applyBorder="1"/>
    <xf numFmtId="0" fontId="0" fillId="5" borderId="3" xfId="0" applyFill="1" applyBorder="1"/>
    <xf numFmtId="0" fontId="0" fillId="5" borderId="10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/>
    <xf numFmtId="0" fontId="0" fillId="0" borderId="8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5"/>
  <sheetViews>
    <sheetView workbookViewId="0">
      <selection activeCell="H6" sqref="H6"/>
    </sheetView>
  </sheetViews>
  <sheetFormatPr defaultRowHeight="15" x14ac:dyDescent="0.25"/>
  <cols>
    <col min="1" max="1" width="9.140625" style="3"/>
    <col min="2" max="2" width="14.5703125" style="13" bestFit="1" customWidth="1"/>
    <col min="3" max="3" width="14.5703125" style="13" customWidth="1"/>
    <col min="4" max="4" width="12.42578125" customWidth="1"/>
    <col min="5" max="5" width="3" style="1" bestFit="1" customWidth="1"/>
    <col min="6" max="9" width="3" style="2" bestFit="1" customWidth="1"/>
    <col min="10" max="10" width="3" style="3" bestFit="1" customWidth="1"/>
    <col min="11" max="11" width="3" style="1" bestFit="1" customWidth="1"/>
    <col min="12" max="12" width="2.140625" style="2" bestFit="1" customWidth="1"/>
    <col min="13" max="13" width="2.28515625" style="2" bestFit="1" customWidth="1"/>
    <col min="14" max="14" width="2" style="2" bestFit="1" customWidth="1"/>
    <col min="15" max="15" width="2" style="3" bestFit="1" customWidth="1"/>
    <col min="16" max="16" width="3" style="1" bestFit="1" customWidth="1"/>
    <col min="17" max="17" width="2.140625" style="2" bestFit="1" customWidth="1"/>
    <col min="18" max="18" width="2.28515625" style="2" bestFit="1" customWidth="1"/>
    <col min="19" max="19" width="2" style="2" bestFit="1" customWidth="1"/>
    <col min="20" max="20" width="2" style="3" bestFit="1" customWidth="1"/>
    <col min="21" max="21" width="3" style="1" bestFit="1" customWidth="1"/>
    <col min="22" max="22" width="2.140625" style="2" bestFit="1" customWidth="1"/>
    <col min="23" max="23" width="2.28515625" style="2" bestFit="1" customWidth="1"/>
    <col min="24" max="24" width="2" style="2" bestFit="1" customWidth="1"/>
    <col min="25" max="25" width="2" style="3" bestFit="1" customWidth="1"/>
    <col min="26" max="26" width="3" style="1" bestFit="1" customWidth="1"/>
    <col min="27" max="27" width="2.140625" style="2" bestFit="1" customWidth="1"/>
    <col min="28" max="28" width="2.28515625" style="2" bestFit="1" customWidth="1"/>
    <col min="29" max="29" width="2" style="2" bestFit="1" customWidth="1"/>
    <col min="30" max="30" width="2" style="3" bestFit="1" customWidth="1"/>
    <col min="31" max="31" width="14.42578125" bestFit="1" customWidth="1"/>
    <col min="32" max="32" width="7.42578125" bestFit="1" customWidth="1"/>
    <col min="33" max="33" width="10.28515625" bestFit="1" customWidth="1"/>
  </cols>
  <sheetData>
    <row r="1" spans="1:36" x14ac:dyDescent="0.25">
      <c r="K1" s="1">
        <v>75</v>
      </c>
      <c r="P1" s="1">
        <v>80</v>
      </c>
      <c r="U1" s="1">
        <v>85</v>
      </c>
      <c r="Z1" s="1">
        <v>90</v>
      </c>
      <c r="AE1" t="s">
        <v>17</v>
      </c>
      <c r="AG1" t="s">
        <v>136</v>
      </c>
      <c r="AH1" t="s">
        <v>137</v>
      </c>
      <c r="AI1" t="s">
        <v>138</v>
      </c>
      <c r="AJ1" t="s">
        <v>139</v>
      </c>
    </row>
    <row r="2" spans="1:36" x14ac:dyDescent="0.25">
      <c r="A2" s="5" t="s">
        <v>0</v>
      </c>
      <c r="B2" s="14" t="s">
        <v>1</v>
      </c>
      <c r="C2" s="14" t="s">
        <v>141</v>
      </c>
      <c r="D2" s="6" t="s">
        <v>63</v>
      </c>
      <c r="E2" s="7">
        <v>40</v>
      </c>
      <c r="F2" s="6">
        <v>42</v>
      </c>
      <c r="G2" s="6">
        <v>44</v>
      </c>
      <c r="H2" s="6">
        <v>46</v>
      </c>
      <c r="I2" s="6">
        <v>48</v>
      </c>
      <c r="J2" s="5">
        <v>50</v>
      </c>
      <c r="K2" s="7" t="s">
        <v>2</v>
      </c>
      <c r="L2" s="6" t="s">
        <v>3</v>
      </c>
      <c r="M2" s="6" t="s">
        <v>4</v>
      </c>
      <c r="N2" s="6" t="s">
        <v>5</v>
      </c>
      <c r="O2" s="5" t="s">
        <v>6</v>
      </c>
      <c r="P2" s="7" t="s">
        <v>2</v>
      </c>
      <c r="Q2" s="6" t="s">
        <v>3</v>
      </c>
      <c r="R2" s="6" t="s">
        <v>4</v>
      </c>
      <c r="S2" s="6" t="s">
        <v>5</v>
      </c>
      <c r="T2" s="5" t="s">
        <v>6</v>
      </c>
      <c r="U2" s="7" t="s">
        <v>2</v>
      </c>
      <c r="V2" s="6" t="s">
        <v>3</v>
      </c>
      <c r="W2" s="6" t="s">
        <v>4</v>
      </c>
      <c r="X2" s="6" t="s">
        <v>5</v>
      </c>
      <c r="Y2" s="5" t="s">
        <v>6</v>
      </c>
      <c r="Z2" s="7" t="s">
        <v>2</v>
      </c>
      <c r="AA2" s="6" t="s">
        <v>3</v>
      </c>
      <c r="AB2" s="6" t="s">
        <v>4</v>
      </c>
      <c r="AC2" s="6" t="s">
        <v>5</v>
      </c>
      <c r="AD2" s="5" t="s">
        <v>6</v>
      </c>
      <c r="AG2" s="26">
        <f>SUM(AG3:AG15)+Майки_с_к!AG2+Бюсты_нк_бк!AG2+Бюсты_кн_ск!AG2+Бюсты_нк_п!AG2+Бюсты_бк_бк!AG2+Бюсты_бк_ск!AG2+Топы!AG2+Трусы!AG2</f>
        <v>0</v>
      </c>
      <c r="AH2" s="26">
        <f>SUM(AH3:AH15)+Майки_с_к!AH2+Бюсты_нк_бк!AH2+Бюсты_кн_ск!AH2+Бюсты_нк_п!AH2+Бюсты_бк_бк!AH2+Бюсты_бк_ск!AH2+Топы!AH2+Трусы!AH2</f>
        <v>0</v>
      </c>
      <c r="AI2" s="26">
        <f>SUM(AI3:AI15)+Майки_с_к!AI2+Бюсты_нк_бк!AI2+Бюсты_кн_ск!AI2+Бюсты_нк_п!AI2+Бюсты_бк_бк!AI2+Бюсты_бк_ск!AI2+Топы!AI2+Трусы!AI2</f>
        <v>0</v>
      </c>
      <c r="AJ2" s="26">
        <f>SUM(AJ3:AJ15)+Майки_с_к!AJ2+Бюсты_нк_бк!AJ2+Бюсты_кн_ск!AJ2+Бюсты_нк_п!AJ2+Бюсты_бк_бк!AJ2+Бюсты_бк_ск!AJ2+Топы!AJ2+Трусы!AJ2</f>
        <v>0</v>
      </c>
    </row>
    <row r="3" spans="1:36" x14ac:dyDescent="0.25">
      <c r="A3" s="3">
        <v>220</v>
      </c>
      <c r="B3" s="13" t="s">
        <v>7</v>
      </c>
      <c r="C3" s="13" t="s">
        <v>143</v>
      </c>
      <c r="D3" t="s">
        <v>64</v>
      </c>
      <c r="F3" s="17"/>
      <c r="G3" s="17"/>
      <c r="H3" s="17"/>
      <c r="I3" s="17"/>
      <c r="J3" s="18"/>
      <c r="AE3">
        <v>1000</v>
      </c>
      <c r="AF3">
        <f>SUM(E3:AD3)</f>
        <v>0</v>
      </c>
      <c r="AG3">
        <f>AE3*0.75*AF3</f>
        <v>0</v>
      </c>
      <c r="AH3">
        <f>AE3*0.65*AF3</f>
        <v>0</v>
      </c>
      <c r="AI3">
        <f>AE3*0.55*AF3</f>
        <v>0</v>
      </c>
      <c r="AJ3">
        <f>AE3*0.5*AF3</f>
        <v>0</v>
      </c>
    </row>
    <row r="4" spans="1:36" x14ac:dyDescent="0.25">
      <c r="A4" s="3">
        <v>219</v>
      </c>
      <c r="B4" s="13" t="s">
        <v>9</v>
      </c>
      <c r="C4" s="13" t="s">
        <v>142</v>
      </c>
      <c r="D4" t="s">
        <v>65</v>
      </c>
      <c r="F4" s="17"/>
      <c r="G4" s="17"/>
      <c r="H4" s="17"/>
      <c r="I4" s="17"/>
      <c r="J4" s="18"/>
      <c r="AE4">
        <v>1000</v>
      </c>
      <c r="AF4">
        <f t="shared" ref="AF4:AF13" si="0">SUM(E4:AD4)</f>
        <v>0</v>
      </c>
      <c r="AG4">
        <f t="shared" ref="AG4:AG15" si="1">AE4*0.75*AF4</f>
        <v>0</v>
      </c>
      <c r="AH4">
        <f t="shared" ref="AH4:AH15" si="2">AE4*0.65*AF4</f>
        <v>0</v>
      </c>
      <c r="AI4">
        <f t="shared" ref="AI4:AI15" si="3">AE4*0.55*AF4</f>
        <v>0</v>
      </c>
      <c r="AJ4">
        <f t="shared" ref="AJ4:AJ15" si="4">AE4*0.5*AF4</f>
        <v>0</v>
      </c>
    </row>
    <row r="5" spans="1:36" x14ac:dyDescent="0.25">
      <c r="A5" s="3">
        <v>580</v>
      </c>
      <c r="B5" s="13" t="s">
        <v>14</v>
      </c>
      <c r="C5" s="13" t="s">
        <v>144</v>
      </c>
      <c r="D5" t="s">
        <v>66</v>
      </c>
      <c r="F5" s="17"/>
      <c r="G5" s="17"/>
      <c r="H5" s="17"/>
      <c r="I5" s="17"/>
      <c r="J5" s="18"/>
      <c r="AE5">
        <v>1100</v>
      </c>
      <c r="AF5">
        <f t="shared" si="0"/>
        <v>0</v>
      </c>
      <c r="AG5">
        <f t="shared" si="1"/>
        <v>0</v>
      </c>
      <c r="AH5">
        <f t="shared" si="2"/>
        <v>0</v>
      </c>
      <c r="AI5">
        <f t="shared" si="3"/>
        <v>0</v>
      </c>
      <c r="AJ5">
        <f t="shared" si="4"/>
        <v>0</v>
      </c>
    </row>
    <row r="6" spans="1:36" x14ac:dyDescent="0.25">
      <c r="A6" s="3">
        <v>577</v>
      </c>
      <c r="B6" s="13" t="s">
        <v>18</v>
      </c>
      <c r="C6" s="13" t="s">
        <v>145</v>
      </c>
      <c r="D6" t="s">
        <v>67</v>
      </c>
      <c r="H6" s="4"/>
      <c r="I6" s="17"/>
      <c r="J6" s="18"/>
      <c r="AE6">
        <v>1100</v>
      </c>
      <c r="AF6">
        <f t="shared" si="0"/>
        <v>0</v>
      </c>
      <c r="AG6">
        <f t="shared" si="1"/>
        <v>0</v>
      </c>
      <c r="AH6">
        <f t="shared" si="2"/>
        <v>0</v>
      </c>
      <c r="AI6">
        <f t="shared" si="3"/>
        <v>0</v>
      </c>
      <c r="AJ6">
        <f t="shared" si="4"/>
        <v>0</v>
      </c>
    </row>
    <row r="7" spans="1:36" x14ac:dyDescent="0.25">
      <c r="A7" s="3">
        <v>561</v>
      </c>
      <c r="B7" s="13" t="s">
        <v>12</v>
      </c>
      <c r="C7" s="13" t="s">
        <v>146</v>
      </c>
      <c r="D7" t="s">
        <v>67</v>
      </c>
      <c r="F7" s="4"/>
      <c r="G7" s="4"/>
      <c r="H7" s="4"/>
      <c r="I7" s="17"/>
      <c r="J7" s="18"/>
      <c r="AE7">
        <v>1000</v>
      </c>
      <c r="AF7">
        <f t="shared" si="0"/>
        <v>0</v>
      </c>
      <c r="AG7">
        <f t="shared" si="1"/>
        <v>0</v>
      </c>
      <c r="AH7">
        <f t="shared" si="2"/>
        <v>0</v>
      </c>
      <c r="AI7">
        <f t="shared" si="3"/>
        <v>0</v>
      </c>
      <c r="AJ7">
        <f t="shared" si="4"/>
        <v>0</v>
      </c>
    </row>
    <row r="8" spans="1:36" x14ac:dyDescent="0.25">
      <c r="A8" s="3">
        <v>558</v>
      </c>
      <c r="B8" s="13" t="s">
        <v>13</v>
      </c>
      <c r="C8" s="13" t="s">
        <v>147</v>
      </c>
      <c r="D8" t="s">
        <v>68</v>
      </c>
      <c r="F8" s="17"/>
      <c r="G8" s="17"/>
      <c r="H8" s="17"/>
      <c r="I8" s="17"/>
      <c r="J8" s="18"/>
      <c r="AE8">
        <v>1000</v>
      </c>
      <c r="AF8">
        <f t="shared" si="0"/>
        <v>0</v>
      </c>
      <c r="AG8">
        <f t="shared" si="1"/>
        <v>0</v>
      </c>
      <c r="AH8">
        <f t="shared" si="2"/>
        <v>0</v>
      </c>
      <c r="AI8">
        <f t="shared" si="3"/>
        <v>0</v>
      </c>
      <c r="AJ8">
        <f t="shared" si="4"/>
        <v>0</v>
      </c>
    </row>
    <row r="9" spans="1:36" x14ac:dyDescent="0.25">
      <c r="A9" s="3">
        <v>463</v>
      </c>
      <c r="B9" s="13" t="s">
        <v>15</v>
      </c>
      <c r="C9" s="13" t="s">
        <v>148</v>
      </c>
      <c r="D9" t="s">
        <v>69</v>
      </c>
      <c r="F9" s="4"/>
      <c r="G9" s="17"/>
      <c r="I9" s="4"/>
      <c r="AE9">
        <v>900</v>
      </c>
      <c r="AF9">
        <f t="shared" si="0"/>
        <v>0</v>
      </c>
      <c r="AG9">
        <f t="shared" si="1"/>
        <v>0</v>
      </c>
      <c r="AH9">
        <f t="shared" si="2"/>
        <v>0</v>
      </c>
      <c r="AI9">
        <f t="shared" si="3"/>
        <v>0</v>
      </c>
      <c r="AJ9">
        <f t="shared" si="4"/>
        <v>0</v>
      </c>
    </row>
    <row r="10" spans="1:36" x14ac:dyDescent="0.25">
      <c r="A10" s="3">
        <v>393</v>
      </c>
      <c r="B10" s="13" t="s">
        <v>11</v>
      </c>
      <c r="C10" s="13" t="s">
        <v>149</v>
      </c>
      <c r="D10" t="s">
        <v>70</v>
      </c>
      <c r="F10" s="17"/>
      <c r="AE10">
        <v>700</v>
      </c>
      <c r="AF10">
        <f t="shared" si="0"/>
        <v>0</v>
      </c>
      <c r="AG10">
        <f t="shared" si="1"/>
        <v>0</v>
      </c>
      <c r="AH10">
        <f t="shared" si="2"/>
        <v>0</v>
      </c>
      <c r="AI10">
        <f t="shared" si="3"/>
        <v>0</v>
      </c>
      <c r="AJ10">
        <f t="shared" si="4"/>
        <v>0</v>
      </c>
    </row>
    <row r="11" spans="1:36" x14ac:dyDescent="0.25">
      <c r="A11" s="3">
        <v>394</v>
      </c>
      <c r="B11" s="13" t="s">
        <v>8</v>
      </c>
      <c r="C11" s="13" t="s">
        <v>150</v>
      </c>
      <c r="D11" t="s">
        <v>67</v>
      </c>
      <c r="F11" s="17"/>
      <c r="H11" s="4"/>
      <c r="AE11">
        <v>700</v>
      </c>
      <c r="AF11">
        <f t="shared" si="0"/>
        <v>0</v>
      </c>
      <c r="AG11">
        <f t="shared" si="1"/>
        <v>0</v>
      </c>
      <c r="AH11">
        <f t="shared" si="2"/>
        <v>0</v>
      </c>
      <c r="AI11">
        <f t="shared" si="3"/>
        <v>0</v>
      </c>
      <c r="AJ11">
        <f t="shared" si="4"/>
        <v>0</v>
      </c>
    </row>
    <row r="12" spans="1:36" x14ac:dyDescent="0.25">
      <c r="A12" s="3">
        <v>451</v>
      </c>
      <c r="B12" s="13" t="s">
        <v>16</v>
      </c>
      <c r="C12" s="13" t="s">
        <v>151</v>
      </c>
      <c r="D12" t="s">
        <v>152</v>
      </c>
      <c r="H12" s="17"/>
      <c r="I12" s="17"/>
      <c r="AE12">
        <v>1400</v>
      </c>
      <c r="AF12">
        <f t="shared" si="0"/>
        <v>0</v>
      </c>
      <c r="AG12">
        <f t="shared" si="1"/>
        <v>0</v>
      </c>
      <c r="AH12">
        <f t="shared" si="2"/>
        <v>0</v>
      </c>
      <c r="AI12">
        <f t="shared" si="3"/>
        <v>0</v>
      </c>
      <c r="AJ12">
        <f t="shared" si="4"/>
        <v>0</v>
      </c>
    </row>
    <row r="13" spans="1:36" x14ac:dyDescent="0.25">
      <c r="A13" s="3">
        <v>426</v>
      </c>
      <c r="B13" s="13" t="s">
        <v>10</v>
      </c>
      <c r="C13" s="13" t="s">
        <v>153</v>
      </c>
      <c r="D13" t="s">
        <v>65</v>
      </c>
      <c r="F13" s="17"/>
      <c r="G13" s="17"/>
      <c r="H13" s="17"/>
      <c r="I13" s="17"/>
      <c r="AE13">
        <v>1500</v>
      </c>
      <c r="AF13">
        <f t="shared" si="0"/>
        <v>0</v>
      </c>
      <c r="AG13">
        <f t="shared" si="1"/>
        <v>0</v>
      </c>
      <c r="AH13">
        <f t="shared" si="2"/>
        <v>0</v>
      </c>
      <c r="AI13">
        <f t="shared" si="3"/>
        <v>0</v>
      </c>
      <c r="AJ13">
        <f t="shared" si="4"/>
        <v>0</v>
      </c>
    </row>
    <row r="14" spans="1:36" x14ac:dyDescent="0.25">
      <c r="A14" s="3">
        <v>421</v>
      </c>
      <c r="B14" s="13" t="s">
        <v>140</v>
      </c>
      <c r="D14" t="s">
        <v>64</v>
      </c>
      <c r="AE14">
        <v>240</v>
      </c>
      <c r="AF14">
        <v>0</v>
      </c>
      <c r="AG14">
        <f t="shared" si="1"/>
        <v>0</v>
      </c>
      <c r="AH14">
        <f t="shared" si="2"/>
        <v>0</v>
      </c>
      <c r="AI14">
        <f t="shared" si="3"/>
        <v>0</v>
      </c>
      <c r="AJ14">
        <f t="shared" si="4"/>
        <v>0</v>
      </c>
    </row>
    <row r="15" spans="1:36" x14ac:dyDescent="0.25">
      <c r="A15" s="3">
        <v>422</v>
      </c>
      <c r="B15" s="13" t="s">
        <v>140</v>
      </c>
      <c r="D15" t="s">
        <v>65</v>
      </c>
      <c r="AE15">
        <v>240</v>
      </c>
      <c r="AF15">
        <v>0</v>
      </c>
      <c r="AG15">
        <f t="shared" si="1"/>
        <v>0</v>
      </c>
      <c r="AH15">
        <f t="shared" si="2"/>
        <v>0</v>
      </c>
      <c r="AI15">
        <f t="shared" si="3"/>
        <v>0</v>
      </c>
      <c r="AJ15">
        <f t="shared" si="4"/>
        <v>0</v>
      </c>
    </row>
  </sheetData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workbookViewId="0">
      <selection activeCell="Y3" sqref="Y3"/>
    </sheetView>
  </sheetViews>
  <sheetFormatPr defaultRowHeight="15" x14ac:dyDescent="0.25"/>
  <cols>
    <col min="1" max="1" width="9.140625" style="3"/>
    <col min="2" max="2" width="12.42578125" style="13" bestFit="1" customWidth="1"/>
    <col min="3" max="3" width="12.42578125" style="13" customWidth="1"/>
    <col min="4" max="4" width="12.42578125" customWidth="1"/>
    <col min="5" max="5" width="3" style="1" bestFit="1" customWidth="1"/>
    <col min="6" max="9" width="3" style="2" bestFit="1" customWidth="1"/>
    <col min="10" max="10" width="3" style="3" bestFit="1" customWidth="1"/>
    <col min="11" max="11" width="3" style="1" bestFit="1" customWidth="1"/>
    <col min="12" max="13" width="3" style="2" bestFit="1" customWidth="1"/>
    <col min="14" max="14" width="2" style="2" bestFit="1" customWidth="1"/>
    <col min="15" max="15" width="3" style="3" bestFit="1" customWidth="1"/>
    <col min="16" max="16" width="3" style="1" bestFit="1" customWidth="1"/>
    <col min="17" max="19" width="3" style="2" bestFit="1" customWidth="1"/>
    <col min="20" max="20" width="3" style="3" bestFit="1" customWidth="1"/>
    <col min="21" max="21" width="3" style="1" bestFit="1" customWidth="1"/>
    <col min="22" max="22" width="3" style="2" bestFit="1" customWidth="1"/>
    <col min="23" max="23" width="2.28515625" style="2" bestFit="1" customWidth="1"/>
    <col min="24" max="24" width="3" style="2" bestFit="1" customWidth="1"/>
    <col min="25" max="25" width="2" style="3" bestFit="1" customWidth="1"/>
    <col min="26" max="26" width="3" style="1" bestFit="1" customWidth="1"/>
    <col min="27" max="27" width="2.140625" style="2" bestFit="1" customWidth="1"/>
    <col min="28" max="28" width="2.28515625" style="2" bestFit="1" customWidth="1"/>
    <col min="29" max="29" width="2" style="2" bestFit="1" customWidth="1"/>
    <col min="30" max="30" width="2" style="3" bestFit="1" customWidth="1"/>
    <col min="31" max="31" width="14.42578125" bestFit="1" customWidth="1"/>
    <col min="32" max="32" width="7.42578125" bestFit="1" customWidth="1"/>
    <col min="33" max="33" width="10.28515625" bestFit="1" customWidth="1"/>
  </cols>
  <sheetData>
    <row r="1" spans="1:36" x14ac:dyDescent="0.25">
      <c r="K1" s="1">
        <v>75</v>
      </c>
      <c r="P1" s="1">
        <v>80</v>
      </c>
      <c r="U1" s="1">
        <v>85</v>
      </c>
      <c r="Z1" s="1">
        <v>90</v>
      </c>
      <c r="AE1" t="s">
        <v>17</v>
      </c>
      <c r="AG1" t="s">
        <v>136</v>
      </c>
      <c r="AH1" t="s">
        <v>137</v>
      </c>
      <c r="AI1" t="s">
        <v>138</v>
      </c>
      <c r="AJ1" t="s">
        <v>139</v>
      </c>
    </row>
    <row r="2" spans="1:36" x14ac:dyDescent="0.25">
      <c r="A2" s="5" t="s">
        <v>0</v>
      </c>
      <c r="B2" s="14" t="s">
        <v>1</v>
      </c>
      <c r="C2" s="14" t="s">
        <v>141</v>
      </c>
      <c r="D2" s="6" t="s">
        <v>63</v>
      </c>
      <c r="E2" s="7">
        <v>40</v>
      </c>
      <c r="F2" s="6">
        <v>42</v>
      </c>
      <c r="G2" s="6">
        <v>44</v>
      </c>
      <c r="H2" s="6">
        <v>46</v>
      </c>
      <c r="I2" s="6">
        <v>48</v>
      </c>
      <c r="J2" s="5">
        <v>50</v>
      </c>
      <c r="K2" s="7" t="s">
        <v>2</v>
      </c>
      <c r="L2" s="6" t="s">
        <v>3</v>
      </c>
      <c r="M2" s="6" t="s">
        <v>4</v>
      </c>
      <c r="N2" s="6" t="s">
        <v>5</v>
      </c>
      <c r="O2" s="5" t="s">
        <v>6</v>
      </c>
      <c r="P2" s="7" t="s">
        <v>2</v>
      </c>
      <c r="Q2" s="6" t="s">
        <v>3</v>
      </c>
      <c r="R2" s="6" t="s">
        <v>4</v>
      </c>
      <c r="S2" s="6" t="s">
        <v>5</v>
      </c>
      <c r="T2" s="5" t="s">
        <v>6</v>
      </c>
      <c r="U2" s="7" t="s">
        <v>2</v>
      </c>
      <c r="V2" s="6" t="s">
        <v>3</v>
      </c>
      <c r="W2" s="6" t="s">
        <v>4</v>
      </c>
      <c r="X2" s="6" t="s">
        <v>5</v>
      </c>
      <c r="Y2" s="5" t="s">
        <v>6</v>
      </c>
      <c r="Z2" s="7" t="s">
        <v>2</v>
      </c>
      <c r="AA2" s="6" t="s">
        <v>3</v>
      </c>
      <c r="AB2" s="6" t="s">
        <v>4</v>
      </c>
      <c r="AC2" s="6" t="s">
        <v>5</v>
      </c>
      <c r="AD2" s="5" t="s">
        <v>6</v>
      </c>
      <c r="AG2">
        <f>SUM(AG3:AG15)</f>
        <v>0</v>
      </c>
      <c r="AH2">
        <f>SUM(AH3:AH15)</f>
        <v>0</v>
      </c>
      <c r="AI2">
        <f>SUM(AI3:AI15)</f>
        <v>0</v>
      </c>
      <c r="AJ2">
        <f>SUM(AJ3:AJ15)</f>
        <v>0</v>
      </c>
    </row>
    <row r="3" spans="1:36" x14ac:dyDescent="0.25">
      <c r="A3" s="3">
        <v>309</v>
      </c>
      <c r="B3" s="13" t="s">
        <v>27</v>
      </c>
      <c r="C3" s="13" t="s">
        <v>154</v>
      </c>
      <c r="D3" t="s">
        <v>65</v>
      </c>
      <c r="H3" s="4"/>
      <c r="I3" s="4"/>
      <c r="K3" s="29"/>
      <c r="L3" s="29"/>
      <c r="M3" s="29"/>
      <c r="N3" s="29"/>
      <c r="O3" s="29"/>
      <c r="P3" s="29"/>
      <c r="Q3" s="29"/>
      <c r="R3" s="29"/>
      <c r="S3" s="29"/>
      <c r="T3" s="30"/>
      <c r="U3" s="29"/>
      <c r="V3" s="30"/>
      <c r="W3" s="31"/>
      <c r="X3" s="29"/>
      <c r="Y3" s="30"/>
      <c r="AE3">
        <v>1000</v>
      </c>
      <c r="AF3">
        <f>SUM(E3:AD3)</f>
        <v>0</v>
      </c>
      <c r="AG3">
        <f>AE3*0.75*AF3</f>
        <v>0</v>
      </c>
      <c r="AH3">
        <f>AE3*0.65*AF3</f>
        <v>0</v>
      </c>
      <c r="AI3">
        <f>AE3*0.55*AF3</f>
        <v>0</v>
      </c>
      <c r="AJ3">
        <f>AE3*0.5*AF3</f>
        <v>0</v>
      </c>
    </row>
    <row r="4" spans="1:36" x14ac:dyDescent="0.25">
      <c r="A4" s="3">
        <v>251</v>
      </c>
      <c r="B4" s="13" t="s">
        <v>28</v>
      </c>
      <c r="C4" s="13" t="s">
        <v>155</v>
      </c>
      <c r="D4" t="s">
        <v>64</v>
      </c>
      <c r="F4" s="4"/>
      <c r="H4" s="4"/>
      <c r="I4" s="4"/>
      <c r="K4" s="31"/>
      <c r="L4" s="31"/>
      <c r="M4" s="32"/>
      <c r="N4" s="29"/>
      <c r="O4" s="29"/>
      <c r="P4" s="31"/>
      <c r="Q4" s="29"/>
      <c r="R4" s="29"/>
      <c r="S4" s="29"/>
      <c r="T4" s="31"/>
      <c r="U4" s="29"/>
      <c r="V4" s="29"/>
      <c r="W4" s="29"/>
      <c r="X4" s="29"/>
      <c r="Y4" s="30"/>
      <c r="AE4">
        <v>1000</v>
      </c>
      <c r="AF4">
        <f t="shared" ref="AF4:AF10" si="0">SUM(E4:AD4)</f>
        <v>0</v>
      </c>
      <c r="AG4">
        <f t="shared" ref="AG4:AG13" si="1">AE4*0.75*AF4</f>
        <v>0</v>
      </c>
      <c r="AH4">
        <f t="shared" ref="AH4:AH15" si="2">AE4*0.65*AF4</f>
        <v>0</v>
      </c>
      <c r="AI4">
        <f t="shared" ref="AI4:AI15" si="3">AE4*0.55*AF4</f>
        <v>0</v>
      </c>
      <c r="AJ4">
        <f t="shared" ref="AJ4:AJ15" si="4">AE4*0.5*AF4</f>
        <v>0</v>
      </c>
    </row>
    <row r="5" spans="1:36" x14ac:dyDescent="0.25">
      <c r="A5" s="3">
        <v>536</v>
      </c>
      <c r="B5" s="13" t="s">
        <v>26</v>
      </c>
      <c r="C5" s="13" t="s">
        <v>156</v>
      </c>
      <c r="D5" t="s">
        <v>67</v>
      </c>
      <c r="F5" s="4"/>
      <c r="H5" s="4"/>
      <c r="I5" s="4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AE5">
        <v>1000</v>
      </c>
      <c r="AF5">
        <f t="shared" si="0"/>
        <v>0</v>
      </c>
      <c r="AG5">
        <f t="shared" si="1"/>
        <v>0</v>
      </c>
      <c r="AH5">
        <f t="shared" si="2"/>
        <v>0</v>
      </c>
      <c r="AI5">
        <f t="shared" si="3"/>
        <v>0</v>
      </c>
      <c r="AJ5">
        <f t="shared" si="4"/>
        <v>0</v>
      </c>
    </row>
    <row r="6" spans="1:36" x14ac:dyDescent="0.25">
      <c r="A6" s="3">
        <v>575</v>
      </c>
      <c r="B6" s="13" t="s">
        <v>25</v>
      </c>
      <c r="C6" s="13" t="s">
        <v>157</v>
      </c>
      <c r="D6" t="s">
        <v>67</v>
      </c>
      <c r="H6" s="4"/>
      <c r="I6" s="4"/>
      <c r="K6" s="29"/>
      <c r="L6" s="29"/>
      <c r="M6" s="29"/>
      <c r="N6" s="3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AE6">
        <v>1000</v>
      </c>
      <c r="AF6">
        <f t="shared" si="0"/>
        <v>0</v>
      </c>
      <c r="AG6">
        <f t="shared" si="1"/>
        <v>0</v>
      </c>
      <c r="AH6">
        <f t="shared" si="2"/>
        <v>0</v>
      </c>
      <c r="AI6">
        <f t="shared" si="3"/>
        <v>0</v>
      </c>
      <c r="AJ6">
        <f t="shared" si="4"/>
        <v>0</v>
      </c>
    </row>
    <row r="7" spans="1:36" x14ac:dyDescent="0.25">
      <c r="A7" s="3">
        <v>537</v>
      </c>
      <c r="B7" s="13" t="s">
        <v>31</v>
      </c>
      <c r="C7" s="13" t="s">
        <v>158</v>
      </c>
      <c r="D7" t="s">
        <v>72</v>
      </c>
      <c r="K7" s="29"/>
      <c r="L7" s="30"/>
      <c r="M7" s="29"/>
      <c r="N7" s="31"/>
      <c r="O7" s="31"/>
      <c r="P7" s="31"/>
      <c r="Q7" s="31"/>
      <c r="R7" s="29"/>
      <c r="S7" s="31"/>
      <c r="T7" s="31"/>
      <c r="U7" s="29"/>
      <c r="V7" s="33"/>
      <c r="W7" s="29"/>
      <c r="X7" s="29"/>
      <c r="Y7" s="29"/>
      <c r="AE7">
        <v>900</v>
      </c>
      <c r="AF7">
        <f t="shared" si="0"/>
        <v>0</v>
      </c>
      <c r="AG7">
        <f t="shared" si="1"/>
        <v>0</v>
      </c>
      <c r="AH7">
        <f t="shared" si="2"/>
        <v>0</v>
      </c>
      <c r="AI7">
        <f t="shared" si="3"/>
        <v>0</v>
      </c>
      <c r="AJ7">
        <f t="shared" si="4"/>
        <v>0</v>
      </c>
    </row>
    <row r="8" spans="1:36" x14ac:dyDescent="0.25">
      <c r="A8" s="3">
        <v>516</v>
      </c>
      <c r="B8" s="13" t="s">
        <v>29</v>
      </c>
      <c r="C8" s="13" t="s">
        <v>159</v>
      </c>
      <c r="D8" t="s">
        <v>67</v>
      </c>
      <c r="H8" s="4"/>
      <c r="I8" s="4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0"/>
      <c r="AE8">
        <v>900</v>
      </c>
      <c r="AF8">
        <f t="shared" si="0"/>
        <v>0</v>
      </c>
      <c r="AG8">
        <f t="shared" si="1"/>
        <v>0</v>
      </c>
      <c r="AH8">
        <f t="shared" si="2"/>
        <v>0</v>
      </c>
      <c r="AI8">
        <f t="shared" si="3"/>
        <v>0</v>
      </c>
      <c r="AJ8">
        <f t="shared" si="4"/>
        <v>0</v>
      </c>
    </row>
    <row r="9" spans="1:36" x14ac:dyDescent="0.25">
      <c r="A9" s="3">
        <v>483</v>
      </c>
      <c r="B9" s="13" t="s">
        <v>30</v>
      </c>
      <c r="C9" s="13" t="s">
        <v>160</v>
      </c>
      <c r="D9" t="s">
        <v>69</v>
      </c>
      <c r="F9" s="4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AE9">
        <v>900</v>
      </c>
      <c r="AF9">
        <f t="shared" si="0"/>
        <v>0</v>
      </c>
      <c r="AG9">
        <f t="shared" si="1"/>
        <v>0</v>
      </c>
      <c r="AH9">
        <f t="shared" si="2"/>
        <v>0</v>
      </c>
      <c r="AI9">
        <f t="shared" si="3"/>
        <v>0</v>
      </c>
      <c r="AJ9">
        <f t="shared" si="4"/>
        <v>0</v>
      </c>
    </row>
    <row r="10" spans="1:36" x14ac:dyDescent="0.25">
      <c r="A10" s="3">
        <v>488</v>
      </c>
      <c r="B10" s="13" t="s">
        <v>32</v>
      </c>
      <c r="C10" s="13" t="s">
        <v>161</v>
      </c>
      <c r="D10" t="s">
        <v>72</v>
      </c>
      <c r="F10" s="4"/>
      <c r="K10" s="31"/>
      <c r="L10" s="31"/>
      <c r="M10" s="29"/>
      <c r="N10" s="29"/>
      <c r="O10" s="29"/>
      <c r="P10" s="31"/>
      <c r="Q10" s="33"/>
      <c r="R10" s="29"/>
      <c r="S10" s="29"/>
      <c r="T10" s="31"/>
      <c r="U10" s="29"/>
      <c r="V10" s="29"/>
      <c r="W10" s="29"/>
      <c r="X10" s="29"/>
      <c r="Y10" s="31"/>
      <c r="AE10">
        <v>900</v>
      </c>
      <c r="AF10">
        <f t="shared" si="0"/>
        <v>0</v>
      </c>
      <c r="AG10">
        <f t="shared" si="1"/>
        <v>0</v>
      </c>
      <c r="AH10">
        <f t="shared" si="2"/>
        <v>0</v>
      </c>
      <c r="AI10">
        <f t="shared" si="3"/>
        <v>0</v>
      </c>
      <c r="AJ10">
        <f t="shared" si="4"/>
        <v>0</v>
      </c>
    </row>
    <row r="11" spans="1:36" x14ac:dyDescent="0.25">
      <c r="H11" s="4"/>
      <c r="AG11">
        <f t="shared" si="1"/>
        <v>0</v>
      </c>
      <c r="AH11">
        <f t="shared" si="2"/>
        <v>0</v>
      </c>
      <c r="AI11">
        <f t="shared" si="3"/>
        <v>0</v>
      </c>
      <c r="AJ11">
        <f t="shared" si="4"/>
        <v>0</v>
      </c>
    </row>
    <row r="12" spans="1:36" x14ac:dyDescent="0.25">
      <c r="AG12">
        <f t="shared" si="1"/>
        <v>0</v>
      </c>
      <c r="AH12">
        <f t="shared" si="2"/>
        <v>0</v>
      </c>
      <c r="AI12">
        <f t="shared" si="3"/>
        <v>0</v>
      </c>
      <c r="AJ12">
        <f t="shared" si="4"/>
        <v>0</v>
      </c>
    </row>
    <row r="13" spans="1:36" x14ac:dyDescent="0.25">
      <c r="AF13">
        <f>SUM(AF3:AF12)</f>
        <v>0</v>
      </c>
      <c r="AG13">
        <f t="shared" si="1"/>
        <v>0</v>
      </c>
      <c r="AH13">
        <f t="shared" si="2"/>
        <v>0</v>
      </c>
      <c r="AI13">
        <f t="shared" si="3"/>
        <v>0</v>
      </c>
      <c r="AJ13">
        <f t="shared" si="4"/>
        <v>0</v>
      </c>
    </row>
    <row r="14" spans="1:36" x14ac:dyDescent="0.25">
      <c r="F14" s="4"/>
      <c r="G14" s="4"/>
      <c r="AG14">
        <f t="shared" ref="AG14:AG15" si="5">AE14*0.65*AF14</f>
        <v>0</v>
      </c>
      <c r="AH14">
        <f t="shared" si="2"/>
        <v>0</v>
      </c>
      <c r="AI14">
        <f t="shared" si="3"/>
        <v>0</v>
      </c>
      <c r="AJ14">
        <f t="shared" si="4"/>
        <v>0</v>
      </c>
    </row>
    <row r="15" spans="1:36" x14ac:dyDescent="0.25">
      <c r="AG15">
        <f t="shared" si="5"/>
        <v>0</v>
      </c>
      <c r="AH15">
        <f t="shared" si="2"/>
        <v>0</v>
      </c>
      <c r="AI15">
        <f t="shared" si="3"/>
        <v>0</v>
      </c>
      <c r="AJ15">
        <f t="shared" si="4"/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workbookViewId="0">
      <selection activeCell="V7" sqref="V7"/>
    </sheetView>
  </sheetViews>
  <sheetFormatPr defaultRowHeight="15" x14ac:dyDescent="0.25"/>
  <cols>
    <col min="1" max="1" width="9.140625" style="3"/>
    <col min="2" max="2" width="12.42578125" style="13" bestFit="1" customWidth="1"/>
    <col min="3" max="3" width="12.42578125" style="13" customWidth="1"/>
    <col min="4" max="4" width="12.42578125" customWidth="1"/>
    <col min="5" max="5" width="3" style="1" bestFit="1" customWidth="1"/>
    <col min="6" max="9" width="3" style="2" bestFit="1" customWidth="1"/>
    <col min="10" max="10" width="3" style="3" bestFit="1" customWidth="1"/>
    <col min="11" max="11" width="4" style="1" bestFit="1" customWidth="1"/>
    <col min="12" max="12" width="4" style="2" bestFit="1" customWidth="1"/>
    <col min="13" max="13" width="3" style="2" bestFit="1" customWidth="1"/>
    <col min="14" max="14" width="2" style="2" bestFit="1" customWidth="1"/>
    <col min="15" max="15" width="2" style="3" bestFit="1" customWidth="1"/>
    <col min="16" max="16" width="4" style="1" bestFit="1" customWidth="1"/>
    <col min="17" max="17" width="4" style="2" bestFit="1" customWidth="1"/>
    <col min="18" max="19" width="3" style="2" bestFit="1" customWidth="1"/>
    <col min="20" max="20" width="2" style="3" bestFit="1" customWidth="1"/>
    <col min="21" max="21" width="3" style="1" bestFit="1" customWidth="1"/>
    <col min="22" max="24" width="3" style="2" bestFit="1" customWidth="1"/>
    <col min="25" max="25" width="3" style="3" bestFit="1" customWidth="1"/>
    <col min="26" max="26" width="3" style="1" bestFit="1" customWidth="1"/>
    <col min="27" max="29" width="3" style="2" bestFit="1" customWidth="1"/>
    <col min="30" max="30" width="2" style="3" bestFit="1" customWidth="1"/>
    <col min="31" max="31" width="14.42578125" bestFit="1" customWidth="1"/>
    <col min="32" max="32" width="7.42578125" customWidth="1"/>
    <col min="33" max="33" width="10.28515625" customWidth="1"/>
  </cols>
  <sheetData>
    <row r="1" spans="1:36" x14ac:dyDescent="0.25">
      <c r="K1" s="1">
        <v>75</v>
      </c>
      <c r="P1" s="1">
        <v>80</v>
      </c>
      <c r="U1" s="1">
        <v>85</v>
      </c>
      <c r="Z1" s="1">
        <v>90</v>
      </c>
      <c r="AE1" t="s">
        <v>17</v>
      </c>
      <c r="AG1" t="s">
        <v>136</v>
      </c>
      <c r="AH1" t="s">
        <v>137</v>
      </c>
      <c r="AI1" t="s">
        <v>138</v>
      </c>
      <c r="AJ1" t="s">
        <v>139</v>
      </c>
    </row>
    <row r="2" spans="1:36" x14ac:dyDescent="0.25">
      <c r="A2" s="5" t="s">
        <v>0</v>
      </c>
      <c r="B2" s="14" t="s">
        <v>1</v>
      </c>
      <c r="C2" s="14" t="s">
        <v>141</v>
      </c>
      <c r="D2" s="6" t="s">
        <v>63</v>
      </c>
      <c r="E2" s="7">
        <v>40</v>
      </c>
      <c r="F2" s="6">
        <v>42</v>
      </c>
      <c r="G2" s="6">
        <v>44</v>
      </c>
      <c r="H2" s="6">
        <v>46</v>
      </c>
      <c r="I2" s="6">
        <v>48</v>
      </c>
      <c r="J2" s="5">
        <v>50</v>
      </c>
      <c r="K2" s="7" t="s">
        <v>2</v>
      </c>
      <c r="L2" s="6" t="s">
        <v>3</v>
      </c>
      <c r="M2" s="6" t="s">
        <v>4</v>
      </c>
      <c r="N2" s="6" t="s">
        <v>5</v>
      </c>
      <c r="O2" s="5" t="s">
        <v>6</v>
      </c>
      <c r="P2" s="7" t="s">
        <v>2</v>
      </c>
      <c r="Q2" s="6" t="s">
        <v>3</v>
      </c>
      <c r="R2" s="6" t="s">
        <v>4</v>
      </c>
      <c r="S2" s="6" t="s">
        <v>5</v>
      </c>
      <c r="T2" s="5" t="s">
        <v>6</v>
      </c>
      <c r="U2" s="7" t="s">
        <v>2</v>
      </c>
      <c r="V2" s="6" t="s">
        <v>3</v>
      </c>
      <c r="W2" s="6" t="s">
        <v>4</v>
      </c>
      <c r="X2" s="6" t="s">
        <v>5</v>
      </c>
      <c r="Y2" s="5" t="s">
        <v>6</v>
      </c>
      <c r="Z2" s="7" t="s">
        <v>2</v>
      </c>
      <c r="AA2" s="6" t="s">
        <v>3</v>
      </c>
      <c r="AB2" s="6" t="s">
        <v>4</v>
      </c>
      <c r="AC2" s="6" t="s">
        <v>5</v>
      </c>
      <c r="AD2" s="5" t="s">
        <v>6</v>
      </c>
      <c r="AG2">
        <f>SUM(AG3:AG13)</f>
        <v>0</v>
      </c>
      <c r="AH2">
        <f>SUM(AH3:AH13)</f>
        <v>0</v>
      </c>
      <c r="AI2">
        <f>SUM(AI3:AI13)</f>
        <v>0</v>
      </c>
      <c r="AJ2">
        <f>SUM(AJ3:AJ13)</f>
        <v>0</v>
      </c>
    </row>
    <row r="3" spans="1:36" x14ac:dyDescent="0.25">
      <c r="A3" s="31">
        <v>570</v>
      </c>
      <c r="B3" s="31" t="s">
        <v>33</v>
      </c>
      <c r="C3" s="31" t="s">
        <v>162</v>
      </c>
      <c r="D3" s="34" t="s">
        <v>65</v>
      </c>
      <c r="E3" s="31"/>
      <c r="F3" s="31"/>
      <c r="G3" s="31"/>
      <c r="H3" s="30"/>
      <c r="I3" s="30"/>
      <c r="J3" s="31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1"/>
      <c r="AA3" s="29"/>
      <c r="AB3" s="29"/>
      <c r="AC3" s="29"/>
      <c r="AD3" s="31"/>
      <c r="AE3" s="4">
        <v>1400</v>
      </c>
      <c r="AF3">
        <f>SUM(E3:AD3)</f>
        <v>0</v>
      </c>
      <c r="AG3">
        <f>AE3*0.75*AF3</f>
        <v>0</v>
      </c>
      <c r="AH3">
        <f>AE3*0.65*AF3</f>
        <v>0</v>
      </c>
      <c r="AI3">
        <f>AE3*0.55*AF3</f>
        <v>0</v>
      </c>
      <c r="AJ3">
        <f>AE3*0.5*AF3</f>
        <v>0</v>
      </c>
    </row>
    <row r="4" spans="1:36" x14ac:dyDescent="0.25">
      <c r="A4" s="31">
        <v>581</v>
      </c>
      <c r="B4" s="31" t="s">
        <v>34</v>
      </c>
      <c r="C4" s="31" t="s">
        <v>163</v>
      </c>
      <c r="D4" s="34" t="s">
        <v>64</v>
      </c>
      <c r="E4" s="31"/>
      <c r="F4" s="30"/>
      <c r="G4" s="31"/>
      <c r="H4" s="30"/>
      <c r="I4" s="30"/>
      <c r="J4" s="31"/>
      <c r="K4" s="31"/>
      <c r="L4" s="29"/>
      <c r="M4" s="29"/>
      <c r="N4" s="29"/>
      <c r="O4" s="30"/>
      <c r="P4" s="30"/>
      <c r="Q4" s="29"/>
      <c r="R4" s="29"/>
      <c r="S4" s="29"/>
      <c r="T4" s="30"/>
      <c r="U4" s="29"/>
      <c r="V4" s="30"/>
      <c r="W4" s="29"/>
      <c r="X4" s="29"/>
      <c r="Y4" s="29"/>
      <c r="Z4" s="31"/>
      <c r="AA4" s="29"/>
      <c r="AB4" s="29"/>
      <c r="AC4" s="29"/>
      <c r="AD4" s="31"/>
      <c r="AE4" s="4">
        <v>1400</v>
      </c>
      <c r="AF4">
        <f>SUM(E4:AD4)</f>
        <v>0</v>
      </c>
      <c r="AG4">
        <f t="shared" ref="AG4:AG15" si="0">AE4*0.75*AF4</f>
        <v>0</v>
      </c>
      <c r="AH4">
        <f t="shared" ref="AH4:AH15" si="1">AE4*0.65*AF4</f>
        <v>0</v>
      </c>
      <c r="AI4">
        <f t="shared" ref="AI4:AI15" si="2">AE4*0.55*AF4</f>
        <v>0</v>
      </c>
      <c r="AJ4">
        <f t="shared" ref="AJ4:AJ15" si="3">AE4*0.5*AF4</f>
        <v>0</v>
      </c>
    </row>
    <row r="5" spans="1:36" x14ac:dyDescent="0.25">
      <c r="A5" s="31">
        <v>574</v>
      </c>
      <c r="B5" s="31" t="s">
        <v>35</v>
      </c>
      <c r="C5" s="31" t="s">
        <v>164</v>
      </c>
      <c r="D5" s="34" t="s">
        <v>67</v>
      </c>
      <c r="E5" s="31"/>
      <c r="F5" s="30"/>
      <c r="G5" s="31"/>
      <c r="H5" s="30"/>
      <c r="I5" s="30"/>
      <c r="J5" s="3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1"/>
      <c r="AA5" s="29"/>
      <c r="AB5" s="29"/>
      <c r="AC5" s="29"/>
      <c r="AD5" s="31"/>
      <c r="AE5" s="4">
        <v>1400</v>
      </c>
      <c r="AF5">
        <f>SUM(E5:AD5)</f>
        <v>0</v>
      </c>
      <c r="AG5">
        <f t="shared" si="0"/>
        <v>0</v>
      </c>
      <c r="AH5">
        <f t="shared" si="1"/>
        <v>0</v>
      </c>
      <c r="AI5">
        <f t="shared" si="2"/>
        <v>0</v>
      </c>
      <c r="AJ5">
        <f t="shared" si="3"/>
        <v>0</v>
      </c>
    </row>
    <row r="6" spans="1:36" x14ac:dyDescent="0.25">
      <c r="A6" s="31">
        <v>571</v>
      </c>
      <c r="B6" s="31" t="s">
        <v>57</v>
      </c>
      <c r="C6" s="31" t="s">
        <v>165</v>
      </c>
      <c r="D6" s="34" t="s">
        <v>67</v>
      </c>
      <c r="E6" s="31"/>
      <c r="F6" s="30"/>
      <c r="G6" s="31"/>
      <c r="H6" s="30"/>
      <c r="I6" s="30"/>
      <c r="J6" s="31"/>
      <c r="K6" s="29"/>
      <c r="L6" s="29"/>
      <c r="M6" s="29"/>
      <c r="N6" s="29"/>
      <c r="O6" s="31"/>
      <c r="P6" s="29"/>
      <c r="Q6" s="29"/>
      <c r="R6" s="29"/>
      <c r="S6" s="29"/>
      <c r="T6" s="29"/>
      <c r="U6" s="29"/>
      <c r="V6" s="29"/>
      <c r="W6" s="29"/>
      <c r="X6" s="29"/>
      <c r="Y6" s="31"/>
      <c r="Z6" s="31"/>
      <c r="AA6" s="31"/>
      <c r="AB6" s="31"/>
      <c r="AC6" s="31"/>
      <c r="AD6" s="31"/>
      <c r="AE6" s="4">
        <v>1400</v>
      </c>
      <c r="AF6">
        <f t="shared" ref="AF6:AF13" si="4">SUM(E6:AD6)</f>
        <v>0</v>
      </c>
      <c r="AG6">
        <f t="shared" si="0"/>
        <v>0</v>
      </c>
      <c r="AH6">
        <f t="shared" si="1"/>
        <v>0</v>
      </c>
      <c r="AI6">
        <f t="shared" si="2"/>
        <v>0</v>
      </c>
      <c r="AJ6">
        <f t="shared" si="3"/>
        <v>0</v>
      </c>
    </row>
    <row r="7" spans="1:36" x14ac:dyDescent="0.25">
      <c r="A7" s="31">
        <v>528</v>
      </c>
      <c r="B7" s="31" t="s">
        <v>36</v>
      </c>
      <c r="C7" s="31" t="s">
        <v>166</v>
      </c>
      <c r="D7" s="34" t="s">
        <v>67</v>
      </c>
      <c r="E7" s="31"/>
      <c r="F7" s="31"/>
      <c r="G7" s="31"/>
      <c r="H7" s="30"/>
      <c r="I7" s="30"/>
      <c r="J7" s="31"/>
      <c r="K7" s="29"/>
      <c r="L7" s="29"/>
      <c r="M7" s="29"/>
      <c r="N7" s="31"/>
      <c r="O7" s="30"/>
      <c r="P7" s="29"/>
      <c r="Q7" s="29"/>
      <c r="R7" s="29"/>
      <c r="S7" s="30"/>
      <c r="T7" s="30"/>
      <c r="U7" s="29"/>
      <c r="V7" s="30"/>
      <c r="W7" s="29"/>
      <c r="X7" s="29"/>
      <c r="Y7" s="30"/>
      <c r="Z7" s="31"/>
      <c r="AA7" s="31"/>
      <c r="AB7" s="31"/>
      <c r="AC7" s="31"/>
      <c r="AD7" s="31"/>
      <c r="AE7" s="4">
        <v>1120</v>
      </c>
      <c r="AF7">
        <f t="shared" si="4"/>
        <v>0</v>
      </c>
      <c r="AG7">
        <f t="shared" si="0"/>
        <v>0</v>
      </c>
      <c r="AH7">
        <f t="shared" si="1"/>
        <v>0</v>
      </c>
      <c r="AI7">
        <f t="shared" si="2"/>
        <v>0</v>
      </c>
      <c r="AJ7">
        <f t="shared" si="3"/>
        <v>0</v>
      </c>
    </row>
    <row r="8" spans="1:36" x14ac:dyDescent="0.25">
      <c r="A8" s="31">
        <v>531</v>
      </c>
      <c r="B8" s="31" t="s">
        <v>37</v>
      </c>
      <c r="C8" s="31" t="s">
        <v>167</v>
      </c>
      <c r="D8" s="34" t="s">
        <v>67</v>
      </c>
      <c r="E8" s="31"/>
      <c r="F8" s="31"/>
      <c r="G8" s="31"/>
      <c r="H8" s="31"/>
      <c r="I8" s="31"/>
      <c r="J8" s="31"/>
      <c r="K8" s="31"/>
      <c r="L8" s="31"/>
      <c r="M8" s="29"/>
      <c r="N8" s="31"/>
      <c r="O8" s="31"/>
      <c r="P8" s="31"/>
      <c r="Q8" s="29"/>
      <c r="R8" s="29"/>
      <c r="S8" s="33"/>
      <c r="T8" s="29"/>
      <c r="U8" s="29"/>
      <c r="V8" s="30"/>
      <c r="W8" s="31"/>
      <c r="X8" s="29"/>
      <c r="Y8" s="31"/>
      <c r="Z8" s="31"/>
      <c r="AA8" s="31"/>
      <c r="AB8" s="31"/>
      <c r="AC8" s="31"/>
      <c r="AD8" s="31"/>
      <c r="AE8" s="4">
        <v>1120</v>
      </c>
      <c r="AF8">
        <f t="shared" si="4"/>
        <v>0</v>
      </c>
      <c r="AG8">
        <f t="shared" si="0"/>
        <v>0</v>
      </c>
      <c r="AH8">
        <f t="shared" si="1"/>
        <v>0</v>
      </c>
      <c r="AI8">
        <f t="shared" si="2"/>
        <v>0</v>
      </c>
      <c r="AJ8">
        <f t="shared" si="3"/>
        <v>0</v>
      </c>
    </row>
    <row r="9" spans="1:36" x14ac:dyDescent="0.25">
      <c r="A9" s="31">
        <v>526</v>
      </c>
      <c r="B9" s="31" t="s">
        <v>59</v>
      </c>
      <c r="C9" s="31" t="s">
        <v>168</v>
      </c>
      <c r="D9" s="34" t="s">
        <v>73</v>
      </c>
      <c r="E9" s="31"/>
      <c r="F9" s="31"/>
      <c r="G9" s="31"/>
      <c r="H9" s="31"/>
      <c r="I9" s="31"/>
      <c r="J9" s="31"/>
      <c r="K9" s="29"/>
      <c r="L9" s="29"/>
      <c r="M9" s="29"/>
      <c r="N9" s="31"/>
      <c r="O9" s="31"/>
      <c r="P9" s="29"/>
      <c r="Q9" s="29"/>
      <c r="R9" s="29"/>
      <c r="S9" s="30"/>
      <c r="T9" s="31"/>
      <c r="U9" s="29"/>
      <c r="V9" s="30"/>
      <c r="W9" s="31"/>
      <c r="X9" s="30"/>
      <c r="Y9" s="31"/>
      <c r="Z9" s="31"/>
      <c r="AA9" s="31"/>
      <c r="AB9" s="31"/>
      <c r="AC9" s="31"/>
      <c r="AD9" s="31"/>
      <c r="AE9" s="4">
        <v>1120</v>
      </c>
      <c r="AF9">
        <f t="shared" si="4"/>
        <v>0</v>
      </c>
      <c r="AG9">
        <f t="shared" si="0"/>
        <v>0</v>
      </c>
      <c r="AH9">
        <f t="shared" si="1"/>
        <v>0</v>
      </c>
      <c r="AI9">
        <f t="shared" si="2"/>
        <v>0</v>
      </c>
      <c r="AJ9">
        <f t="shared" si="3"/>
        <v>0</v>
      </c>
    </row>
    <row r="10" spans="1:36" x14ac:dyDescent="0.25">
      <c r="A10" s="31">
        <v>466</v>
      </c>
      <c r="B10" s="31" t="s">
        <v>169</v>
      </c>
      <c r="C10" s="31" t="s">
        <v>170</v>
      </c>
      <c r="D10" s="34" t="s">
        <v>74</v>
      </c>
      <c r="E10" s="31"/>
      <c r="F10" s="31"/>
      <c r="G10" s="31"/>
      <c r="H10" s="30"/>
      <c r="I10" s="30"/>
      <c r="J10" s="31"/>
      <c r="K10" s="31"/>
      <c r="L10" s="29"/>
      <c r="M10" s="31"/>
      <c r="N10" s="30"/>
      <c r="O10" s="31"/>
      <c r="P10" s="29"/>
      <c r="Q10" s="29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4">
        <v>1120</v>
      </c>
      <c r="AF10">
        <f t="shared" si="4"/>
        <v>0</v>
      </c>
      <c r="AG10">
        <f t="shared" si="0"/>
        <v>0</v>
      </c>
      <c r="AH10">
        <f t="shared" si="1"/>
        <v>0</v>
      </c>
      <c r="AI10">
        <f t="shared" si="2"/>
        <v>0</v>
      </c>
      <c r="AJ10">
        <f t="shared" si="3"/>
        <v>0</v>
      </c>
    </row>
    <row r="11" spans="1:36" x14ac:dyDescent="0.25">
      <c r="A11" s="31">
        <v>465</v>
      </c>
      <c r="B11" s="31" t="s">
        <v>38</v>
      </c>
      <c r="C11" s="31" t="s">
        <v>171</v>
      </c>
      <c r="D11" s="34" t="s">
        <v>75</v>
      </c>
      <c r="E11" s="31"/>
      <c r="F11" s="30"/>
      <c r="G11" s="31"/>
      <c r="H11" s="31"/>
      <c r="I11" s="31"/>
      <c r="J11" s="31"/>
      <c r="K11" s="31"/>
      <c r="L11" s="30"/>
      <c r="M11" s="31"/>
      <c r="N11" s="31"/>
      <c r="O11" s="31"/>
      <c r="P11" s="29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4">
        <v>1120</v>
      </c>
      <c r="AF11">
        <f t="shared" si="4"/>
        <v>0</v>
      </c>
      <c r="AG11">
        <f t="shared" si="0"/>
        <v>0</v>
      </c>
      <c r="AH11">
        <f t="shared" si="1"/>
        <v>0</v>
      </c>
      <c r="AI11">
        <f t="shared" si="2"/>
        <v>0</v>
      </c>
      <c r="AJ11">
        <f t="shared" si="3"/>
        <v>0</v>
      </c>
    </row>
    <row r="12" spans="1:36" x14ac:dyDescent="0.25">
      <c r="A12" s="31">
        <v>464</v>
      </c>
      <c r="B12" s="31" t="s">
        <v>58</v>
      </c>
      <c r="C12" s="31" t="s">
        <v>172</v>
      </c>
      <c r="D12" s="34" t="s">
        <v>70</v>
      </c>
      <c r="E12" s="31"/>
      <c r="F12" s="30"/>
      <c r="G12" s="31"/>
      <c r="H12" s="31"/>
      <c r="I12" s="31"/>
      <c r="J12" s="31"/>
      <c r="K12" s="29"/>
      <c r="L12" s="29"/>
      <c r="M12" s="29"/>
      <c r="N12" s="31"/>
      <c r="O12" s="31"/>
      <c r="P12" s="29"/>
      <c r="Q12" s="29"/>
      <c r="R12" s="31"/>
      <c r="S12" s="33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4">
        <v>1050</v>
      </c>
      <c r="AF12">
        <f t="shared" si="4"/>
        <v>0</v>
      </c>
      <c r="AG12">
        <f t="shared" si="0"/>
        <v>0</v>
      </c>
      <c r="AH12">
        <f t="shared" si="1"/>
        <v>0</v>
      </c>
      <c r="AI12">
        <f t="shared" si="2"/>
        <v>0</v>
      </c>
      <c r="AJ12">
        <f t="shared" si="3"/>
        <v>0</v>
      </c>
    </row>
    <row r="13" spans="1:36" x14ac:dyDescent="0.25">
      <c r="A13" s="31">
        <v>441</v>
      </c>
      <c r="B13" s="31" t="s">
        <v>79</v>
      </c>
      <c r="C13" s="31" t="s">
        <v>173</v>
      </c>
      <c r="D13" s="34" t="s">
        <v>67</v>
      </c>
      <c r="E13" s="31"/>
      <c r="F13" s="31"/>
      <c r="G13" s="31"/>
      <c r="H13" s="30"/>
      <c r="I13" s="31"/>
      <c r="J13" s="31"/>
      <c r="K13" s="29"/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12">
        <v>900</v>
      </c>
      <c r="AF13" s="10">
        <f t="shared" si="4"/>
        <v>0</v>
      </c>
      <c r="AG13">
        <f t="shared" si="0"/>
        <v>0</v>
      </c>
      <c r="AH13">
        <f t="shared" si="1"/>
        <v>0</v>
      </c>
      <c r="AI13">
        <f t="shared" si="2"/>
        <v>0</v>
      </c>
      <c r="AJ13">
        <f t="shared" si="3"/>
        <v>0</v>
      </c>
    </row>
    <row r="14" spans="1:36" x14ac:dyDescent="0.25">
      <c r="A14" s="31"/>
      <c r="B14" s="31"/>
      <c r="C14" s="31"/>
      <c r="D14" s="34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F14">
        <f>SUM(AF3:AF13)</f>
        <v>0</v>
      </c>
      <c r="AG14">
        <f t="shared" si="0"/>
        <v>0</v>
      </c>
      <c r="AH14">
        <f t="shared" si="1"/>
        <v>0</v>
      </c>
      <c r="AI14">
        <f t="shared" si="2"/>
        <v>0</v>
      </c>
      <c r="AJ14">
        <f t="shared" si="3"/>
        <v>0</v>
      </c>
    </row>
    <row r="15" spans="1:36" x14ac:dyDescent="0.25">
      <c r="F15" s="4"/>
      <c r="G15" s="4"/>
      <c r="AG15">
        <f t="shared" si="0"/>
        <v>0</v>
      </c>
      <c r="AH15">
        <f t="shared" si="1"/>
        <v>0</v>
      </c>
      <c r="AI15">
        <f t="shared" si="2"/>
        <v>0</v>
      </c>
      <c r="AJ15">
        <f t="shared" si="3"/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workbookViewId="0">
      <selection activeCell="AA8" sqref="AA8"/>
    </sheetView>
  </sheetViews>
  <sheetFormatPr defaultRowHeight="15" x14ac:dyDescent="0.25"/>
  <cols>
    <col min="1" max="1" width="9.140625" style="3"/>
    <col min="2" max="2" width="12.42578125" style="13" bestFit="1" customWidth="1"/>
    <col min="3" max="3" width="12.42578125" style="13" customWidth="1"/>
    <col min="4" max="4" width="12.42578125" customWidth="1"/>
    <col min="5" max="5" width="3" style="1" bestFit="1" customWidth="1"/>
    <col min="6" max="9" width="3" style="2" bestFit="1" customWidth="1"/>
    <col min="10" max="10" width="3" style="3" bestFit="1" customWidth="1"/>
    <col min="11" max="11" width="3" style="1" bestFit="1" customWidth="1"/>
    <col min="12" max="13" width="3" style="2" bestFit="1" customWidth="1"/>
    <col min="14" max="14" width="2" style="2" bestFit="1" customWidth="1"/>
    <col min="15" max="15" width="2" style="3" bestFit="1" customWidth="1"/>
    <col min="16" max="16" width="3" style="1" bestFit="1" customWidth="1"/>
    <col min="17" max="19" width="3" style="2" bestFit="1" customWidth="1"/>
    <col min="20" max="20" width="2" style="3" bestFit="1" customWidth="1"/>
    <col min="21" max="21" width="3" style="1" bestFit="1" customWidth="1"/>
    <col min="22" max="23" width="3" style="2" bestFit="1" customWidth="1"/>
    <col min="24" max="24" width="2" style="2" bestFit="1" customWidth="1"/>
    <col min="25" max="25" width="2" style="3" bestFit="1" customWidth="1"/>
    <col min="26" max="26" width="3" style="1" bestFit="1" customWidth="1"/>
    <col min="27" max="27" width="2.140625" style="2" bestFit="1" customWidth="1"/>
    <col min="28" max="28" width="2.28515625" style="2" bestFit="1" customWidth="1"/>
    <col min="29" max="29" width="2" style="2" bestFit="1" customWidth="1"/>
    <col min="30" max="30" width="2" style="3" bestFit="1" customWidth="1"/>
    <col min="31" max="31" width="14.42578125" bestFit="1" customWidth="1"/>
    <col min="32" max="32" width="7.42578125" bestFit="1" customWidth="1"/>
    <col min="33" max="33" width="10.28515625" customWidth="1"/>
  </cols>
  <sheetData>
    <row r="1" spans="1:36" x14ac:dyDescent="0.25">
      <c r="K1" s="1">
        <v>75</v>
      </c>
      <c r="P1" s="1">
        <v>80</v>
      </c>
      <c r="U1" s="1">
        <v>85</v>
      </c>
      <c r="Z1" s="1">
        <v>90</v>
      </c>
      <c r="AE1" t="s">
        <v>17</v>
      </c>
      <c r="AG1" t="s">
        <v>136</v>
      </c>
      <c r="AH1" t="s">
        <v>137</v>
      </c>
      <c r="AI1" t="s">
        <v>138</v>
      </c>
      <c r="AJ1" t="s">
        <v>139</v>
      </c>
    </row>
    <row r="2" spans="1:36" x14ac:dyDescent="0.25">
      <c r="A2" s="5" t="s">
        <v>0</v>
      </c>
      <c r="B2" s="14" t="s">
        <v>1</v>
      </c>
      <c r="C2" s="14" t="s">
        <v>141</v>
      </c>
      <c r="D2" s="6" t="s">
        <v>63</v>
      </c>
      <c r="E2" s="7">
        <v>40</v>
      </c>
      <c r="F2" s="6">
        <v>42</v>
      </c>
      <c r="G2" s="6">
        <v>44</v>
      </c>
      <c r="H2" s="6">
        <v>46</v>
      </c>
      <c r="I2" s="6">
        <v>48</v>
      </c>
      <c r="J2" s="5">
        <v>50</v>
      </c>
      <c r="K2" s="7" t="s">
        <v>2</v>
      </c>
      <c r="L2" s="6" t="s">
        <v>3</v>
      </c>
      <c r="M2" s="6" t="s">
        <v>4</v>
      </c>
      <c r="N2" s="6" t="s">
        <v>5</v>
      </c>
      <c r="O2" s="5" t="s">
        <v>6</v>
      </c>
      <c r="P2" s="7" t="s">
        <v>2</v>
      </c>
      <c r="Q2" s="6" t="s">
        <v>3</v>
      </c>
      <c r="R2" s="6" t="s">
        <v>4</v>
      </c>
      <c r="S2" s="6" t="s">
        <v>5</v>
      </c>
      <c r="T2" s="5" t="s">
        <v>6</v>
      </c>
      <c r="U2" s="7" t="s">
        <v>2</v>
      </c>
      <c r="V2" s="6" t="s">
        <v>3</v>
      </c>
      <c r="W2" s="6" t="s">
        <v>4</v>
      </c>
      <c r="X2" s="6" t="s">
        <v>5</v>
      </c>
      <c r="Y2" s="5" t="s">
        <v>6</v>
      </c>
      <c r="Z2" s="7" t="s">
        <v>2</v>
      </c>
      <c r="AA2" s="6" t="s">
        <v>3</v>
      </c>
      <c r="AB2" s="6" t="s">
        <v>4</v>
      </c>
      <c r="AC2" s="6" t="s">
        <v>5</v>
      </c>
      <c r="AD2" s="5" t="s">
        <v>6</v>
      </c>
      <c r="AG2">
        <f>SUM(AG3:AG15)</f>
        <v>0</v>
      </c>
      <c r="AH2">
        <f>SUM(AH3:AH15)</f>
        <v>0</v>
      </c>
      <c r="AI2">
        <f>SUM(AI3:AI15)</f>
        <v>0</v>
      </c>
      <c r="AJ2">
        <f>SUM(AJ3:AJ15)</f>
        <v>0</v>
      </c>
    </row>
    <row r="3" spans="1:36" x14ac:dyDescent="0.25">
      <c r="A3" s="3">
        <v>401</v>
      </c>
      <c r="B3" s="13" t="s">
        <v>39</v>
      </c>
      <c r="C3" s="13" t="s">
        <v>174</v>
      </c>
      <c r="D3" t="s">
        <v>65</v>
      </c>
      <c r="H3" s="4"/>
      <c r="I3" s="4"/>
      <c r="K3" s="19"/>
      <c r="L3" s="17"/>
      <c r="M3" s="17"/>
      <c r="N3" s="17"/>
      <c r="O3" s="27"/>
      <c r="P3" s="19"/>
      <c r="Q3" s="17"/>
      <c r="R3" s="17"/>
      <c r="S3" s="17"/>
      <c r="T3" s="27"/>
      <c r="U3" s="16"/>
      <c r="V3" s="4"/>
      <c r="X3" s="17"/>
      <c r="Y3" s="18"/>
      <c r="AB3" s="17"/>
      <c r="AE3">
        <v>1120</v>
      </c>
      <c r="AF3">
        <f>SUM(K3:AD3)</f>
        <v>0</v>
      </c>
      <c r="AG3">
        <f>AE3*0.75*AF3</f>
        <v>0</v>
      </c>
      <c r="AH3">
        <f>AE3*0.65*AF3</f>
        <v>0</v>
      </c>
      <c r="AI3">
        <f>AE3*0.55*AF3</f>
        <v>0</v>
      </c>
      <c r="AJ3">
        <f>AE3*0.5*AF3</f>
        <v>0</v>
      </c>
    </row>
    <row r="4" spans="1:36" x14ac:dyDescent="0.25">
      <c r="A4" s="3">
        <v>113</v>
      </c>
      <c r="B4" s="13" t="s">
        <v>41</v>
      </c>
      <c r="D4" t="s">
        <v>64</v>
      </c>
      <c r="F4" s="4"/>
      <c r="H4" s="4"/>
      <c r="I4" s="4"/>
      <c r="AF4">
        <f t="shared" ref="AF4:AF9" si="0">SUM(K4:AD4)</f>
        <v>0</v>
      </c>
      <c r="AG4">
        <f t="shared" ref="AG4:AG15" si="1">AE4*0.75*AF4</f>
        <v>0</v>
      </c>
      <c r="AH4">
        <f t="shared" ref="AH4:AH15" si="2">AE4*0.65*AF4</f>
        <v>0</v>
      </c>
      <c r="AI4">
        <f t="shared" ref="AI4:AI15" si="3">AE4*0.55*AF4</f>
        <v>0</v>
      </c>
      <c r="AJ4">
        <f t="shared" ref="AJ4:AJ15" si="4">AE4*0.5*AF4</f>
        <v>0</v>
      </c>
    </row>
    <row r="5" spans="1:36" x14ac:dyDescent="0.25">
      <c r="A5" s="3">
        <v>578</v>
      </c>
      <c r="B5" s="13" t="s">
        <v>40</v>
      </c>
      <c r="C5" s="13" t="s">
        <v>175</v>
      </c>
      <c r="D5" t="s">
        <v>66</v>
      </c>
      <c r="F5" s="4"/>
      <c r="H5" s="4"/>
      <c r="I5" s="4"/>
      <c r="K5" s="19"/>
      <c r="L5" s="17"/>
      <c r="M5" s="17"/>
      <c r="P5" s="19"/>
      <c r="Q5" s="17"/>
      <c r="R5" s="17"/>
      <c r="S5" s="17"/>
      <c r="U5" s="19"/>
      <c r="V5" s="17"/>
      <c r="W5" s="17"/>
      <c r="Y5" s="18"/>
      <c r="AA5" s="17"/>
      <c r="AB5" s="17"/>
      <c r="AE5">
        <v>1400</v>
      </c>
      <c r="AF5">
        <f t="shared" si="0"/>
        <v>0</v>
      </c>
      <c r="AG5">
        <f t="shared" si="1"/>
        <v>0</v>
      </c>
      <c r="AH5">
        <f t="shared" si="2"/>
        <v>0</v>
      </c>
      <c r="AI5">
        <f t="shared" si="3"/>
        <v>0</v>
      </c>
      <c r="AJ5">
        <f t="shared" si="4"/>
        <v>0</v>
      </c>
    </row>
    <row r="6" spans="1:36" x14ac:dyDescent="0.25">
      <c r="A6" s="3">
        <v>398</v>
      </c>
      <c r="B6" s="13" t="s">
        <v>42</v>
      </c>
      <c r="C6" s="13" t="s">
        <v>176</v>
      </c>
      <c r="D6" t="s">
        <v>67</v>
      </c>
      <c r="H6" s="4"/>
      <c r="I6" s="4"/>
      <c r="K6" s="19"/>
      <c r="N6" s="4"/>
      <c r="P6" s="19"/>
      <c r="R6" s="4"/>
      <c r="AE6">
        <v>750</v>
      </c>
      <c r="AF6">
        <f t="shared" si="0"/>
        <v>0</v>
      </c>
      <c r="AG6">
        <f t="shared" si="1"/>
        <v>0</v>
      </c>
      <c r="AH6">
        <f t="shared" si="2"/>
        <v>0</v>
      </c>
      <c r="AI6">
        <f t="shared" si="3"/>
        <v>0</v>
      </c>
      <c r="AJ6">
        <f t="shared" si="4"/>
        <v>0</v>
      </c>
    </row>
    <row r="7" spans="1:36" x14ac:dyDescent="0.25">
      <c r="A7" s="3">
        <v>454</v>
      </c>
      <c r="B7" s="13" t="s">
        <v>43</v>
      </c>
      <c r="C7" s="13" t="s">
        <v>177</v>
      </c>
      <c r="D7" t="s">
        <v>67</v>
      </c>
      <c r="L7" s="17"/>
      <c r="M7" s="4"/>
      <c r="P7" s="28"/>
      <c r="U7" s="16"/>
      <c r="AA7" s="4"/>
      <c r="AE7">
        <v>750</v>
      </c>
      <c r="AF7">
        <f t="shared" si="0"/>
        <v>0</v>
      </c>
      <c r="AG7">
        <f t="shared" si="1"/>
        <v>0</v>
      </c>
      <c r="AH7">
        <f t="shared" si="2"/>
        <v>0</v>
      </c>
      <c r="AI7">
        <f t="shared" si="3"/>
        <v>0</v>
      </c>
      <c r="AJ7">
        <f t="shared" si="4"/>
        <v>0</v>
      </c>
    </row>
    <row r="8" spans="1:36" x14ac:dyDescent="0.25">
      <c r="A8" s="3">
        <v>448</v>
      </c>
      <c r="B8" s="13" t="s">
        <v>44</v>
      </c>
      <c r="C8" s="13" t="s">
        <v>178</v>
      </c>
      <c r="D8" t="s">
        <v>67</v>
      </c>
      <c r="H8" s="4"/>
      <c r="I8" s="4"/>
      <c r="K8" s="19"/>
      <c r="L8" s="17"/>
      <c r="P8" s="19"/>
      <c r="AA8" s="4"/>
      <c r="AE8">
        <v>750</v>
      </c>
      <c r="AF8">
        <f t="shared" si="0"/>
        <v>0</v>
      </c>
      <c r="AG8">
        <f t="shared" si="1"/>
        <v>0</v>
      </c>
      <c r="AH8">
        <f t="shared" si="2"/>
        <v>0</v>
      </c>
      <c r="AI8">
        <f t="shared" si="3"/>
        <v>0</v>
      </c>
      <c r="AJ8">
        <f t="shared" si="4"/>
        <v>0</v>
      </c>
    </row>
    <row r="9" spans="1:36" x14ac:dyDescent="0.25">
      <c r="A9" s="3">
        <v>399</v>
      </c>
      <c r="B9" s="13" t="s">
        <v>60</v>
      </c>
      <c r="C9" s="13" t="s">
        <v>179</v>
      </c>
      <c r="D9" t="s">
        <v>67</v>
      </c>
      <c r="F9" s="4"/>
      <c r="AA9" s="17"/>
      <c r="AE9">
        <v>600</v>
      </c>
      <c r="AF9">
        <f t="shared" si="0"/>
        <v>0</v>
      </c>
      <c r="AG9">
        <f t="shared" si="1"/>
        <v>0</v>
      </c>
      <c r="AH9">
        <f t="shared" si="2"/>
        <v>0</v>
      </c>
      <c r="AI9">
        <f t="shared" si="3"/>
        <v>0</v>
      </c>
      <c r="AJ9">
        <f t="shared" si="4"/>
        <v>0</v>
      </c>
    </row>
    <row r="10" spans="1:36" x14ac:dyDescent="0.25">
      <c r="F10" s="4"/>
      <c r="AF10">
        <f>SUM(AF3:AF9)</f>
        <v>0</v>
      </c>
      <c r="AG10">
        <f t="shared" si="1"/>
        <v>0</v>
      </c>
      <c r="AH10">
        <f t="shared" si="2"/>
        <v>0</v>
      </c>
      <c r="AI10">
        <f t="shared" si="3"/>
        <v>0</v>
      </c>
      <c r="AJ10">
        <f t="shared" si="4"/>
        <v>0</v>
      </c>
    </row>
    <row r="11" spans="1:36" x14ac:dyDescent="0.25">
      <c r="H11" s="4"/>
      <c r="AG11">
        <f t="shared" si="1"/>
        <v>0</v>
      </c>
      <c r="AH11">
        <f t="shared" si="2"/>
        <v>0</v>
      </c>
      <c r="AI11">
        <f t="shared" si="3"/>
        <v>0</v>
      </c>
      <c r="AJ11">
        <f t="shared" si="4"/>
        <v>0</v>
      </c>
    </row>
    <row r="12" spans="1:36" x14ac:dyDescent="0.25">
      <c r="AG12">
        <f t="shared" si="1"/>
        <v>0</v>
      </c>
      <c r="AH12">
        <f t="shared" si="2"/>
        <v>0</v>
      </c>
      <c r="AI12">
        <f t="shared" si="3"/>
        <v>0</v>
      </c>
      <c r="AJ12">
        <f t="shared" si="4"/>
        <v>0</v>
      </c>
    </row>
    <row r="13" spans="1:36" x14ac:dyDescent="0.25">
      <c r="AG13">
        <f t="shared" si="1"/>
        <v>0</v>
      </c>
      <c r="AH13">
        <f t="shared" si="2"/>
        <v>0</v>
      </c>
      <c r="AI13">
        <f t="shared" si="3"/>
        <v>0</v>
      </c>
      <c r="AJ13">
        <f t="shared" si="4"/>
        <v>0</v>
      </c>
    </row>
    <row r="14" spans="1:36" x14ac:dyDescent="0.25">
      <c r="F14" s="4"/>
      <c r="G14" s="4"/>
      <c r="AG14">
        <f t="shared" si="1"/>
        <v>0</v>
      </c>
      <c r="AH14">
        <f t="shared" si="2"/>
        <v>0</v>
      </c>
      <c r="AI14">
        <f t="shared" si="3"/>
        <v>0</v>
      </c>
      <c r="AJ14">
        <f t="shared" si="4"/>
        <v>0</v>
      </c>
    </row>
    <row r="15" spans="1:36" x14ac:dyDescent="0.25">
      <c r="AG15">
        <f t="shared" si="1"/>
        <v>0</v>
      </c>
      <c r="AH15">
        <f t="shared" si="2"/>
        <v>0</v>
      </c>
      <c r="AI15">
        <f t="shared" si="3"/>
        <v>0</v>
      </c>
      <c r="AJ15">
        <f t="shared" si="4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workbookViewId="0">
      <selection activeCell="W4" sqref="W4"/>
    </sheetView>
  </sheetViews>
  <sheetFormatPr defaultRowHeight="15" x14ac:dyDescent="0.25"/>
  <cols>
    <col min="1" max="1" width="9.140625" style="3"/>
    <col min="2" max="2" width="12.42578125" style="13" bestFit="1" customWidth="1"/>
    <col min="3" max="3" width="12.42578125" style="13" customWidth="1"/>
    <col min="4" max="4" width="17.85546875" bestFit="1" customWidth="1"/>
    <col min="5" max="5" width="3" style="1" bestFit="1" customWidth="1"/>
    <col min="6" max="9" width="3" style="2" bestFit="1" customWidth="1"/>
    <col min="10" max="10" width="3" style="3" bestFit="1" customWidth="1"/>
    <col min="11" max="11" width="4" style="1" bestFit="1" customWidth="1"/>
    <col min="12" max="12" width="4" style="2" bestFit="1" customWidth="1"/>
    <col min="13" max="14" width="3" style="2" bestFit="1" customWidth="1"/>
    <col min="15" max="15" width="2" style="3" bestFit="1" customWidth="1"/>
    <col min="16" max="16" width="3" style="1" bestFit="1" customWidth="1"/>
    <col min="17" max="17" width="4" style="2" bestFit="1" customWidth="1"/>
    <col min="18" max="19" width="3" style="2" bestFit="1" customWidth="1"/>
    <col min="20" max="20" width="2" style="3" bestFit="1" customWidth="1"/>
    <col min="21" max="21" width="3" style="1" bestFit="1" customWidth="1"/>
    <col min="22" max="23" width="3" style="2" bestFit="1" customWidth="1"/>
    <col min="24" max="24" width="2" style="2" bestFit="1" customWidth="1"/>
    <col min="25" max="25" width="2" style="3" bestFit="1" customWidth="1"/>
    <col min="26" max="26" width="3" style="1" bestFit="1" customWidth="1"/>
    <col min="27" max="27" width="2.140625" style="2" bestFit="1" customWidth="1"/>
    <col min="28" max="28" width="2.28515625" style="2" bestFit="1" customWidth="1"/>
    <col min="29" max="29" width="2" style="2" bestFit="1" customWidth="1"/>
    <col min="30" max="30" width="2" style="3" bestFit="1" customWidth="1"/>
    <col min="31" max="31" width="14.42578125" bestFit="1" customWidth="1"/>
    <col min="32" max="32" width="7.42578125" bestFit="1" customWidth="1"/>
    <col min="33" max="33" width="10.28515625" customWidth="1"/>
  </cols>
  <sheetData>
    <row r="1" spans="1:36" x14ac:dyDescent="0.25">
      <c r="K1" s="1">
        <v>75</v>
      </c>
      <c r="P1" s="1">
        <v>80</v>
      </c>
      <c r="U1" s="1">
        <v>85</v>
      </c>
      <c r="Z1" s="1">
        <v>90</v>
      </c>
      <c r="AE1" t="s">
        <v>17</v>
      </c>
      <c r="AG1" t="s">
        <v>136</v>
      </c>
      <c r="AH1" t="s">
        <v>137</v>
      </c>
      <c r="AI1" t="s">
        <v>138</v>
      </c>
      <c r="AJ1" t="s">
        <v>139</v>
      </c>
    </row>
    <row r="2" spans="1:36" x14ac:dyDescent="0.25">
      <c r="A2" s="5" t="s">
        <v>0</v>
      </c>
      <c r="B2" s="14" t="s">
        <v>1</v>
      </c>
      <c r="C2" s="14" t="s">
        <v>141</v>
      </c>
      <c r="D2" s="6" t="s">
        <v>63</v>
      </c>
      <c r="E2" s="7">
        <v>40</v>
      </c>
      <c r="F2" s="6">
        <v>42</v>
      </c>
      <c r="G2" s="6">
        <v>44</v>
      </c>
      <c r="H2" s="6">
        <v>46</v>
      </c>
      <c r="I2" s="6">
        <v>48</v>
      </c>
      <c r="J2" s="5">
        <v>50</v>
      </c>
      <c r="K2" s="7" t="s">
        <v>2</v>
      </c>
      <c r="L2" s="6" t="s">
        <v>3</v>
      </c>
      <c r="M2" s="6" t="s">
        <v>4</v>
      </c>
      <c r="N2" s="6" t="s">
        <v>5</v>
      </c>
      <c r="O2" s="5" t="s">
        <v>6</v>
      </c>
      <c r="P2" s="7" t="s">
        <v>2</v>
      </c>
      <c r="Q2" s="6" t="s">
        <v>3</v>
      </c>
      <c r="R2" s="6" t="s">
        <v>4</v>
      </c>
      <c r="S2" s="6" t="s">
        <v>5</v>
      </c>
      <c r="T2" s="5" t="s">
        <v>6</v>
      </c>
      <c r="U2" s="7" t="s">
        <v>2</v>
      </c>
      <c r="V2" s="6" t="s">
        <v>3</v>
      </c>
      <c r="W2" s="6" t="s">
        <v>4</v>
      </c>
      <c r="X2" s="6" t="s">
        <v>5</v>
      </c>
      <c r="Y2" s="5" t="s">
        <v>6</v>
      </c>
      <c r="Z2" s="7" t="s">
        <v>2</v>
      </c>
      <c r="AA2" s="6" t="s">
        <v>3</v>
      </c>
      <c r="AB2" s="6" t="s">
        <v>4</v>
      </c>
      <c r="AC2" s="6" t="s">
        <v>5</v>
      </c>
      <c r="AD2" s="5" t="s">
        <v>6</v>
      </c>
      <c r="AG2">
        <f>SUM(AG3:AG15)</f>
        <v>0</v>
      </c>
      <c r="AH2">
        <f>SUM(AH3:AH15)</f>
        <v>0</v>
      </c>
      <c r="AI2">
        <f>SUM(AI3:AI15)</f>
        <v>0</v>
      </c>
      <c r="AJ2">
        <f>SUM(AJ3:AJ15)</f>
        <v>0</v>
      </c>
    </row>
    <row r="3" spans="1:36" x14ac:dyDescent="0.25">
      <c r="A3" s="3">
        <v>458</v>
      </c>
      <c r="B3" s="13" t="s">
        <v>61</v>
      </c>
      <c r="C3" s="13" t="s">
        <v>180</v>
      </c>
      <c r="D3" t="s">
        <v>76</v>
      </c>
      <c r="H3" s="4"/>
      <c r="I3" s="4"/>
      <c r="K3" s="19"/>
      <c r="L3" s="17"/>
      <c r="M3" s="17"/>
      <c r="N3" s="17"/>
      <c r="P3" s="19"/>
      <c r="Q3" s="17"/>
      <c r="R3" s="17"/>
      <c r="S3" s="17"/>
      <c r="U3" s="19"/>
      <c r="V3" s="17"/>
      <c r="W3" s="17"/>
      <c r="X3" s="4"/>
      <c r="Y3" s="18"/>
      <c r="AA3" s="17"/>
      <c r="AB3" s="17"/>
      <c r="AE3">
        <v>1600</v>
      </c>
      <c r="AF3">
        <f>SUM(K3:AD3)</f>
        <v>0</v>
      </c>
      <c r="AG3">
        <f>AE3*0.75*AF3</f>
        <v>0</v>
      </c>
      <c r="AH3">
        <f>AE3*0.65*AF3</f>
        <v>0</v>
      </c>
      <c r="AI3">
        <f>AE3*0.55*AF3</f>
        <v>0</v>
      </c>
      <c r="AJ3">
        <f>AE3*0.5*AF3</f>
        <v>0</v>
      </c>
    </row>
    <row r="4" spans="1:36" x14ac:dyDescent="0.25">
      <c r="A4" s="3">
        <v>457</v>
      </c>
      <c r="B4" s="13" t="s">
        <v>181</v>
      </c>
      <c r="C4" s="13" t="s">
        <v>182</v>
      </c>
      <c r="D4" t="s">
        <v>77</v>
      </c>
      <c r="F4" s="4"/>
      <c r="H4" s="4"/>
      <c r="I4" s="4"/>
      <c r="K4" s="19"/>
      <c r="L4" s="17"/>
      <c r="P4" s="19"/>
      <c r="Q4" s="17"/>
      <c r="R4" s="17"/>
      <c r="T4" s="27"/>
      <c r="U4" s="19"/>
      <c r="V4" s="17"/>
      <c r="W4" s="4"/>
      <c r="AB4" s="17"/>
      <c r="AE4">
        <v>1600</v>
      </c>
      <c r="AF4">
        <f t="shared" ref="AF4:AF5" si="0">SUM(K4:AD4)</f>
        <v>0</v>
      </c>
      <c r="AG4">
        <f t="shared" ref="AG4:AG5" si="1">AE4*0.75*AF4</f>
        <v>0</v>
      </c>
      <c r="AH4">
        <f t="shared" ref="AH4:AH5" si="2">AE4*0.65*AF4</f>
        <v>0</v>
      </c>
      <c r="AI4">
        <f t="shared" ref="AI4:AI5" si="3">AE4*0.55*AF4</f>
        <v>0</v>
      </c>
      <c r="AJ4">
        <f t="shared" ref="AJ4:AJ5" si="4">AE4*0.5*AF4</f>
        <v>0</v>
      </c>
    </row>
    <row r="5" spans="1:36" x14ac:dyDescent="0.25">
      <c r="A5" s="3">
        <v>456</v>
      </c>
      <c r="B5" s="13" t="s">
        <v>62</v>
      </c>
      <c r="C5" s="13" t="s">
        <v>183</v>
      </c>
      <c r="D5" t="s">
        <v>78</v>
      </c>
      <c r="F5" s="4"/>
      <c r="H5" s="4"/>
      <c r="I5" s="4"/>
      <c r="K5" s="19"/>
      <c r="L5" s="17"/>
      <c r="M5" s="17"/>
      <c r="N5" s="17"/>
      <c r="P5" s="19"/>
      <c r="Q5" s="17"/>
      <c r="R5" s="17"/>
      <c r="S5" s="17"/>
      <c r="T5" s="27"/>
      <c r="V5" s="17"/>
      <c r="W5" s="17"/>
      <c r="X5" s="17"/>
      <c r="Y5" s="18"/>
      <c r="AA5" s="17"/>
      <c r="AB5" s="17"/>
      <c r="AE5">
        <v>1600</v>
      </c>
      <c r="AF5">
        <f t="shared" si="0"/>
        <v>0</v>
      </c>
      <c r="AG5">
        <f t="shared" si="1"/>
        <v>0</v>
      </c>
      <c r="AH5">
        <f t="shared" si="2"/>
        <v>0</v>
      </c>
      <c r="AI5">
        <f t="shared" si="3"/>
        <v>0</v>
      </c>
      <c r="AJ5">
        <f t="shared" si="4"/>
        <v>0</v>
      </c>
    </row>
    <row r="6" spans="1:36" x14ac:dyDescent="0.25">
      <c r="H6" s="4"/>
      <c r="I6" s="4"/>
      <c r="AG6">
        <f t="shared" ref="AG6:AG14" si="5">AE6*0.65*AF6</f>
        <v>0</v>
      </c>
      <c r="AH6">
        <f t="shared" ref="AH6:AH15" si="6">AE6*0.65*AF6</f>
        <v>0</v>
      </c>
      <c r="AI6">
        <f t="shared" ref="AI6:AI15" si="7">AE6*0.55*AF6</f>
        <v>0</v>
      </c>
      <c r="AJ6">
        <f t="shared" ref="AJ6:AJ15" si="8">AE6*0.5*AF6</f>
        <v>0</v>
      </c>
    </row>
    <row r="7" spans="1:36" x14ac:dyDescent="0.25">
      <c r="AG7">
        <f t="shared" si="5"/>
        <v>0</v>
      </c>
      <c r="AH7">
        <f t="shared" si="6"/>
        <v>0</v>
      </c>
      <c r="AI7">
        <f t="shared" si="7"/>
        <v>0</v>
      </c>
      <c r="AJ7">
        <f t="shared" si="8"/>
        <v>0</v>
      </c>
    </row>
    <row r="8" spans="1:36" x14ac:dyDescent="0.25">
      <c r="H8" s="4"/>
      <c r="I8" s="4"/>
      <c r="AG8">
        <f t="shared" si="5"/>
        <v>0</v>
      </c>
      <c r="AH8">
        <f t="shared" si="6"/>
        <v>0</v>
      </c>
      <c r="AI8">
        <f t="shared" si="7"/>
        <v>0</v>
      </c>
      <c r="AJ8">
        <f t="shared" si="8"/>
        <v>0</v>
      </c>
    </row>
    <row r="9" spans="1:36" x14ac:dyDescent="0.25">
      <c r="F9" s="4"/>
      <c r="AG9">
        <f t="shared" si="5"/>
        <v>0</v>
      </c>
      <c r="AH9">
        <f t="shared" si="6"/>
        <v>0</v>
      </c>
      <c r="AI9">
        <f t="shared" si="7"/>
        <v>0</v>
      </c>
      <c r="AJ9">
        <f t="shared" si="8"/>
        <v>0</v>
      </c>
    </row>
    <row r="10" spans="1:36" x14ac:dyDescent="0.25">
      <c r="F10" s="4"/>
      <c r="AF10">
        <f>SUM(AF3:AF9)</f>
        <v>0</v>
      </c>
      <c r="AG10">
        <f t="shared" si="5"/>
        <v>0</v>
      </c>
      <c r="AH10">
        <f t="shared" si="6"/>
        <v>0</v>
      </c>
      <c r="AI10">
        <f t="shared" si="7"/>
        <v>0</v>
      </c>
      <c r="AJ10">
        <f t="shared" si="8"/>
        <v>0</v>
      </c>
    </row>
    <row r="11" spans="1:36" x14ac:dyDescent="0.25">
      <c r="H11" s="4"/>
      <c r="AG11">
        <f t="shared" si="5"/>
        <v>0</v>
      </c>
      <c r="AH11">
        <f t="shared" si="6"/>
        <v>0</v>
      </c>
      <c r="AI11">
        <f t="shared" si="7"/>
        <v>0</v>
      </c>
      <c r="AJ11">
        <f t="shared" si="8"/>
        <v>0</v>
      </c>
    </row>
    <row r="12" spans="1:36" x14ac:dyDescent="0.25">
      <c r="AG12">
        <f t="shared" si="5"/>
        <v>0</v>
      </c>
      <c r="AH12">
        <f t="shared" si="6"/>
        <v>0</v>
      </c>
      <c r="AI12">
        <f t="shared" si="7"/>
        <v>0</v>
      </c>
      <c r="AJ12">
        <f t="shared" si="8"/>
        <v>0</v>
      </c>
    </row>
    <row r="13" spans="1:36" x14ac:dyDescent="0.25">
      <c r="AG13">
        <f t="shared" si="5"/>
        <v>0</v>
      </c>
      <c r="AH13">
        <f t="shared" si="6"/>
        <v>0</v>
      </c>
      <c r="AI13">
        <f t="shared" si="7"/>
        <v>0</v>
      </c>
      <c r="AJ13">
        <f t="shared" si="8"/>
        <v>0</v>
      </c>
    </row>
    <row r="14" spans="1:36" x14ac:dyDescent="0.25">
      <c r="F14" s="4"/>
      <c r="G14" s="4"/>
      <c r="AG14">
        <f t="shared" si="5"/>
        <v>0</v>
      </c>
      <c r="AH14">
        <f t="shared" si="6"/>
        <v>0</v>
      </c>
      <c r="AI14">
        <f t="shared" si="7"/>
        <v>0</v>
      </c>
      <c r="AJ14">
        <f t="shared" si="8"/>
        <v>0</v>
      </c>
    </row>
    <row r="15" spans="1:36" x14ac:dyDescent="0.25">
      <c r="AG15">
        <f t="shared" ref="AG15" si="9">AE15*0.75*AF15</f>
        <v>0</v>
      </c>
      <c r="AH15">
        <f t="shared" si="6"/>
        <v>0</v>
      </c>
      <c r="AI15">
        <f t="shared" si="7"/>
        <v>0</v>
      </c>
      <c r="AJ15">
        <f t="shared" si="8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workbookViewId="0">
      <selection activeCell="K8" sqref="K8"/>
    </sheetView>
  </sheetViews>
  <sheetFormatPr defaultRowHeight="15" x14ac:dyDescent="0.25"/>
  <cols>
    <col min="1" max="1" width="9.140625" style="3"/>
    <col min="2" max="2" width="12.42578125" style="13" bestFit="1" customWidth="1"/>
    <col min="3" max="3" width="12.42578125" style="13" customWidth="1"/>
    <col min="4" max="4" width="24.42578125" style="13" bestFit="1" customWidth="1"/>
    <col min="5" max="9" width="3" style="2" bestFit="1" customWidth="1"/>
    <col min="10" max="10" width="3" style="3" bestFit="1" customWidth="1"/>
    <col min="11" max="11" width="3" style="1" bestFit="1" customWidth="1"/>
    <col min="12" max="12" width="2.140625" style="2" bestFit="1" customWidth="1"/>
    <col min="13" max="14" width="3" style="2" bestFit="1" customWidth="1"/>
    <col min="15" max="15" width="2" style="3" bestFit="1" customWidth="1"/>
    <col min="16" max="16" width="3" style="1" bestFit="1" customWidth="1"/>
    <col min="17" max="19" width="3" style="2" bestFit="1" customWidth="1"/>
    <col min="20" max="20" width="2" style="3" bestFit="1" customWidth="1"/>
    <col min="21" max="21" width="3" style="1" bestFit="1" customWidth="1"/>
    <col min="22" max="23" width="3" style="2" bestFit="1" customWidth="1"/>
    <col min="24" max="24" width="2" style="2" bestFit="1" customWidth="1"/>
    <col min="25" max="25" width="3" style="3" bestFit="1" customWidth="1"/>
    <col min="26" max="26" width="3" style="1" bestFit="1" customWidth="1"/>
    <col min="27" max="27" width="2.140625" style="2" bestFit="1" customWidth="1"/>
    <col min="28" max="28" width="2.28515625" style="2" bestFit="1" customWidth="1"/>
    <col min="29" max="29" width="2" style="2" bestFit="1" customWidth="1"/>
    <col min="30" max="30" width="2" style="3" bestFit="1" customWidth="1"/>
    <col min="31" max="31" width="14.42578125" bestFit="1" customWidth="1"/>
    <col min="32" max="32" width="7.42578125" bestFit="1" customWidth="1"/>
    <col min="33" max="33" width="10.28515625" customWidth="1"/>
  </cols>
  <sheetData>
    <row r="1" spans="1:36" x14ac:dyDescent="0.25">
      <c r="K1" s="1">
        <v>75</v>
      </c>
      <c r="P1" s="1">
        <v>80</v>
      </c>
      <c r="U1" s="1">
        <v>85</v>
      </c>
      <c r="Z1" s="1">
        <v>90</v>
      </c>
      <c r="AE1" t="s">
        <v>17</v>
      </c>
      <c r="AG1" t="s">
        <v>136</v>
      </c>
      <c r="AH1" t="s">
        <v>137</v>
      </c>
      <c r="AI1" t="s">
        <v>138</v>
      </c>
      <c r="AJ1" t="s">
        <v>139</v>
      </c>
    </row>
    <row r="2" spans="1:36" x14ac:dyDescent="0.25">
      <c r="A2" s="5" t="s">
        <v>0</v>
      </c>
      <c r="B2" s="14" t="s">
        <v>1</v>
      </c>
      <c r="C2" s="14" t="s">
        <v>141</v>
      </c>
      <c r="D2" s="14" t="s">
        <v>63</v>
      </c>
      <c r="E2" s="6">
        <v>40</v>
      </c>
      <c r="F2" s="6">
        <v>42</v>
      </c>
      <c r="G2" s="6">
        <v>44</v>
      </c>
      <c r="H2" s="6">
        <v>46</v>
      </c>
      <c r="I2" s="6">
        <v>48</v>
      </c>
      <c r="J2" s="5">
        <v>50</v>
      </c>
      <c r="K2" s="7" t="s">
        <v>2</v>
      </c>
      <c r="L2" s="6" t="s">
        <v>3</v>
      </c>
      <c r="M2" s="6" t="s">
        <v>4</v>
      </c>
      <c r="N2" s="6" t="s">
        <v>5</v>
      </c>
      <c r="O2" s="5" t="s">
        <v>6</v>
      </c>
      <c r="P2" s="7" t="s">
        <v>2</v>
      </c>
      <c r="Q2" s="6" t="s">
        <v>3</v>
      </c>
      <c r="R2" s="6" t="s">
        <v>4</v>
      </c>
      <c r="S2" s="6" t="s">
        <v>5</v>
      </c>
      <c r="T2" s="5" t="s">
        <v>6</v>
      </c>
      <c r="U2" s="7" t="s">
        <v>2</v>
      </c>
      <c r="V2" s="6" t="s">
        <v>3</v>
      </c>
      <c r="W2" s="6" t="s">
        <v>4</v>
      </c>
      <c r="X2" s="6" t="s">
        <v>5</v>
      </c>
      <c r="Y2" s="5" t="s">
        <v>6</v>
      </c>
      <c r="Z2" s="7" t="s">
        <v>2</v>
      </c>
      <c r="AA2" s="6" t="s">
        <v>3</v>
      </c>
      <c r="AB2" s="6" t="s">
        <v>4</v>
      </c>
      <c r="AC2" s="6" t="s">
        <v>5</v>
      </c>
      <c r="AD2" s="5" t="s">
        <v>6</v>
      </c>
      <c r="AG2">
        <f>SUM(AG3:AG15)</f>
        <v>0</v>
      </c>
      <c r="AH2">
        <f>SUM(AH3:AH15)</f>
        <v>0</v>
      </c>
      <c r="AI2">
        <f>SUM(AI3:AI15)</f>
        <v>0</v>
      </c>
      <c r="AJ2">
        <f>SUM(AJ3:AJ15)</f>
        <v>0</v>
      </c>
    </row>
    <row r="3" spans="1:36" x14ac:dyDescent="0.25">
      <c r="A3" s="3">
        <v>525</v>
      </c>
      <c r="B3" s="13" t="s">
        <v>45</v>
      </c>
      <c r="C3" s="13" t="s">
        <v>184</v>
      </c>
      <c r="D3" s="13" t="s">
        <v>65</v>
      </c>
      <c r="H3" s="4"/>
      <c r="I3" s="4"/>
      <c r="K3" s="19"/>
      <c r="L3" s="17"/>
      <c r="M3" s="17"/>
      <c r="N3" s="17"/>
      <c r="O3" s="18"/>
      <c r="P3" s="19"/>
      <c r="Q3" s="17"/>
      <c r="R3" s="17"/>
      <c r="S3" s="17"/>
      <c r="T3" s="18"/>
      <c r="U3" s="19"/>
      <c r="V3" s="17"/>
      <c r="W3" s="17"/>
      <c r="X3" s="17"/>
      <c r="AA3" s="17"/>
      <c r="AB3" s="17"/>
      <c r="AE3">
        <v>1100</v>
      </c>
      <c r="AF3">
        <f>SUM(E3:AD3)</f>
        <v>0</v>
      </c>
      <c r="AG3">
        <f>AE3*0.75*AF3</f>
        <v>0</v>
      </c>
      <c r="AH3">
        <f>AE3*0.65*AF3</f>
        <v>0</v>
      </c>
      <c r="AI3">
        <f>AE3*0.55*AF3</f>
        <v>0</v>
      </c>
      <c r="AJ3">
        <f>AE3*0.5*AF3</f>
        <v>0</v>
      </c>
    </row>
    <row r="4" spans="1:36" x14ac:dyDescent="0.25">
      <c r="A4" s="3">
        <v>559</v>
      </c>
      <c r="B4" s="13" t="s">
        <v>46</v>
      </c>
      <c r="C4" s="13" t="s">
        <v>185</v>
      </c>
      <c r="D4" s="13" t="s">
        <v>64</v>
      </c>
      <c r="F4" s="4"/>
      <c r="H4" s="4"/>
      <c r="I4" s="4"/>
      <c r="K4" s="19"/>
      <c r="L4" s="17"/>
      <c r="M4" s="17"/>
      <c r="N4" s="17"/>
      <c r="O4" s="18"/>
      <c r="P4" s="19"/>
      <c r="Q4" s="17"/>
      <c r="R4" s="17"/>
      <c r="S4" s="17"/>
      <c r="T4" s="18"/>
      <c r="U4" s="19"/>
      <c r="V4" s="17"/>
      <c r="W4" s="17"/>
      <c r="X4" s="17"/>
      <c r="AA4" s="17"/>
      <c r="AB4" s="17"/>
      <c r="AE4">
        <v>1100</v>
      </c>
      <c r="AF4">
        <f t="shared" ref="AF4:AF11" si="0">SUM(E4:AD4)</f>
        <v>0</v>
      </c>
      <c r="AG4">
        <f t="shared" ref="AG4:AG11" si="1">AE4*0.75*AF4</f>
        <v>0</v>
      </c>
      <c r="AH4">
        <f t="shared" ref="AH4:AH11" si="2">AE4*0.65*AF4</f>
        <v>0</v>
      </c>
      <c r="AI4">
        <f t="shared" ref="AI4:AI11" si="3">AE4*0.55*AF4</f>
        <v>0</v>
      </c>
      <c r="AJ4">
        <f t="shared" ref="AJ4:AJ11" si="4">AE4*0.5*AF4</f>
        <v>0</v>
      </c>
    </row>
    <row r="5" spans="1:36" x14ac:dyDescent="0.25">
      <c r="A5" s="3">
        <v>524</v>
      </c>
      <c r="B5" s="13" t="s">
        <v>56</v>
      </c>
      <c r="C5" s="13" t="s">
        <v>186</v>
      </c>
      <c r="D5" s="13" t="s">
        <v>71</v>
      </c>
      <c r="F5" s="4"/>
      <c r="H5" s="4"/>
      <c r="I5" s="4"/>
      <c r="K5" s="2"/>
      <c r="L5" s="17"/>
      <c r="M5" s="17"/>
      <c r="N5" s="17"/>
      <c r="O5" s="18"/>
      <c r="P5" s="19"/>
      <c r="Q5" s="4"/>
      <c r="R5" s="17"/>
      <c r="S5" s="17"/>
      <c r="U5" s="2"/>
      <c r="W5" s="4"/>
      <c r="Z5" s="2"/>
      <c r="AE5" s="2">
        <v>950</v>
      </c>
      <c r="AF5">
        <f t="shared" si="0"/>
        <v>0</v>
      </c>
      <c r="AG5">
        <f t="shared" si="1"/>
        <v>0</v>
      </c>
      <c r="AH5">
        <f t="shared" si="2"/>
        <v>0</v>
      </c>
      <c r="AI5">
        <f t="shared" si="3"/>
        <v>0</v>
      </c>
      <c r="AJ5">
        <f t="shared" si="4"/>
        <v>0</v>
      </c>
    </row>
    <row r="6" spans="1:36" x14ac:dyDescent="0.25">
      <c r="A6" s="3">
        <v>363</v>
      </c>
      <c r="B6" s="13" t="s">
        <v>131</v>
      </c>
      <c r="C6" s="13" t="s">
        <v>188</v>
      </c>
      <c r="D6" s="13" t="s">
        <v>135</v>
      </c>
      <c r="F6" s="4"/>
      <c r="H6" s="4"/>
      <c r="I6" s="4"/>
      <c r="K6" s="2"/>
      <c r="P6" s="16"/>
      <c r="Q6" s="4"/>
      <c r="R6" s="4"/>
      <c r="S6" s="4"/>
      <c r="T6" s="18"/>
      <c r="U6" s="2"/>
      <c r="Z6" s="2"/>
      <c r="AE6" s="2">
        <v>600</v>
      </c>
      <c r="AF6">
        <f t="shared" ref="AF6" si="5">SUM(E6:AD6)</f>
        <v>0</v>
      </c>
      <c r="AG6">
        <f t="shared" si="1"/>
        <v>0</v>
      </c>
      <c r="AH6">
        <f t="shared" si="2"/>
        <v>0</v>
      </c>
      <c r="AI6">
        <f t="shared" si="3"/>
        <v>0</v>
      </c>
      <c r="AJ6">
        <f t="shared" si="4"/>
        <v>0</v>
      </c>
    </row>
    <row r="7" spans="1:36" s="39" customFormat="1" x14ac:dyDescent="0.25">
      <c r="A7" s="35">
        <v>523</v>
      </c>
      <c r="B7" s="36" t="s">
        <v>81</v>
      </c>
      <c r="C7" s="36" t="s">
        <v>187</v>
      </c>
      <c r="D7" s="36" t="s">
        <v>67</v>
      </c>
      <c r="E7" s="37"/>
      <c r="F7" s="37"/>
      <c r="G7" s="37"/>
      <c r="H7" s="37"/>
      <c r="I7" s="37"/>
      <c r="J7" s="35"/>
      <c r="K7" s="38"/>
      <c r="L7" s="37"/>
      <c r="M7" s="37"/>
      <c r="N7" s="37"/>
      <c r="O7" s="35"/>
      <c r="P7" s="38"/>
      <c r="Q7" s="37"/>
      <c r="R7" s="37"/>
      <c r="S7" s="37"/>
      <c r="T7" s="35"/>
      <c r="U7" s="38"/>
      <c r="V7" s="37"/>
      <c r="W7" s="37"/>
      <c r="X7" s="37"/>
      <c r="Y7" s="35"/>
      <c r="Z7" s="38"/>
      <c r="AA7" s="37"/>
      <c r="AB7" s="37"/>
      <c r="AC7" s="37"/>
      <c r="AD7" s="35"/>
      <c r="AE7" s="37">
        <v>1000</v>
      </c>
      <c r="AF7" s="39">
        <f t="shared" si="0"/>
        <v>0</v>
      </c>
      <c r="AG7" s="39">
        <f t="shared" si="1"/>
        <v>0</v>
      </c>
      <c r="AH7" s="39">
        <f t="shared" si="2"/>
        <v>0</v>
      </c>
      <c r="AI7" s="39">
        <f t="shared" si="3"/>
        <v>0</v>
      </c>
      <c r="AJ7" s="39">
        <f t="shared" si="4"/>
        <v>0</v>
      </c>
    </row>
    <row r="8" spans="1:36" x14ac:dyDescent="0.25">
      <c r="A8" s="9">
        <v>453</v>
      </c>
      <c r="B8" s="15" t="s">
        <v>47</v>
      </c>
      <c r="C8" s="15" t="s">
        <v>189</v>
      </c>
      <c r="D8" s="15" t="s">
        <v>65</v>
      </c>
      <c r="E8" s="10"/>
      <c r="F8" s="12"/>
      <c r="G8" s="10"/>
      <c r="H8" s="12"/>
      <c r="I8" s="12"/>
      <c r="J8" s="9"/>
      <c r="K8" s="40"/>
      <c r="L8" s="21"/>
      <c r="M8" s="21"/>
      <c r="N8" s="21"/>
      <c r="O8" s="25"/>
      <c r="P8" s="20"/>
      <c r="Q8" s="21"/>
      <c r="R8" s="21"/>
      <c r="S8" s="21"/>
      <c r="T8" s="25"/>
      <c r="U8" s="20"/>
      <c r="V8" s="21"/>
      <c r="W8" s="21"/>
      <c r="X8" s="21"/>
      <c r="Y8" s="25"/>
      <c r="Z8" s="11"/>
      <c r="AA8" s="21"/>
      <c r="AB8" s="21"/>
      <c r="AC8" s="21"/>
      <c r="AD8" s="9"/>
      <c r="AE8" s="10">
        <v>900</v>
      </c>
      <c r="AF8">
        <f>SUM(E8:AD8)</f>
        <v>0</v>
      </c>
      <c r="AG8">
        <f t="shared" si="1"/>
        <v>0</v>
      </c>
      <c r="AH8">
        <f t="shared" si="2"/>
        <v>0</v>
      </c>
      <c r="AI8">
        <f t="shared" si="3"/>
        <v>0</v>
      </c>
      <c r="AJ8">
        <f t="shared" si="4"/>
        <v>0</v>
      </c>
    </row>
    <row r="9" spans="1:36" x14ac:dyDescent="0.25">
      <c r="A9" s="3">
        <v>560</v>
      </c>
      <c r="B9" s="13" t="s">
        <v>48</v>
      </c>
      <c r="C9" s="13" t="s">
        <v>190</v>
      </c>
      <c r="D9" s="13" t="s">
        <v>64</v>
      </c>
      <c r="H9" s="4"/>
      <c r="I9" s="4"/>
      <c r="M9" s="17"/>
      <c r="N9" s="17"/>
      <c r="O9" s="18"/>
      <c r="P9" s="19"/>
      <c r="R9" s="17"/>
      <c r="S9" s="17"/>
      <c r="T9" s="18"/>
      <c r="U9" s="19"/>
      <c r="W9" s="17"/>
      <c r="X9" s="17"/>
      <c r="Y9" s="18"/>
      <c r="AA9" s="17"/>
      <c r="AB9" s="17"/>
      <c r="AE9" s="2">
        <v>900</v>
      </c>
      <c r="AF9">
        <f t="shared" si="0"/>
        <v>0</v>
      </c>
      <c r="AG9">
        <f t="shared" si="1"/>
        <v>0</v>
      </c>
      <c r="AH9">
        <f t="shared" si="2"/>
        <v>0</v>
      </c>
      <c r="AI9">
        <f t="shared" si="3"/>
        <v>0</v>
      </c>
      <c r="AJ9">
        <f t="shared" si="4"/>
        <v>0</v>
      </c>
    </row>
    <row r="10" spans="1:36" x14ac:dyDescent="0.25">
      <c r="A10" s="5">
        <v>484</v>
      </c>
      <c r="B10" s="14" t="s">
        <v>55</v>
      </c>
      <c r="C10" s="14" t="s">
        <v>191</v>
      </c>
      <c r="D10" s="14" t="s">
        <v>71</v>
      </c>
      <c r="E10" s="6"/>
      <c r="F10" s="6"/>
      <c r="G10" s="6"/>
      <c r="H10" s="8"/>
      <c r="I10" s="8"/>
      <c r="J10" s="5"/>
      <c r="K10" s="22"/>
      <c r="L10" s="23"/>
      <c r="M10" s="6"/>
      <c r="N10" s="23"/>
      <c r="O10" s="24"/>
      <c r="P10" s="22"/>
      <c r="Q10" s="23"/>
      <c r="R10" s="23"/>
      <c r="S10" s="23"/>
      <c r="T10" s="24"/>
      <c r="U10" s="22"/>
      <c r="V10" s="23"/>
      <c r="W10" s="23"/>
      <c r="X10" s="23"/>
      <c r="Y10" s="24"/>
      <c r="Z10" s="7"/>
      <c r="AA10" s="23"/>
      <c r="AB10" s="23"/>
      <c r="AC10" s="6"/>
      <c r="AD10" s="5"/>
      <c r="AE10" s="6">
        <v>900</v>
      </c>
      <c r="AF10">
        <f>SUM(E10:AD10)</f>
        <v>0</v>
      </c>
      <c r="AG10">
        <f t="shared" si="1"/>
        <v>0</v>
      </c>
      <c r="AH10">
        <f t="shared" si="2"/>
        <v>0</v>
      </c>
      <c r="AI10">
        <f t="shared" si="3"/>
        <v>0</v>
      </c>
      <c r="AJ10">
        <f t="shared" si="4"/>
        <v>0</v>
      </c>
    </row>
    <row r="11" spans="1:36" x14ac:dyDescent="0.25">
      <c r="A11" s="3">
        <v>486</v>
      </c>
      <c r="B11" s="13" t="s">
        <v>49</v>
      </c>
      <c r="C11" s="13" t="s">
        <v>192</v>
      </c>
      <c r="D11" s="13" t="s">
        <v>73</v>
      </c>
      <c r="L11" s="17"/>
      <c r="M11" s="17"/>
      <c r="P11" s="19"/>
      <c r="Q11" s="17"/>
      <c r="R11" s="17"/>
      <c r="AE11" s="4">
        <v>900</v>
      </c>
      <c r="AF11">
        <f t="shared" si="0"/>
        <v>0</v>
      </c>
      <c r="AG11">
        <f t="shared" si="1"/>
        <v>0</v>
      </c>
      <c r="AH11">
        <f t="shared" si="2"/>
        <v>0</v>
      </c>
      <c r="AI11">
        <f t="shared" si="3"/>
        <v>0</v>
      </c>
      <c r="AJ11">
        <f t="shared" si="4"/>
        <v>0</v>
      </c>
    </row>
    <row r="12" spans="1:36" x14ac:dyDescent="0.25">
      <c r="H12" s="4"/>
      <c r="I12" s="4"/>
      <c r="AG12">
        <f t="shared" ref="AG12:AG14" si="6">AE12*0.65*AF12</f>
        <v>0</v>
      </c>
      <c r="AH12">
        <f t="shared" ref="AH12:AH15" si="7">AE12*0.65*AF12</f>
        <v>0</v>
      </c>
      <c r="AI12">
        <f t="shared" ref="AI12:AI15" si="8">AE12*0.55*AF12</f>
        <v>0</v>
      </c>
      <c r="AJ12">
        <f t="shared" ref="AJ12" si="9">AE12*0.35*AF12</f>
        <v>0</v>
      </c>
    </row>
    <row r="13" spans="1:36" x14ac:dyDescent="0.25">
      <c r="F13" s="4"/>
      <c r="AF13">
        <f>SUM(AF3:AF12)</f>
        <v>0</v>
      </c>
      <c r="AG13">
        <f t="shared" si="6"/>
        <v>0</v>
      </c>
      <c r="AH13">
        <f t="shared" si="7"/>
        <v>0</v>
      </c>
      <c r="AI13">
        <f t="shared" si="8"/>
        <v>0</v>
      </c>
      <c r="AJ13">
        <f t="shared" ref="AJ13:AJ15" si="10">AE13*0.5*AF13</f>
        <v>0</v>
      </c>
    </row>
    <row r="14" spans="1:36" x14ac:dyDescent="0.25">
      <c r="F14" s="4"/>
      <c r="AG14">
        <f t="shared" si="6"/>
        <v>0</v>
      </c>
      <c r="AH14">
        <f t="shared" si="7"/>
        <v>0</v>
      </c>
      <c r="AI14">
        <f t="shared" si="8"/>
        <v>0</v>
      </c>
      <c r="AJ14">
        <f t="shared" si="10"/>
        <v>0</v>
      </c>
    </row>
    <row r="15" spans="1:36" x14ac:dyDescent="0.25">
      <c r="H15" s="4"/>
      <c r="AG15">
        <f t="shared" ref="AG15" si="11">AE15*0.75*AF15</f>
        <v>0</v>
      </c>
      <c r="AH15">
        <f t="shared" si="7"/>
        <v>0</v>
      </c>
      <c r="AI15">
        <f t="shared" si="8"/>
        <v>0</v>
      </c>
      <c r="AJ15">
        <f t="shared" si="10"/>
        <v>0</v>
      </c>
    </row>
    <row r="18" spans="6:7" x14ac:dyDescent="0.25">
      <c r="F18" s="4"/>
      <c r="G18" s="4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workbookViewId="0">
      <selection activeCell="AB9" sqref="AB9"/>
    </sheetView>
  </sheetViews>
  <sheetFormatPr defaultRowHeight="15" x14ac:dyDescent="0.25"/>
  <cols>
    <col min="1" max="1" width="9.140625" style="3"/>
    <col min="2" max="2" width="14.5703125" style="13" bestFit="1" customWidth="1"/>
    <col min="3" max="3" width="14.5703125" style="13" customWidth="1"/>
    <col min="4" max="4" width="14.5703125" customWidth="1"/>
    <col min="5" max="5" width="3" style="1" bestFit="1" customWidth="1"/>
    <col min="6" max="9" width="3" style="2" bestFit="1" customWidth="1"/>
    <col min="10" max="10" width="3" style="3" bestFit="1" customWidth="1"/>
    <col min="11" max="11" width="3" style="1" bestFit="1" customWidth="1"/>
    <col min="12" max="14" width="3" style="2" bestFit="1" customWidth="1"/>
    <col min="15" max="15" width="2" style="3" bestFit="1" customWidth="1"/>
    <col min="16" max="16" width="3" style="1" bestFit="1" customWidth="1"/>
    <col min="17" max="19" width="3" style="2" bestFit="1" customWidth="1"/>
    <col min="20" max="20" width="3" style="3" bestFit="1" customWidth="1"/>
    <col min="21" max="21" width="3" style="1" bestFit="1" customWidth="1"/>
    <col min="22" max="24" width="3" style="2" bestFit="1" customWidth="1"/>
    <col min="25" max="25" width="2" style="3" bestFit="1" customWidth="1"/>
    <col min="26" max="26" width="3" style="1" bestFit="1" customWidth="1"/>
    <col min="27" max="27" width="2.140625" style="2" bestFit="1" customWidth="1"/>
    <col min="28" max="28" width="2.28515625" style="2" bestFit="1" customWidth="1"/>
    <col min="29" max="29" width="2" style="2" bestFit="1" customWidth="1"/>
    <col min="30" max="30" width="2" style="3" bestFit="1" customWidth="1"/>
    <col min="31" max="31" width="14.42578125" bestFit="1" customWidth="1"/>
    <col min="32" max="32" width="7.42578125" bestFit="1" customWidth="1"/>
    <col min="33" max="33" width="10.28515625" customWidth="1"/>
  </cols>
  <sheetData>
    <row r="1" spans="1:36" x14ac:dyDescent="0.25">
      <c r="K1" s="1">
        <v>75</v>
      </c>
      <c r="P1" s="1">
        <v>80</v>
      </c>
      <c r="U1" s="1">
        <v>85</v>
      </c>
      <c r="Z1" s="1">
        <v>90</v>
      </c>
      <c r="AE1" t="s">
        <v>17</v>
      </c>
      <c r="AG1" t="s">
        <v>136</v>
      </c>
      <c r="AH1" t="s">
        <v>137</v>
      </c>
      <c r="AI1" t="s">
        <v>138</v>
      </c>
      <c r="AJ1" t="s">
        <v>139</v>
      </c>
    </row>
    <row r="2" spans="1:36" x14ac:dyDescent="0.25">
      <c r="A2" s="5" t="s">
        <v>0</v>
      </c>
      <c r="B2" s="14" t="s">
        <v>1</v>
      </c>
      <c r="C2" s="14" t="s">
        <v>141</v>
      </c>
      <c r="D2" s="6" t="s">
        <v>63</v>
      </c>
      <c r="E2" s="7">
        <v>40</v>
      </c>
      <c r="F2" s="6">
        <v>42</v>
      </c>
      <c r="G2" s="6">
        <v>44</v>
      </c>
      <c r="H2" s="6">
        <v>46</v>
      </c>
      <c r="I2" s="6">
        <v>48</v>
      </c>
      <c r="J2" s="5">
        <v>50</v>
      </c>
      <c r="K2" s="7" t="s">
        <v>2</v>
      </c>
      <c r="L2" s="6" t="s">
        <v>3</v>
      </c>
      <c r="M2" s="6" t="s">
        <v>4</v>
      </c>
      <c r="N2" s="6" t="s">
        <v>5</v>
      </c>
      <c r="O2" s="5" t="s">
        <v>6</v>
      </c>
      <c r="P2" s="7" t="s">
        <v>2</v>
      </c>
      <c r="Q2" s="6" t="s">
        <v>3</v>
      </c>
      <c r="R2" s="6" t="s">
        <v>4</v>
      </c>
      <c r="S2" s="6" t="s">
        <v>5</v>
      </c>
      <c r="T2" s="5" t="s">
        <v>6</v>
      </c>
      <c r="U2" s="7" t="s">
        <v>2</v>
      </c>
      <c r="V2" s="6" t="s">
        <v>3</v>
      </c>
      <c r="W2" s="6" t="s">
        <v>4</v>
      </c>
      <c r="X2" s="6" t="s">
        <v>5</v>
      </c>
      <c r="Y2" s="5" t="s">
        <v>6</v>
      </c>
      <c r="Z2" s="7" t="s">
        <v>2</v>
      </c>
      <c r="AA2" s="6" t="s">
        <v>3</v>
      </c>
      <c r="AB2" s="6" t="s">
        <v>4</v>
      </c>
      <c r="AC2" s="6" t="s">
        <v>5</v>
      </c>
      <c r="AD2" s="5" t="s">
        <v>6</v>
      </c>
      <c r="AG2">
        <f>SUM(AG3:AG11)</f>
        <v>0</v>
      </c>
      <c r="AH2">
        <f>SUM(AH3:AH11)</f>
        <v>0</v>
      </c>
      <c r="AI2">
        <f>SUM(AI3:AI11)</f>
        <v>0</v>
      </c>
      <c r="AJ2">
        <f>SUM(AJ3:AJ11)</f>
        <v>0</v>
      </c>
    </row>
    <row r="3" spans="1:36" x14ac:dyDescent="0.25">
      <c r="A3" s="3">
        <v>129</v>
      </c>
      <c r="B3" s="13" t="s">
        <v>50</v>
      </c>
      <c r="C3" s="13" t="s">
        <v>193</v>
      </c>
      <c r="D3" t="s">
        <v>65</v>
      </c>
      <c r="H3" s="4"/>
      <c r="I3" s="4"/>
      <c r="K3" s="16"/>
      <c r="L3" s="17"/>
      <c r="M3" s="17"/>
      <c r="N3" s="17"/>
      <c r="O3" s="18"/>
      <c r="Q3" s="17"/>
      <c r="R3" s="17"/>
      <c r="S3" s="17"/>
      <c r="T3" s="18"/>
      <c r="U3" s="19"/>
      <c r="V3" s="17"/>
      <c r="W3" s="17"/>
      <c r="X3" s="17"/>
      <c r="Y3" s="18"/>
      <c r="AA3" s="17"/>
      <c r="AB3" s="17"/>
      <c r="AC3" s="17"/>
      <c r="AE3">
        <v>1150</v>
      </c>
      <c r="AF3">
        <f>SUM(K3:AD3)</f>
        <v>0</v>
      </c>
      <c r="AG3">
        <f>AE3*0.75*AF3</f>
        <v>0</v>
      </c>
      <c r="AH3">
        <f>AE3*0.65*AF3</f>
        <v>0</v>
      </c>
      <c r="AI3">
        <f>AE3*0.55*AF3</f>
        <v>0</v>
      </c>
      <c r="AJ3">
        <f>AE3*0.5*AF3</f>
        <v>0</v>
      </c>
    </row>
    <row r="4" spans="1:36" x14ac:dyDescent="0.25">
      <c r="A4" s="3">
        <v>851</v>
      </c>
      <c r="B4" s="13" t="s">
        <v>51</v>
      </c>
      <c r="C4" s="13" t="s">
        <v>194</v>
      </c>
      <c r="D4" t="s">
        <v>64</v>
      </c>
      <c r="F4" s="4"/>
      <c r="H4" s="4"/>
      <c r="I4" s="4"/>
      <c r="K4" s="19"/>
      <c r="L4" s="17"/>
      <c r="M4" s="17"/>
      <c r="N4" s="17"/>
      <c r="O4" s="18"/>
      <c r="P4" s="19"/>
      <c r="Q4" s="17"/>
      <c r="R4" s="17"/>
      <c r="S4" s="17"/>
      <c r="U4" s="19"/>
      <c r="V4" s="17"/>
      <c r="W4" s="17"/>
      <c r="X4" s="17"/>
      <c r="Y4" s="18"/>
      <c r="AA4" s="17"/>
      <c r="AB4" s="17"/>
      <c r="AC4" s="17"/>
      <c r="AE4">
        <v>1150</v>
      </c>
      <c r="AF4">
        <f t="shared" ref="AF4:AF8" si="0">SUM(K4:AD4)</f>
        <v>0</v>
      </c>
      <c r="AG4">
        <f t="shared" ref="AG4:AG10" si="1">AE4*0.75*AF4</f>
        <v>0</v>
      </c>
      <c r="AH4">
        <f t="shared" ref="AH4:AH10" si="2">AE4*0.65*AF4</f>
        <v>0</v>
      </c>
      <c r="AI4">
        <f t="shared" ref="AI4:AI11" si="3">AE4*0.55*AF4</f>
        <v>0</v>
      </c>
      <c r="AJ4">
        <f t="shared" ref="AJ4:AJ11" si="4">AE4*0.5*AF4</f>
        <v>0</v>
      </c>
    </row>
    <row r="5" spans="1:36" x14ac:dyDescent="0.25">
      <c r="A5" s="3">
        <v>573</v>
      </c>
      <c r="B5" s="13" t="s">
        <v>80</v>
      </c>
      <c r="C5" s="13" t="s">
        <v>195</v>
      </c>
      <c r="D5" t="s">
        <v>67</v>
      </c>
      <c r="F5" s="4"/>
      <c r="H5" s="4"/>
      <c r="I5" s="4"/>
      <c r="L5" s="4"/>
      <c r="M5" s="17"/>
      <c r="N5" s="17"/>
      <c r="O5" s="27"/>
      <c r="P5" s="16"/>
      <c r="Q5" s="4"/>
      <c r="R5" s="17"/>
      <c r="U5" s="19"/>
      <c r="V5" s="17"/>
      <c r="W5" s="17"/>
      <c r="X5" s="17"/>
      <c r="Y5" s="18"/>
      <c r="AA5" s="17"/>
      <c r="AE5">
        <v>1000</v>
      </c>
      <c r="AF5">
        <f t="shared" si="0"/>
        <v>0</v>
      </c>
      <c r="AG5">
        <f t="shared" si="1"/>
        <v>0</v>
      </c>
      <c r="AH5">
        <f t="shared" si="2"/>
        <v>0</v>
      </c>
      <c r="AI5">
        <f t="shared" si="3"/>
        <v>0</v>
      </c>
      <c r="AJ5">
        <f t="shared" si="4"/>
        <v>0</v>
      </c>
    </row>
    <row r="6" spans="1:36" x14ac:dyDescent="0.25">
      <c r="A6" s="3">
        <v>494</v>
      </c>
      <c r="B6" s="13" t="s">
        <v>53</v>
      </c>
      <c r="C6" s="13" t="s">
        <v>196</v>
      </c>
      <c r="D6" t="s">
        <v>72</v>
      </c>
      <c r="F6" s="4"/>
      <c r="H6" s="4"/>
      <c r="I6" s="4"/>
      <c r="K6" s="19"/>
      <c r="L6" s="17"/>
      <c r="M6" s="17"/>
      <c r="N6" s="17"/>
      <c r="O6" s="18"/>
      <c r="P6" s="19"/>
      <c r="Q6" s="17"/>
      <c r="R6" s="17"/>
      <c r="S6" s="17"/>
      <c r="T6" s="18"/>
      <c r="U6" s="19"/>
      <c r="V6" s="4"/>
      <c r="W6" s="17"/>
      <c r="X6" s="17"/>
      <c r="Y6" s="27"/>
      <c r="AA6" s="17"/>
      <c r="AB6" s="17"/>
      <c r="AC6" s="4"/>
      <c r="AE6">
        <v>900</v>
      </c>
      <c r="AF6">
        <f t="shared" si="0"/>
        <v>0</v>
      </c>
      <c r="AG6">
        <f t="shared" si="1"/>
        <v>0</v>
      </c>
      <c r="AH6">
        <f t="shared" si="2"/>
        <v>0</v>
      </c>
      <c r="AI6">
        <f t="shared" si="3"/>
        <v>0</v>
      </c>
      <c r="AJ6">
        <f t="shared" si="4"/>
        <v>0</v>
      </c>
    </row>
    <row r="7" spans="1:36" x14ac:dyDescent="0.25">
      <c r="A7" s="3">
        <v>481</v>
      </c>
      <c r="B7" s="13" t="s">
        <v>52</v>
      </c>
      <c r="C7" s="13" t="s">
        <v>197</v>
      </c>
      <c r="D7" t="s">
        <v>67</v>
      </c>
      <c r="H7" s="4"/>
      <c r="I7" s="4"/>
      <c r="K7" s="16"/>
      <c r="L7" s="17"/>
      <c r="M7" s="17"/>
      <c r="N7" s="17"/>
      <c r="O7" s="18"/>
      <c r="P7" s="19"/>
      <c r="R7" s="17"/>
      <c r="S7" s="17"/>
      <c r="T7" s="18"/>
      <c r="U7" s="19"/>
      <c r="V7" s="17"/>
      <c r="W7" s="17"/>
      <c r="X7" s="17"/>
      <c r="Y7" s="18"/>
      <c r="AE7">
        <v>900</v>
      </c>
      <c r="AF7">
        <f t="shared" si="0"/>
        <v>0</v>
      </c>
      <c r="AG7">
        <f t="shared" si="1"/>
        <v>0</v>
      </c>
      <c r="AH7">
        <f t="shared" si="2"/>
        <v>0</v>
      </c>
      <c r="AI7">
        <f t="shared" si="3"/>
        <v>0</v>
      </c>
      <c r="AJ7">
        <f t="shared" si="4"/>
        <v>0</v>
      </c>
    </row>
    <row r="8" spans="1:36" x14ac:dyDescent="0.25">
      <c r="A8" s="3">
        <v>490</v>
      </c>
      <c r="B8" s="13" t="s">
        <v>54</v>
      </c>
      <c r="C8" s="13" t="s">
        <v>198</v>
      </c>
      <c r="D8" t="s">
        <v>73</v>
      </c>
      <c r="K8" s="16"/>
      <c r="O8" s="27"/>
      <c r="P8" s="16"/>
      <c r="S8" s="17"/>
      <c r="T8" s="27"/>
      <c r="U8" s="19"/>
      <c r="V8" s="17"/>
      <c r="W8" s="17"/>
      <c r="X8" s="17"/>
      <c r="AE8">
        <v>900</v>
      </c>
      <c r="AF8">
        <f t="shared" si="0"/>
        <v>0</v>
      </c>
      <c r="AG8">
        <f t="shared" si="1"/>
        <v>0</v>
      </c>
      <c r="AH8">
        <f t="shared" si="2"/>
        <v>0</v>
      </c>
      <c r="AI8">
        <f t="shared" si="3"/>
        <v>0</v>
      </c>
      <c r="AJ8">
        <f t="shared" si="4"/>
        <v>0</v>
      </c>
    </row>
    <row r="9" spans="1:36" x14ac:dyDescent="0.25">
      <c r="A9" s="3">
        <v>470</v>
      </c>
      <c r="B9" s="13" t="s">
        <v>82</v>
      </c>
      <c r="C9" s="13" t="s">
        <v>199</v>
      </c>
      <c r="D9" t="s">
        <v>67</v>
      </c>
      <c r="F9" s="4"/>
      <c r="K9" s="19"/>
      <c r="L9" s="17"/>
      <c r="M9" s="4"/>
      <c r="N9" s="4"/>
      <c r="O9" s="27"/>
      <c r="P9" s="19"/>
      <c r="Q9" s="17"/>
      <c r="R9" s="17"/>
      <c r="S9" s="17"/>
      <c r="T9" s="27"/>
      <c r="U9" s="16"/>
      <c r="V9" s="17"/>
      <c r="Y9" s="18"/>
      <c r="AA9" s="17"/>
      <c r="AB9" s="4"/>
      <c r="AE9">
        <v>900</v>
      </c>
      <c r="AF9">
        <f>SUM(K9:AD9)</f>
        <v>0</v>
      </c>
      <c r="AG9">
        <f t="shared" si="1"/>
        <v>0</v>
      </c>
      <c r="AH9">
        <f t="shared" si="2"/>
        <v>0</v>
      </c>
      <c r="AI9">
        <f t="shared" si="3"/>
        <v>0</v>
      </c>
      <c r="AJ9">
        <f t="shared" si="4"/>
        <v>0</v>
      </c>
    </row>
    <row r="10" spans="1:36" x14ac:dyDescent="0.25">
      <c r="H10" s="4"/>
      <c r="AF10">
        <f>SUM(AF3:AF9)</f>
        <v>0</v>
      </c>
      <c r="AG10">
        <f t="shared" si="1"/>
        <v>0</v>
      </c>
      <c r="AH10">
        <f t="shared" si="2"/>
        <v>0</v>
      </c>
      <c r="AI10">
        <f t="shared" si="3"/>
        <v>0</v>
      </c>
      <c r="AJ10">
        <f t="shared" si="4"/>
        <v>0</v>
      </c>
    </row>
    <row r="11" spans="1:36" x14ac:dyDescent="0.25">
      <c r="AG11">
        <f t="shared" ref="AG11:AG12" si="5">AE11*0.65*AF11</f>
        <v>0</v>
      </c>
      <c r="AH11">
        <f t="shared" ref="AH11" si="6">AE11*0.65*AF11</f>
        <v>0</v>
      </c>
      <c r="AI11">
        <f t="shared" si="3"/>
        <v>0</v>
      </c>
      <c r="AJ11">
        <f t="shared" si="4"/>
        <v>0</v>
      </c>
    </row>
    <row r="12" spans="1:36" x14ac:dyDescent="0.25">
      <c r="AG12">
        <f t="shared" si="5"/>
        <v>0</v>
      </c>
    </row>
    <row r="13" spans="1:36" x14ac:dyDescent="0.25">
      <c r="F13" s="4"/>
      <c r="G13" s="4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5"/>
  <sheetViews>
    <sheetView workbookViewId="0">
      <selection activeCell="C3" sqref="C3"/>
    </sheetView>
  </sheetViews>
  <sheetFormatPr defaultRowHeight="15" x14ac:dyDescent="0.25"/>
  <cols>
    <col min="1" max="1" width="9.140625" style="3"/>
    <col min="2" max="2" width="12.42578125" style="13" bestFit="1" customWidth="1"/>
    <col min="3" max="3" width="12.42578125" style="13" customWidth="1"/>
    <col min="4" max="4" width="13.5703125" bestFit="1" customWidth="1"/>
    <col min="5" max="5" width="3" style="1" bestFit="1" customWidth="1"/>
    <col min="6" max="9" width="3" style="2" bestFit="1" customWidth="1"/>
    <col min="10" max="10" width="3" style="3" bestFit="1" customWidth="1"/>
    <col min="11" max="11" width="3" style="1" bestFit="1" customWidth="1"/>
    <col min="12" max="12" width="2.140625" style="2" bestFit="1" customWidth="1"/>
    <col min="13" max="13" width="2.28515625" style="2" bestFit="1" customWidth="1"/>
    <col min="14" max="14" width="2" style="2" bestFit="1" customWidth="1"/>
    <col min="15" max="15" width="2" style="3" bestFit="1" customWidth="1"/>
    <col min="16" max="16" width="3" style="1" bestFit="1" customWidth="1"/>
    <col min="17" max="17" width="2.140625" style="2" bestFit="1" customWidth="1"/>
    <col min="18" max="18" width="2.28515625" style="2" bestFit="1" customWidth="1"/>
    <col min="19" max="19" width="2" style="2" bestFit="1" customWidth="1"/>
    <col min="20" max="20" width="2" style="3" bestFit="1" customWidth="1"/>
    <col min="21" max="21" width="3" style="1" bestFit="1" customWidth="1"/>
    <col min="22" max="22" width="2.140625" style="2" bestFit="1" customWidth="1"/>
    <col min="23" max="23" width="2.28515625" style="2" bestFit="1" customWidth="1"/>
    <col min="24" max="24" width="2" style="2" bestFit="1" customWidth="1"/>
    <col min="25" max="25" width="2" style="3" bestFit="1" customWidth="1"/>
    <col min="26" max="26" width="3" style="1" bestFit="1" customWidth="1"/>
    <col min="27" max="27" width="2.140625" style="2" bestFit="1" customWidth="1"/>
    <col min="28" max="28" width="2.28515625" style="2" bestFit="1" customWidth="1"/>
    <col min="29" max="29" width="2" style="2" bestFit="1" customWidth="1"/>
    <col min="30" max="30" width="2" style="3" bestFit="1" customWidth="1"/>
    <col min="31" max="31" width="14.42578125" bestFit="1" customWidth="1"/>
    <col min="32" max="32" width="7.42578125" bestFit="1" customWidth="1"/>
    <col min="33" max="33" width="10.28515625" customWidth="1"/>
  </cols>
  <sheetData>
    <row r="1" spans="1:36" x14ac:dyDescent="0.25">
      <c r="K1" s="1">
        <v>75</v>
      </c>
      <c r="P1" s="1">
        <v>80</v>
      </c>
      <c r="U1" s="1">
        <v>85</v>
      </c>
      <c r="Z1" s="1">
        <v>90</v>
      </c>
      <c r="AE1" t="s">
        <v>17</v>
      </c>
      <c r="AG1" t="s">
        <v>136</v>
      </c>
      <c r="AH1" t="s">
        <v>137</v>
      </c>
      <c r="AI1" t="s">
        <v>138</v>
      </c>
      <c r="AJ1" t="s">
        <v>139</v>
      </c>
    </row>
    <row r="2" spans="1:36" x14ac:dyDescent="0.25">
      <c r="A2" s="5" t="s">
        <v>0</v>
      </c>
      <c r="B2" s="14" t="s">
        <v>1</v>
      </c>
      <c r="C2" s="14" t="s">
        <v>141</v>
      </c>
      <c r="D2" s="6" t="s">
        <v>63</v>
      </c>
      <c r="E2" s="7">
        <v>40</v>
      </c>
      <c r="F2" s="6">
        <v>42</v>
      </c>
      <c r="G2" s="6">
        <v>44</v>
      </c>
      <c r="H2" s="6">
        <v>46</v>
      </c>
      <c r="I2" s="6">
        <v>48</v>
      </c>
      <c r="J2" s="5">
        <v>50</v>
      </c>
      <c r="K2" s="7" t="s">
        <v>2</v>
      </c>
      <c r="L2" s="6" t="s">
        <v>3</v>
      </c>
      <c r="M2" s="6" t="s">
        <v>4</v>
      </c>
      <c r="N2" s="6" t="s">
        <v>5</v>
      </c>
      <c r="O2" s="5" t="s">
        <v>6</v>
      </c>
      <c r="P2" s="7" t="s">
        <v>2</v>
      </c>
      <c r="Q2" s="6" t="s">
        <v>3</v>
      </c>
      <c r="R2" s="6" t="s">
        <v>4</v>
      </c>
      <c r="S2" s="6" t="s">
        <v>5</v>
      </c>
      <c r="T2" s="5" t="s">
        <v>6</v>
      </c>
      <c r="U2" s="7" t="s">
        <v>2</v>
      </c>
      <c r="V2" s="6" t="s">
        <v>3</v>
      </c>
      <c r="W2" s="6" t="s">
        <v>4</v>
      </c>
      <c r="X2" s="6" t="s">
        <v>5</v>
      </c>
      <c r="Y2" s="5" t="s">
        <v>6</v>
      </c>
      <c r="Z2" s="7" t="s">
        <v>2</v>
      </c>
      <c r="AA2" s="6" t="s">
        <v>3</v>
      </c>
      <c r="AB2" s="6" t="s">
        <v>4</v>
      </c>
      <c r="AC2" s="6" t="s">
        <v>5</v>
      </c>
      <c r="AD2" s="5" t="s">
        <v>6</v>
      </c>
      <c r="AG2">
        <f>SUM(AG3:AG15)</f>
        <v>0</v>
      </c>
      <c r="AH2">
        <f>SUM(AH3:AH15)</f>
        <v>0</v>
      </c>
      <c r="AI2">
        <f>SUM(AI3:AI15)</f>
        <v>0</v>
      </c>
      <c r="AJ2">
        <f>SUM(AJ3:AJ15)</f>
        <v>0</v>
      </c>
    </row>
    <row r="3" spans="1:36" x14ac:dyDescent="0.25">
      <c r="A3" s="3">
        <v>357</v>
      </c>
      <c r="B3" s="13" t="s">
        <v>83</v>
      </c>
      <c r="C3" s="13" t="s">
        <v>204</v>
      </c>
      <c r="D3" t="s">
        <v>65</v>
      </c>
      <c r="F3" s="17"/>
      <c r="G3" s="17"/>
      <c r="H3" s="17"/>
      <c r="I3" s="17"/>
      <c r="J3" s="18"/>
      <c r="AE3">
        <v>700</v>
      </c>
      <c r="AF3">
        <f>SUM(E3:J3)</f>
        <v>0</v>
      </c>
      <c r="AG3">
        <f>AE3*0.75*AF3</f>
        <v>0</v>
      </c>
      <c r="AH3">
        <f>AE3*0.65*AF3</f>
        <v>0</v>
      </c>
      <c r="AI3">
        <f>AE3*0.55*AF3</f>
        <v>0</v>
      </c>
      <c r="AJ3">
        <f>AE3*0.5*AF3</f>
        <v>0</v>
      </c>
    </row>
    <row r="4" spans="1:36" x14ac:dyDescent="0.25">
      <c r="A4" s="3">
        <v>358</v>
      </c>
      <c r="B4" s="13" t="s">
        <v>84</v>
      </c>
      <c r="C4" s="13" t="s">
        <v>200</v>
      </c>
      <c r="D4" t="s">
        <v>64</v>
      </c>
      <c r="F4" s="17"/>
      <c r="G4" s="17"/>
      <c r="H4" s="17"/>
      <c r="I4" s="17"/>
      <c r="J4" s="18"/>
      <c r="AE4">
        <v>700</v>
      </c>
      <c r="AF4">
        <f t="shared" ref="AF4:AF7" si="0">SUM(E4:J4)</f>
        <v>0</v>
      </c>
      <c r="AG4">
        <f t="shared" ref="AG4:AG9" si="1">AE4*0.75*AF4</f>
        <v>0</v>
      </c>
      <c r="AH4">
        <f t="shared" ref="AH4:AH9" si="2">AE4*0.65*AF4</f>
        <v>0</v>
      </c>
      <c r="AI4">
        <f t="shared" ref="AI4:AI10" si="3">AE4*0.55*AF4</f>
        <v>0</v>
      </c>
      <c r="AJ4">
        <f t="shared" ref="AJ4:AJ9" si="4">AE4*0.5*AF4</f>
        <v>0</v>
      </c>
    </row>
    <row r="5" spans="1:36" x14ac:dyDescent="0.25">
      <c r="A5" s="3">
        <v>462</v>
      </c>
      <c r="B5" s="13" t="s">
        <v>85</v>
      </c>
      <c r="C5" s="13" t="s">
        <v>201</v>
      </c>
      <c r="D5" t="s">
        <v>69</v>
      </c>
      <c r="F5" s="17"/>
      <c r="G5" s="17"/>
      <c r="H5" s="17"/>
      <c r="I5" s="17"/>
      <c r="J5" s="18"/>
      <c r="AE5">
        <v>700</v>
      </c>
      <c r="AF5">
        <f t="shared" si="0"/>
        <v>0</v>
      </c>
      <c r="AG5">
        <f t="shared" si="1"/>
        <v>0</v>
      </c>
      <c r="AH5">
        <f t="shared" si="2"/>
        <v>0</v>
      </c>
      <c r="AI5">
        <f t="shared" si="3"/>
        <v>0</v>
      </c>
      <c r="AJ5">
        <f t="shared" si="4"/>
        <v>0</v>
      </c>
    </row>
    <row r="6" spans="1:36" x14ac:dyDescent="0.25">
      <c r="A6" s="3">
        <v>493</v>
      </c>
      <c r="B6" s="13" t="s">
        <v>86</v>
      </c>
      <c r="C6" s="13" t="s">
        <v>202</v>
      </c>
      <c r="D6" t="s">
        <v>87</v>
      </c>
      <c r="F6" s="17"/>
      <c r="G6" s="17"/>
      <c r="H6" s="17"/>
      <c r="I6" s="17"/>
      <c r="J6" s="18"/>
      <c r="AE6">
        <v>800</v>
      </c>
      <c r="AF6">
        <f t="shared" si="0"/>
        <v>0</v>
      </c>
      <c r="AG6">
        <f t="shared" si="1"/>
        <v>0</v>
      </c>
      <c r="AH6">
        <f t="shared" si="2"/>
        <v>0</v>
      </c>
      <c r="AI6">
        <f t="shared" si="3"/>
        <v>0</v>
      </c>
      <c r="AJ6">
        <f t="shared" si="4"/>
        <v>0</v>
      </c>
    </row>
    <row r="7" spans="1:36" x14ac:dyDescent="0.25">
      <c r="A7" s="3">
        <v>419</v>
      </c>
      <c r="B7" s="13" t="s">
        <v>88</v>
      </c>
      <c r="C7" s="13" t="s">
        <v>203</v>
      </c>
      <c r="D7" t="s">
        <v>130</v>
      </c>
      <c r="F7" s="17"/>
      <c r="H7" s="4"/>
      <c r="AE7">
        <v>500</v>
      </c>
      <c r="AF7">
        <f t="shared" si="0"/>
        <v>0</v>
      </c>
      <c r="AG7">
        <f t="shared" si="1"/>
        <v>0</v>
      </c>
      <c r="AH7">
        <f t="shared" si="2"/>
        <v>0</v>
      </c>
      <c r="AI7">
        <f t="shared" si="3"/>
        <v>0</v>
      </c>
      <c r="AJ7">
        <f t="shared" si="4"/>
        <v>0</v>
      </c>
    </row>
    <row r="8" spans="1:36" x14ac:dyDescent="0.25">
      <c r="H8" s="4"/>
      <c r="I8" s="4"/>
      <c r="AG8">
        <f t="shared" si="1"/>
        <v>0</v>
      </c>
      <c r="AH8">
        <f t="shared" si="2"/>
        <v>0</v>
      </c>
      <c r="AI8">
        <f t="shared" si="3"/>
        <v>0</v>
      </c>
      <c r="AJ8">
        <f t="shared" si="4"/>
        <v>0</v>
      </c>
    </row>
    <row r="9" spans="1:36" x14ac:dyDescent="0.25">
      <c r="F9" s="4"/>
      <c r="AF9">
        <f>SUM(AF3:AF8)</f>
        <v>0</v>
      </c>
      <c r="AG9">
        <f t="shared" si="1"/>
        <v>0</v>
      </c>
      <c r="AH9">
        <f t="shared" si="2"/>
        <v>0</v>
      </c>
      <c r="AI9">
        <f t="shared" si="3"/>
        <v>0</v>
      </c>
      <c r="AJ9">
        <f t="shared" si="4"/>
        <v>0</v>
      </c>
    </row>
    <row r="10" spans="1:36" x14ac:dyDescent="0.25">
      <c r="F10" s="4"/>
      <c r="AG10">
        <f t="shared" ref="AG10:AG13" si="5">AE10*0.65*AF10</f>
        <v>0</v>
      </c>
      <c r="AH10">
        <f t="shared" ref="AH10" si="6">AE10*0.55*AF10</f>
        <v>0</v>
      </c>
      <c r="AI10">
        <f t="shared" si="3"/>
        <v>0</v>
      </c>
      <c r="AJ10">
        <f t="shared" ref="AJ10" si="7">AE10*0.35*AF10</f>
        <v>0</v>
      </c>
    </row>
    <row r="11" spans="1:36" x14ac:dyDescent="0.25">
      <c r="H11" s="4"/>
      <c r="AG11">
        <f t="shared" si="5"/>
        <v>0</v>
      </c>
      <c r="AH11">
        <f t="shared" ref="AH11:AH15" si="8">AE11*0.65*AF11</f>
        <v>0</v>
      </c>
      <c r="AI11">
        <f t="shared" ref="AI11:AI15" si="9">AE11*0.55*AF11</f>
        <v>0</v>
      </c>
      <c r="AJ11">
        <f t="shared" ref="AJ11:AJ15" si="10">AE11*0.5*AF11</f>
        <v>0</v>
      </c>
    </row>
    <row r="12" spans="1:36" x14ac:dyDescent="0.25">
      <c r="AG12">
        <f t="shared" si="5"/>
        <v>0</v>
      </c>
      <c r="AH12">
        <f t="shared" si="8"/>
        <v>0</v>
      </c>
      <c r="AI12">
        <f t="shared" si="9"/>
        <v>0</v>
      </c>
      <c r="AJ12">
        <f t="shared" si="10"/>
        <v>0</v>
      </c>
    </row>
    <row r="13" spans="1:36" x14ac:dyDescent="0.25">
      <c r="AG13">
        <f t="shared" si="5"/>
        <v>0</v>
      </c>
      <c r="AH13">
        <f t="shared" si="8"/>
        <v>0</v>
      </c>
      <c r="AI13">
        <f t="shared" si="9"/>
        <v>0</v>
      </c>
      <c r="AJ13">
        <f t="shared" si="10"/>
        <v>0</v>
      </c>
    </row>
    <row r="14" spans="1:36" x14ac:dyDescent="0.25">
      <c r="F14" s="4"/>
      <c r="G14" s="4"/>
      <c r="AG14">
        <f t="shared" ref="AG14:AG15" si="11">AE14*0.75*AF14</f>
        <v>0</v>
      </c>
      <c r="AH14">
        <f t="shared" si="8"/>
        <v>0</v>
      </c>
      <c r="AI14">
        <f t="shared" si="9"/>
        <v>0</v>
      </c>
      <c r="AJ14">
        <f t="shared" si="10"/>
        <v>0</v>
      </c>
    </row>
    <row r="15" spans="1:36" x14ac:dyDescent="0.25">
      <c r="AG15">
        <f t="shared" si="11"/>
        <v>0</v>
      </c>
      <c r="AH15">
        <f t="shared" si="8"/>
        <v>0</v>
      </c>
      <c r="AI15">
        <f t="shared" si="9"/>
        <v>0</v>
      </c>
      <c r="AJ15">
        <f t="shared" si="10"/>
        <v>0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abSelected="1" zoomScaleNormal="100" workbookViewId="0">
      <pane ySplit="2" topLeftCell="A3" activePane="bottomLeft" state="frozen"/>
      <selection pane="bottomLeft" activeCell="I13" sqref="I13"/>
    </sheetView>
  </sheetViews>
  <sheetFormatPr defaultRowHeight="15" x14ac:dyDescent="0.25"/>
  <cols>
    <col min="1" max="1" width="9.140625" style="3"/>
    <col min="2" max="2" width="14.140625" style="13" bestFit="1" customWidth="1"/>
    <col min="3" max="3" width="14.140625" style="13" customWidth="1"/>
    <col min="4" max="4" width="17.85546875" bestFit="1" customWidth="1"/>
    <col min="5" max="5" width="5.7109375" style="1" bestFit="1" customWidth="1"/>
    <col min="6" max="9" width="5.7109375" style="2" bestFit="1" customWidth="1"/>
    <col min="10" max="10" width="5.7109375" style="3" bestFit="1" customWidth="1"/>
    <col min="11" max="11" width="3" style="1" bestFit="1" customWidth="1"/>
    <col min="12" max="12" width="2.140625" style="2" bestFit="1" customWidth="1"/>
    <col min="13" max="13" width="2.28515625" style="2" bestFit="1" customWidth="1"/>
    <col min="14" max="14" width="2" style="2" bestFit="1" customWidth="1"/>
    <col min="15" max="15" width="2" style="3" bestFit="1" customWidth="1"/>
    <col min="16" max="16" width="3" style="1" bestFit="1" customWidth="1"/>
    <col min="17" max="17" width="2.140625" style="2" bestFit="1" customWidth="1"/>
    <col min="18" max="18" width="2.28515625" style="2" bestFit="1" customWidth="1"/>
    <col min="19" max="19" width="2" style="2" bestFit="1" customWidth="1"/>
    <col min="20" max="20" width="2" style="3" bestFit="1" customWidth="1"/>
    <col min="21" max="21" width="3" style="1" bestFit="1" customWidth="1"/>
    <col min="22" max="22" width="2.140625" style="2" bestFit="1" customWidth="1"/>
    <col min="23" max="23" width="2.28515625" style="2" bestFit="1" customWidth="1"/>
    <col min="24" max="24" width="2" style="2" bestFit="1" customWidth="1"/>
    <col min="25" max="25" width="2" style="3" bestFit="1" customWidth="1"/>
    <col min="26" max="26" width="3" style="1" bestFit="1" customWidth="1"/>
    <col min="27" max="27" width="2.140625" style="2" bestFit="1" customWidth="1"/>
    <col min="28" max="28" width="2.28515625" style="2" bestFit="1" customWidth="1"/>
    <col min="29" max="29" width="2" style="2" bestFit="1" customWidth="1"/>
    <col min="30" max="30" width="2" style="3" bestFit="1" customWidth="1"/>
    <col min="31" max="31" width="14.42578125" bestFit="1" customWidth="1"/>
    <col min="32" max="32" width="7.42578125" bestFit="1" customWidth="1"/>
    <col min="33" max="33" width="10.28515625" customWidth="1"/>
  </cols>
  <sheetData>
    <row r="1" spans="1:36" x14ac:dyDescent="0.25">
      <c r="K1" s="1">
        <v>75</v>
      </c>
      <c r="P1" s="1">
        <v>80</v>
      </c>
      <c r="U1" s="1">
        <v>85</v>
      </c>
      <c r="Z1" s="1">
        <v>90</v>
      </c>
      <c r="AE1" t="s">
        <v>17</v>
      </c>
      <c r="AG1" t="s">
        <v>136</v>
      </c>
      <c r="AH1" t="s">
        <v>137</v>
      </c>
      <c r="AI1" t="s">
        <v>138</v>
      </c>
      <c r="AJ1" t="s">
        <v>139</v>
      </c>
    </row>
    <row r="2" spans="1:36" x14ac:dyDescent="0.25">
      <c r="A2" s="5" t="s">
        <v>0</v>
      </c>
      <c r="B2" s="14" t="s">
        <v>1</v>
      </c>
      <c r="C2" s="14" t="s">
        <v>141</v>
      </c>
      <c r="D2" s="6" t="s">
        <v>63</v>
      </c>
      <c r="E2" s="7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5" t="s">
        <v>24</v>
      </c>
      <c r="K2" s="7" t="s">
        <v>2</v>
      </c>
      <c r="L2" s="6" t="s">
        <v>3</v>
      </c>
      <c r="M2" s="6" t="s">
        <v>4</v>
      </c>
      <c r="N2" s="6" t="s">
        <v>5</v>
      </c>
      <c r="O2" s="5" t="s">
        <v>6</v>
      </c>
      <c r="P2" s="7" t="s">
        <v>2</v>
      </c>
      <c r="Q2" s="6" t="s">
        <v>3</v>
      </c>
      <c r="R2" s="6" t="s">
        <v>4</v>
      </c>
      <c r="S2" s="6" t="s">
        <v>5</v>
      </c>
      <c r="T2" s="5" t="s">
        <v>6</v>
      </c>
      <c r="U2" s="7" t="s">
        <v>2</v>
      </c>
      <c r="V2" s="6" t="s">
        <v>3</v>
      </c>
      <c r="W2" s="6" t="s">
        <v>4</v>
      </c>
      <c r="X2" s="6" t="s">
        <v>5</v>
      </c>
      <c r="Y2" s="5" t="s">
        <v>6</v>
      </c>
      <c r="Z2" s="7" t="s">
        <v>2</v>
      </c>
      <c r="AA2" s="6" t="s">
        <v>3</v>
      </c>
      <c r="AB2" s="6" t="s">
        <v>4</v>
      </c>
      <c r="AC2" s="6" t="s">
        <v>5</v>
      </c>
      <c r="AD2" s="5" t="s">
        <v>6</v>
      </c>
      <c r="AG2">
        <f>SUM(AG3:AG15)</f>
        <v>0</v>
      </c>
      <c r="AH2">
        <f>SUM(AH3:AH15)</f>
        <v>0</v>
      </c>
      <c r="AI2">
        <f>SUM(AI3:AI15)</f>
        <v>0</v>
      </c>
      <c r="AJ2">
        <f>SUM(AJ3:AJ15)</f>
        <v>0</v>
      </c>
    </row>
    <row r="3" spans="1:36" x14ac:dyDescent="0.25">
      <c r="A3" s="9">
        <v>482</v>
      </c>
      <c r="B3" s="15" t="s">
        <v>89</v>
      </c>
      <c r="C3" s="15" t="s">
        <v>205</v>
      </c>
      <c r="D3" s="10" t="s">
        <v>67</v>
      </c>
      <c r="E3" s="11"/>
      <c r="F3" s="21"/>
      <c r="G3" s="21"/>
      <c r="H3" s="21"/>
      <c r="I3" s="21"/>
      <c r="J3" s="25"/>
      <c r="K3" s="11"/>
      <c r="L3" s="10"/>
      <c r="M3" s="10"/>
      <c r="N3" s="10"/>
      <c r="O3" s="9"/>
      <c r="P3" s="11"/>
      <c r="Q3" s="10"/>
      <c r="R3" s="10"/>
      <c r="S3" s="10"/>
      <c r="T3" s="9"/>
      <c r="U3" s="11"/>
      <c r="V3" s="10"/>
      <c r="W3" s="10"/>
      <c r="X3" s="10"/>
      <c r="Y3" s="9"/>
      <c r="Z3" s="11"/>
      <c r="AA3" s="10"/>
      <c r="AB3" s="10"/>
      <c r="AC3" s="10"/>
      <c r="AD3" s="9"/>
      <c r="AE3">
        <v>300</v>
      </c>
      <c r="AF3">
        <f>SUM(E3:J3)</f>
        <v>0</v>
      </c>
      <c r="AG3">
        <f>AE3*0.75*AF3</f>
        <v>0</v>
      </c>
      <c r="AH3">
        <f>AE3*0.65*AF3</f>
        <v>0</v>
      </c>
      <c r="AI3">
        <f>AE3*0.55*AF3</f>
        <v>0</v>
      </c>
      <c r="AJ3">
        <f>AE3*0.5*AF3</f>
        <v>0</v>
      </c>
    </row>
    <row r="4" spans="1:36" x14ac:dyDescent="0.25">
      <c r="A4" s="3">
        <v>533</v>
      </c>
      <c r="B4" s="13" t="s">
        <v>90</v>
      </c>
      <c r="C4" s="13" t="s">
        <v>206</v>
      </c>
      <c r="D4" s="2" t="s">
        <v>67</v>
      </c>
      <c r="F4" s="17"/>
      <c r="G4" s="17"/>
      <c r="H4" s="17"/>
      <c r="I4" s="17"/>
      <c r="J4" s="18"/>
      <c r="AE4">
        <v>300</v>
      </c>
      <c r="AF4">
        <f t="shared" ref="AF4:AF35" si="0">SUM(E4:J4)</f>
        <v>0</v>
      </c>
      <c r="AG4">
        <f t="shared" ref="AG4:AG46" si="1">AE4*0.75*AF4</f>
        <v>0</v>
      </c>
      <c r="AH4">
        <f t="shared" ref="AH4:AH46" si="2">AE4*0.65*AF4</f>
        <v>0</v>
      </c>
      <c r="AI4">
        <f t="shared" ref="AI4:AI46" si="3">AE4*0.55*AF4</f>
        <v>0</v>
      </c>
      <c r="AJ4">
        <f t="shared" ref="AJ4:AJ46" si="4">AE4*0.5*AF4</f>
        <v>0</v>
      </c>
    </row>
    <row r="5" spans="1:36" x14ac:dyDescent="0.25">
      <c r="A5" s="3">
        <v>487</v>
      </c>
      <c r="B5" s="13" t="s">
        <v>91</v>
      </c>
      <c r="C5" s="13" t="s">
        <v>207</v>
      </c>
      <c r="D5" s="2" t="s">
        <v>73</v>
      </c>
      <c r="F5" s="17"/>
      <c r="G5" s="17"/>
      <c r="H5" s="17"/>
      <c r="I5" s="17"/>
      <c r="J5" s="18"/>
      <c r="AE5">
        <v>300</v>
      </c>
      <c r="AF5">
        <f t="shared" si="0"/>
        <v>0</v>
      </c>
      <c r="AG5">
        <f t="shared" si="1"/>
        <v>0</v>
      </c>
      <c r="AH5">
        <f t="shared" si="2"/>
        <v>0</v>
      </c>
      <c r="AI5">
        <f t="shared" si="3"/>
        <v>0</v>
      </c>
      <c r="AJ5">
        <f t="shared" si="4"/>
        <v>0</v>
      </c>
    </row>
    <row r="6" spans="1:36" x14ac:dyDescent="0.25">
      <c r="A6" s="3">
        <v>440</v>
      </c>
      <c r="B6" s="13" t="s">
        <v>92</v>
      </c>
      <c r="C6" s="13" t="s">
        <v>208</v>
      </c>
      <c r="D6" s="2" t="s">
        <v>70</v>
      </c>
      <c r="F6" s="17"/>
      <c r="H6" s="4"/>
      <c r="I6" s="4"/>
      <c r="AE6">
        <v>250</v>
      </c>
      <c r="AF6">
        <f t="shared" si="0"/>
        <v>0</v>
      </c>
      <c r="AG6">
        <f t="shared" si="1"/>
        <v>0</v>
      </c>
      <c r="AH6">
        <f t="shared" si="2"/>
        <v>0</v>
      </c>
      <c r="AI6">
        <f t="shared" si="3"/>
        <v>0</v>
      </c>
      <c r="AJ6">
        <f t="shared" si="4"/>
        <v>0</v>
      </c>
    </row>
    <row r="7" spans="1:36" x14ac:dyDescent="0.25">
      <c r="A7" s="3">
        <v>409</v>
      </c>
      <c r="B7" s="13" t="s">
        <v>93</v>
      </c>
      <c r="C7" s="13" t="s">
        <v>209</v>
      </c>
      <c r="D7" s="2" t="s">
        <v>67</v>
      </c>
      <c r="F7" s="17"/>
      <c r="AE7">
        <v>300</v>
      </c>
      <c r="AF7">
        <f t="shared" si="0"/>
        <v>0</v>
      </c>
      <c r="AG7">
        <f t="shared" si="1"/>
        <v>0</v>
      </c>
      <c r="AH7">
        <f t="shared" si="2"/>
        <v>0</v>
      </c>
      <c r="AI7">
        <f t="shared" si="3"/>
        <v>0</v>
      </c>
      <c r="AJ7">
        <f t="shared" si="4"/>
        <v>0</v>
      </c>
    </row>
    <row r="8" spans="1:36" x14ac:dyDescent="0.25">
      <c r="A8" s="3">
        <v>447</v>
      </c>
      <c r="B8" s="13" t="s">
        <v>94</v>
      </c>
      <c r="C8" s="13" t="s">
        <v>210</v>
      </c>
      <c r="D8" s="2" t="s">
        <v>67</v>
      </c>
      <c r="F8" s="17"/>
      <c r="H8" s="4"/>
      <c r="I8" s="17"/>
      <c r="AE8">
        <v>250</v>
      </c>
      <c r="AF8">
        <f t="shared" si="0"/>
        <v>0</v>
      </c>
      <c r="AG8">
        <f t="shared" si="1"/>
        <v>0</v>
      </c>
      <c r="AH8">
        <f t="shared" si="2"/>
        <v>0</v>
      </c>
      <c r="AI8">
        <f t="shared" si="3"/>
        <v>0</v>
      </c>
      <c r="AJ8">
        <f t="shared" si="4"/>
        <v>0</v>
      </c>
    </row>
    <row r="9" spans="1:36" x14ac:dyDescent="0.25">
      <c r="A9" s="3">
        <v>455</v>
      </c>
      <c r="B9" s="13" t="s">
        <v>95</v>
      </c>
      <c r="C9" s="13" t="s">
        <v>211</v>
      </c>
      <c r="D9" s="2" t="s">
        <v>67</v>
      </c>
      <c r="F9" s="17"/>
      <c r="G9" s="17"/>
      <c r="AE9">
        <v>300</v>
      </c>
      <c r="AF9">
        <f t="shared" si="0"/>
        <v>0</v>
      </c>
      <c r="AG9">
        <f t="shared" si="1"/>
        <v>0</v>
      </c>
      <c r="AH9">
        <f t="shared" si="2"/>
        <v>0</v>
      </c>
      <c r="AI9">
        <f t="shared" si="3"/>
        <v>0</v>
      </c>
      <c r="AJ9">
        <f t="shared" si="4"/>
        <v>0</v>
      </c>
    </row>
    <row r="10" spans="1:36" x14ac:dyDescent="0.25">
      <c r="A10" s="3">
        <v>460</v>
      </c>
      <c r="B10" s="13" t="s">
        <v>96</v>
      </c>
      <c r="C10" s="13" t="s">
        <v>212</v>
      </c>
      <c r="D10" s="2" t="s">
        <v>76</v>
      </c>
      <c r="F10" s="17"/>
      <c r="G10" s="17"/>
      <c r="H10" s="17"/>
      <c r="I10" s="17"/>
      <c r="J10" s="18"/>
      <c r="AE10">
        <v>400</v>
      </c>
      <c r="AF10">
        <f t="shared" si="0"/>
        <v>0</v>
      </c>
      <c r="AG10">
        <f t="shared" si="1"/>
        <v>0</v>
      </c>
      <c r="AH10">
        <f t="shared" si="2"/>
        <v>0</v>
      </c>
      <c r="AI10">
        <f t="shared" si="3"/>
        <v>0</v>
      </c>
      <c r="AJ10">
        <f t="shared" si="4"/>
        <v>0</v>
      </c>
    </row>
    <row r="11" spans="1:36" x14ac:dyDescent="0.25">
      <c r="A11" s="3">
        <v>459</v>
      </c>
      <c r="B11" s="13" t="s">
        <v>97</v>
      </c>
      <c r="C11" s="13" t="s">
        <v>213</v>
      </c>
      <c r="D11" s="2" t="s">
        <v>77</v>
      </c>
      <c r="F11" s="17"/>
      <c r="G11" s="17"/>
      <c r="H11" s="17"/>
      <c r="I11" s="17"/>
      <c r="J11" s="27"/>
      <c r="AE11">
        <v>400</v>
      </c>
      <c r="AF11">
        <f t="shared" si="0"/>
        <v>0</v>
      </c>
      <c r="AG11">
        <f t="shared" si="1"/>
        <v>0</v>
      </c>
      <c r="AH11">
        <f t="shared" si="2"/>
        <v>0</v>
      </c>
      <c r="AI11">
        <f t="shared" si="3"/>
        <v>0</v>
      </c>
      <c r="AJ11">
        <f t="shared" si="4"/>
        <v>0</v>
      </c>
    </row>
    <row r="12" spans="1:36" x14ac:dyDescent="0.25">
      <c r="A12" s="3">
        <v>461</v>
      </c>
      <c r="B12" s="13" t="s">
        <v>98</v>
      </c>
      <c r="C12" s="13" t="s">
        <v>214</v>
      </c>
      <c r="D12" s="2" t="s">
        <v>78</v>
      </c>
      <c r="F12" s="17"/>
      <c r="G12" s="17"/>
      <c r="H12" s="17"/>
      <c r="I12" s="17"/>
      <c r="J12" s="27"/>
      <c r="AE12">
        <v>400</v>
      </c>
      <c r="AF12">
        <f t="shared" si="0"/>
        <v>0</v>
      </c>
      <c r="AG12">
        <f t="shared" si="1"/>
        <v>0</v>
      </c>
      <c r="AH12">
        <f t="shared" si="2"/>
        <v>0</v>
      </c>
      <c r="AI12">
        <f t="shared" si="3"/>
        <v>0</v>
      </c>
      <c r="AJ12">
        <f t="shared" si="4"/>
        <v>0</v>
      </c>
    </row>
    <row r="13" spans="1:36" x14ac:dyDescent="0.25">
      <c r="A13" s="3">
        <v>469</v>
      </c>
      <c r="B13" s="13" t="s">
        <v>99</v>
      </c>
      <c r="C13" s="13" t="s">
        <v>215</v>
      </c>
      <c r="D13" s="2" t="s">
        <v>70</v>
      </c>
      <c r="F13" s="17"/>
      <c r="G13" s="17"/>
      <c r="I13" s="4"/>
      <c r="AE13">
        <v>300</v>
      </c>
      <c r="AF13">
        <f t="shared" si="0"/>
        <v>0</v>
      </c>
      <c r="AG13">
        <f t="shared" si="1"/>
        <v>0</v>
      </c>
      <c r="AH13">
        <f t="shared" si="2"/>
        <v>0</v>
      </c>
      <c r="AI13">
        <f t="shared" si="3"/>
        <v>0</v>
      </c>
      <c r="AJ13">
        <f t="shared" si="4"/>
        <v>0</v>
      </c>
    </row>
    <row r="14" spans="1:36" x14ac:dyDescent="0.25">
      <c r="A14" s="3">
        <v>467</v>
      </c>
      <c r="B14" s="13" t="s">
        <v>100</v>
      </c>
      <c r="C14" s="13" t="s">
        <v>216</v>
      </c>
      <c r="D14" s="2" t="s">
        <v>74</v>
      </c>
      <c r="F14" s="17"/>
      <c r="G14" s="17"/>
      <c r="AE14">
        <v>300</v>
      </c>
      <c r="AF14">
        <f t="shared" si="0"/>
        <v>0</v>
      </c>
      <c r="AG14">
        <f t="shared" si="1"/>
        <v>0</v>
      </c>
      <c r="AH14">
        <f t="shared" si="2"/>
        <v>0</v>
      </c>
      <c r="AI14">
        <f t="shared" si="3"/>
        <v>0</v>
      </c>
      <c r="AJ14">
        <f t="shared" si="4"/>
        <v>0</v>
      </c>
    </row>
    <row r="15" spans="1:36" x14ac:dyDescent="0.25">
      <c r="A15" s="3">
        <v>468</v>
      </c>
      <c r="B15" s="13" t="s">
        <v>101</v>
      </c>
      <c r="C15" s="13" t="s">
        <v>217</v>
      </c>
      <c r="D15" s="2" t="s">
        <v>75</v>
      </c>
      <c r="F15" s="17"/>
      <c r="G15" s="17"/>
      <c r="AE15">
        <v>300</v>
      </c>
      <c r="AF15">
        <f t="shared" si="0"/>
        <v>0</v>
      </c>
      <c r="AG15">
        <f t="shared" si="1"/>
        <v>0</v>
      </c>
      <c r="AH15">
        <f t="shared" si="2"/>
        <v>0</v>
      </c>
      <c r="AI15">
        <f t="shared" si="3"/>
        <v>0</v>
      </c>
      <c r="AJ15">
        <f t="shared" si="4"/>
        <v>0</v>
      </c>
    </row>
    <row r="16" spans="1:36" x14ac:dyDescent="0.25">
      <c r="A16" s="3">
        <v>532</v>
      </c>
      <c r="B16" s="13" t="s">
        <v>102</v>
      </c>
      <c r="C16" s="13" t="s">
        <v>218</v>
      </c>
      <c r="D16" s="2" t="s">
        <v>67</v>
      </c>
      <c r="F16" s="17"/>
      <c r="G16" s="17"/>
      <c r="H16" s="17"/>
      <c r="AE16">
        <v>300</v>
      </c>
      <c r="AF16">
        <f t="shared" si="0"/>
        <v>0</v>
      </c>
      <c r="AG16">
        <f t="shared" si="1"/>
        <v>0</v>
      </c>
      <c r="AH16">
        <f t="shared" si="2"/>
        <v>0</v>
      </c>
      <c r="AI16">
        <f t="shared" si="3"/>
        <v>0</v>
      </c>
      <c r="AJ16">
        <f t="shared" si="4"/>
        <v>0</v>
      </c>
    </row>
    <row r="17" spans="1:36" x14ac:dyDescent="0.25">
      <c r="A17" s="3">
        <v>527</v>
      </c>
      <c r="B17" s="13" t="s">
        <v>109</v>
      </c>
      <c r="C17" s="13" t="s">
        <v>219</v>
      </c>
      <c r="D17" s="2" t="s">
        <v>73</v>
      </c>
      <c r="F17" s="17"/>
      <c r="G17" s="17"/>
      <c r="H17" s="17"/>
      <c r="I17" s="17"/>
      <c r="AE17">
        <v>300</v>
      </c>
      <c r="AF17">
        <f t="shared" ref="AF17" si="5">SUM(E17:J17)</f>
        <v>0</v>
      </c>
      <c r="AG17">
        <f t="shared" si="1"/>
        <v>0</v>
      </c>
      <c r="AH17">
        <f t="shared" si="2"/>
        <v>0</v>
      </c>
      <c r="AI17">
        <f t="shared" si="3"/>
        <v>0</v>
      </c>
      <c r="AJ17">
        <f t="shared" si="4"/>
        <v>0</v>
      </c>
    </row>
    <row r="18" spans="1:36" x14ac:dyDescent="0.25">
      <c r="A18" s="3">
        <v>529</v>
      </c>
      <c r="B18" s="13" t="s">
        <v>110</v>
      </c>
      <c r="C18" s="13" t="s">
        <v>220</v>
      </c>
      <c r="D18" s="2" t="s">
        <v>66</v>
      </c>
      <c r="F18" s="17"/>
      <c r="G18" s="17"/>
      <c r="H18" s="17"/>
      <c r="I18" s="17"/>
      <c r="J18" s="18"/>
      <c r="AE18">
        <v>300</v>
      </c>
      <c r="AF18">
        <f t="shared" ref="AF18" si="6">SUM(E18:J18)</f>
        <v>0</v>
      </c>
      <c r="AG18">
        <f t="shared" si="1"/>
        <v>0</v>
      </c>
      <c r="AH18">
        <f t="shared" si="2"/>
        <v>0</v>
      </c>
      <c r="AI18">
        <f t="shared" si="3"/>
        <v>0</v>
      </c>
      <c r="AJ18">
        <f t="shared" si="4"/>
        <v>0</v>
      </c>
    </row>
    <row r="19" spans="1:36" x14ac:dyDescent="0.25">
      <c r="A19" s="3">
        <v>476</v>
      </c>
      <c r="B19" s="13" t="s">
        <v>103</v>
      </c>
      <c r="C19" s="13" t="s">
        <v>221</v>
      </c>
      <c r="D19" s="2" t="s">
        <v>67</v>
      </c>
      <c r="F19" s="17"/>
      <c r="G19" s="17"/>
      <c r="H19" s="4"/>
      <c r="I19" s="17"/>
      <c r="AE19">
        <v>300</v>
      </c>
      <c r="AF19">
        <f t="shared" si="0"/>
        <v>0</v>
      </c>
      <c r="AG19">
        <f t="shared" si="1"/>
        <v>0</v>
      </c>
      <c r="AH19">
        <f t="shared" si="2"/>
        <v>0</v>
      </c>
      <c r="AI19">
        <f t="shared" si="3"/>
        <v>0</v>
      </c>
      <c r="AJ19">
        <f t="shared" si="4"/>
        <v>0</v>
      </c>
    </row>
    <row r="20" spans="1:36" x14ac:dyDescent="0.25">
      <c r="A20" s="3">
        <v>410</v>
      </c>
      <c r="B20" s="13" t="s">
        <v>104</v>
      </c>
      <c r="C20" s="13" t="s">
        <v>222</v>
      </c>
      <c r="D20" s="2" t="s">
        <v>67</v>
      </c>
      <c r="F20" s="17"/>
      <c r="G20" s="17"/>
      <c r="AE20">
        <v>300</v>
      </c>
      <c r="AF20">
        <f t="shared" si="0"/>
        <v>0</v>
      </c>
      <c r="AG20">
        <f t="shared" si="1"/>
        <v>0</v>
      </c>
      <c r="AH20">
        <f t="shared" si="2"/>
        <v>0</v>
      </c>
      <c r="AI20">
        <f t="shared" si="3"/>
        <v>0</v>
      </c>
      <c r="AJ20">
        <f t="shared" si="4"/>
        <v>0</v>
      </c>
    </row>
    <row r="21" spans="1:36" x14ac:dyDescent="0.25">
      <c r="A21" s="3">
        <v>495</v>
      </c>
      <c r="B21" s="13" t="s">
        <v>105</v>
      </c>
      <c r="C21" s="13" t="s">
        <v>223</v>
      </c>
      <c r="D21" s="2" t="s">
        <v>72</v>
      </c>
      <c r="F21" s="17"/>
      <c r="G21" s="17"/>
      <c r="H21" s="17"/>
      <c r="I21" s="17"/>
      <c r="J21" s="27"/>
      <c r="AE21">
        <v>300</v>
      </c>
      <c r="AF21">
        <f t="shared" si="0"/>
        <v>0</v>
      </c>
      <c r="AG21">
        <f t="shared" si="1"/>
        <v>0</v>
      </c>
      <c r="AH21">
        <f t="shared" si="2"/>
        <v>0</v>
      </c>
      <c r="AI21">
        <f t="shared" si="3"/>
        <v>0</v>
      </c>
      <c r="AJ21">
        <f t="shared" si="4"/>
        <v>0</v>
      </c>
    </row>
    <row r="22" spans="1:36" x14ac:dyDescent="0.25">
      <c r="A22" s="3">
        <v>449</v>
      </c>
      <c r="B22" s="13" t="s">
        <v>106</v>
      </c>
      <c r="C22" s="13" t="s">
        <v>224</v>
      </c>
      <c r="D22" s="2" t="s">
        <v>67</v>
      </c>
      <c r="F22" s="17"/>
      <c r="G22" s="17"/>
      <c r="AE22">
        <v>300</v>
      </c>
      <c r="AF22">
        <f t="shared" si="0"/>
        <v>0</v>
      </c>
      <c r="AG22">
        <f t="shared" si="1"/>
        <v>0</v>
      </c>
      <c r="AH22">
        <f t="shared" si="2"/>
        <v>0</v>
      </c>
      <c r="AI22">
        <f t="shared" si="3"/>
        <v>0</v>
      </c>
      <c r="AJ22">
        <f t="shared" si="4"/>
        <v>0</v>
      </c>
    </row>
    <row r="23" spans="1:36" x14ac:dyDescent="0.25">
      <c r="A23" s="3">
        <v>485</v>
      </c>
      <c r="B23" s="13" t="s">
        <v>107</v>
      </c>
      <c r="C23" s="13" t="s">
        <v>225</v>
      </c>
      <c r="D23" s="2" t="s">
        <v>71</v>
      </c>
      <c r="F23" s="17"/>
      <c r="G23" s="17"/>
      <c r="I23" s="17"/>
      <c r="AE23">
        <v>300</v>
      </c>
      <c r="AF23">
        <f t="shared" si="0"/>
        <v>0</v>
      </c>
      <c r="AG23">
        <f t="shared" si="1"/>
        <v>0</v>
      </c>
      <c r="AH23">
        <f t="shared" si="2"/>
        <v>0</v>
      </c>
      <c r="AI23">
        <f t="shared" si="3"/>
        <v>0</v>
      </c>
      <c r="AJ23">
        <f t="shared" si="4"/>
        <v>0</v>
      </c>
    </row>
    <row r="24" spans="1:36" x14ac:dyDescent="0.25">
      <c r="A24" s="3">
        <v>564</v>
      </c>
      <c r="B24" s="13" t="s">
        <v>108</v>
      </c>
      <c r="C24" s="13" t="s">
        <v>226</v>
      </c>
      <c r="D24" s="2" t="s">
        <v>72</v>
      </c>
      <c r="F24" s="17"/>
      <c r="G24" s="17"/>
      <c r="H24" s="17"/>
      <c r="I24" s="17"/>
      <c r="J24" s="18"/>
      <c r="AE24">
        <v>300</v>
      </c>
      <c r="AF24">
        <f t="shared" si="0"/>
        <v>0</v>
      </c>
      <c r="AG24">
        <f t="shared" si="1"/>
        <v>0</v>
      </c>
      <c r="AH24">
        <f t="shared" si="2"/>
        <v>0</v>
      </c>
      <c r="AI24">
        <f t="shared" si="3"/>
        <v>0</v>
      </c>
      <c r="AJ24">
        <f t="shared" si="4"/>
        <v>0</v>
      </c>
    </row>
    <row r="25" spans="1:36" x14ac:dyDescent="0.25">
      <c r="A25" s="3">
        <v>418</v>
      </c>
      <c r="B25" s="13" t="s">
        <v>111</v>
      </c>
      <c r="C25" s="13" t="s">
        <v>227</v>
      </c>
      <c r="D25" s="2" t="s">
        <v>65</v>
      </c>
      <c r="F25" s="17"/>
      <c r="G25" s="17"/>
      <c r="H25" s="17"/>
      <c r="I25" s="17"/>
      <c r="J25" s="18"/>
      <c r="AE25">
        <v>320</v>
      </c>
      <c r="AF25">
        <f t="shared" si="0"/>
        <v>0</v>
      </c>
      <c r="AG25">
        <f t="shared" si="1"/>
        <v>0</v>
      </c>
      <c r="AH25">
        <f t="shared" si="2"/>
        <v>0</v>
      </c>
      <c r="AI25">
        <f t="shared" si="3"/>
        <v>0</v>
      </c>
      <c r="AJ25">
        <f t="shared" si="4"/>
        <v>0</v>
      </c>
    </row>
    <row r="26" spans="1:36" x14ac:dyDescent="0.25">
      <c r="A26" s="3">
        <v>535</v>
      </c>
      <c r="B26" s="13" t="s">
        <v>229</v>
      </c>
      <c r="C26" s="13" t="s">
        <v>228</v>
      </c>
      <c r="D26" s="2" t="s">
        <v>64</v>
      </c>
      <c r="G26" s="17"/>
      <c r="H26" s="17"/>
      <c r="I26" s="17"/>
      <c r="J26" s="18"/>
      <c r="AE26">
        <v>320</v>
      </c>
      <c r="AF26">
        <f t="shared" si="0"/>
        <v>0</v>
      </c>
      <c r="AG26">
        <f t="shared" si="1"/>
        <v>0</v>
      </c>
      <c r="AH26">
        <f t="shared" si="2"/>
        <v>0</v>
      </c>
      <c r="AI26">
        <f t="shared" si="3"/>
        <v>0</v>
      </c>
      <c r="AJ26">
        <f t="shared" si="4"/>
        <v>0</v>
      </c>
    </row>
    <row r="27" spans="1:36" x14ac:dyDescent="0.25">
      <c r="A27" s="3">
        <v>538</v>
      </c>
      <c r="B27" s="13" t="s">
        <v>112</v>
      </c>
      <c r="C27" s="13" t="s">
        <v>230</v>
      </c>
      <c r="D27" s="2" t="s">
        <v>113</v>
      </c>
      <c r="F27" s="17"/>
      <c r="G27" s="17"/>
      <c r="H27" s="17"/>
      <c r="I27" s="17"/>
      <c r="J27" s="18"/>
      <c r="AE27">
        <v>320</v>
      </c>
      <c r="AF27">
        <f t="shared" si="0"/>
        <v>0</v>
      </c>
      <c r="AG27">
        <f t="shared" si="1"/>
        <v>0</v>
      </c>
      <c r="AH27">
        <f t="shared" si="2"/>
        <v>0</v>
      </c>
      <c r="AI27">
        <f t="shared" si="3"/>
        <v>0</v>
      </c>
      <c r="AJ27">
        <f t="shared" si="4"/>
        <v>0</v>
      </c>
    </row>
    <row r="28" spans="1:36" x14ac:dyDescent="0.25">
      <c r="A28" s="3">
        <v>492</v>
      </c>
      <c r="B28" s="13" t="s">
        <v>114</v>
      </c>
      <c r="C28" s="13" t="s">
        <v>231</v>
      </c>
      <c r="D28" s="2" t="s">
        <v>113</v>
      </c>
      <c r="F28" s="17"/>
      <c r="G28" s="17"/>
      <c r="H28" s="17"/>
      <c r="I28" s="17"/>
      <c r="J28" s="18"/>
      <c r="AE28">
        <v>300</v>
      </c>
      <c r="AF28">
        <f>SUM(E28:J28)</f>
        <v>0</v>
      </c>
      <c r="AG28">
        <f>AE28*0.75*AF28</f>
        <v>0</v>
      </c>
      <c r="AH28">
        <f t="shared" si="2"/>
        <v>0</v>
      </c>
      <c r="AI28">
        <f t="shared" si="3"/>
        <v>0</v>
      </c>
      <c r="AJ28">
        <f t="shared" si="4"/>
        <v>0</v>
      </c>
    </row>
    <row r="29" spans="1:36" x14ac:dyDescent="0.25">
      <c r="A29" s="3">
        <v>579</v>
      </c>
      <c r="B29" s="13" t="s">
        <v>115</v>
      </c>
      <c r="C29" s="13" t="s">
        <v>232</v>
      </c>
      <c r="D29" s="2" t="s">
        <v>66</v>
      </c>
      <c r="F29" s="17"/>
      <c r="G29" s="17"/>
      <c r="H29" s="17"/>
      <c r="I29" s="17"/>
      <c r="J29" s="18"/>
      <c r="AE29">
        <v>350</v>
      </c>
      <c r="AF29">
        <f t="shared" si="0"/>
        <v>0</v>
      </c>
      <c r="AG29">
        <f t="shared" si="1"/>
        <v>0</v>
      </c>
      <c r="AH29">
        <f t="shared" si="2"/>
        <v>0</v>
      </c>
      <c r="AI29">
        <f t="shared" si="3"/>
        <v>0</v>
      </c>
      <c r="AJ29">
        <f t="shared" si="4"/>
        <v>0</v>
      </c>
    </row>
    <row r="30" spans="1:36" x14ac:dyDescent="0.25">
      <c r="A30" s="3">
        <v>576</v>
      </c>
      <c r="B30" s="13" t="s">
        <v>116</v>
      </c>
      <c r="C30" s="13" t="s">
        <v>233</v>
      </c>
      <c r="D30" s="2" t="s">
        <v>67</v>
      </c>
      <c r="F30" s="17"/>
      <c r="G30" s="17"/>
      <c r="H30" s="17"/>
      <c r="I30" s="17"/>
      <c r="J30" s="18"/>
      <c r="AE30">
        <v>350</v>
      </c>
      <c r="AF30">
        <f t="shared" si="0"/>
        <v>0</v>
      </c>
      <c r="AG30">
        <f t="shared" si="1"/>
        <v>0</v>
      </c>
      <c r="AH30">
        <f t="shared" si="2"/>
        <v>0</v>
      </c>
      <c r="AI30">
        <f t="shared" si="3"/>
        <v>0</v>
      </c>
      <c r="AJ30">
        <f t="shared" si="4"/>
        <v>0</v>
      </c>
    </row>
    <row r="31" spans="1:36" x14ac:dyDescent="0.25">
      <c r="A31" s="3">
        <v>371</v>
      </c>
      <c r="B31" s="13" t="s">
        <v>117</v>
      </c>
      <c r="C31" s="13" t="s">
        <v>234</v>
      </c>
      <c r="D31" s="2" t="s">
        <v>67</v>
      </c>
      <c r="F31" s="4"/>
      <c r="I31" s="17"/>
      <c r="AE31">
        <v>200</v>
      </c>
      <c r="AF31">
        <f t="shared" si="0"/>
        <v>0</v>
      </c>
      <c r="AG31">
        <f t="shared" si="1"/>
        <v>0</v>
      </c>
      <c r="AH31">
        <f t="shared" si="2"/>
        <v>0</v>
      </c>
      <c r="AI31">
        <f t="shared" si="3"/>
        <v>0</v>
      </c>
      <c r="AJ31">
        <f t="shared" si="4"/>
        <v>0</v>
      </c>
    </row>
    <row r="32" spans="1:36" x14ac:dyDescent="0.25">
      <c r="A32" s="3">
        <v>366</v>
      </c>
      <c r="B32" s="13" t="s">
        <v>118</v>
      </c>
      <c r="D32" s="2" t="s">
        <v>67</v>
      </c>
      <c r="I32" s="17"/>
      <c r="AE32">
        <v>200</v>
      </c>
      <c r="AF32">
        <f t="shared" si="0"/>
        <v>0</v>
      </c>
      <c r="AG32">
        <f t="shared" si="1"/>
        <v>0</v>
      </c>
      <c r="AH32">
        <f t="shared" si="2"/>
        <v>0</v>
      </c>
      <c r="AI32">
        <f t="shared" si="3"/>
        <v>0</v>
      </c>
      <c r="AJ32">
        <f t="shared" si="4"/>
        <v>0</v>
      </c>
    </row>
    <row r="33" spans="1:36" x14ac:dyDescent="0.25">
      <c r="A33" s="3">
        <v>383</v>
      </c>
      <c r="B33" s="13" t="s">
        <v>119</v>
      </c>
      <c r="D33" s="2" t="s">
        <v>67</v>
      </c>
      <c r="I33" s="17"/>
      <c r="AE33">
        <v>200</v>
      </c>
      <c r="AF33">
        <f t="shared" si="0"/>
        <v>0</v>
      </c>
      <c r="AG33">
        <f t="shared" si="1"/>
        <v>0</v>
      </c>
      <c r="AH33">
        <f t="shared" si="2"/>
        <v>0</v>
      </c>
      <c r="AI33">
        <f t="shared" si="3"/>
        <v>0</v>
      </c>
      <c r="AJ33">
        <f t="shared" si="4"/>
        <v>0</v>
      </c>
    </row>
    <row r="34" spans="1:36" x14ac:dyDescent="0.25">
      <c r="A34" s="3">
        <v>375</v>
      </c>
      <c r="B34" s="13" t="s">
        <v>120</v>
      </c>
      <c r="D34" s="2" t="s">
        <v>67</v>
      </c>
      <c r="H34" s="17"/>
      <c r="I34" s="17"/>
      <c r="AE34">
        <v>200</v>
      </c>
      <c r="AF34">
        <f t="shared" si="0"/>
        <v>0</v>
      </c>
      <c r="AG34">
        <f t="shared" si="1"/>
        <v>0</v>
      </c>
      <c r="AH34">
        <f t="shared" si="2"/>
        <v>0</v>
      </c>
      <c r="AI34">
        <f t="shared" si="3"/>
        <v>0</v>
      </c>
      <c r="AJ34">
        <f t="shared" si="4"/>
        <v>0</v>
      </c>
    </row>
    <row r="35" spans="1:36" x14ac:dyDescent="0.25">
      <c r="A35" s="3">
        <v>432</v>
      </c>
      <c r="B35" s="13" t="s">
        <v>121</v>
      </c>
      <c r="D35" s="2" t="s">
        <v>67</v>
      </c>
      <c r="J35" s="18"/>
      <c r="AE35">
        <v>200</v>
      </c>
      <c r="AF35">
        <f t="shared" si="0"/>
        <v>0</v>
      </c>
      <c r="AG35">
        <f t="shared" si="1"/>
        <v>0</v>
      </c>
      <c r="AH35">
        <f t="shared" si="2"/>
        <v>0</v>
      </c>
      <c r="AI35">
        <f t="shared" si="3"/>
        <v>0</v>
      </c>
      <c r="AJ35">
        <f t="shared" si="4"/>
        <v>0</v>
      </c>
    </row>
    <row r="36" spans="1:36" x14ac:dyDescent="0.25">
      <c r="A36" s="3">
        <v>385</v>
      </c>
      <c r="B36" s="13" t="s">
        <v>122</v>
      </c>
      <c r="D36" s="2" t="s">
        <v>67</v>
      </c>
      <c r="I36" s="17"/>
      <c r="AE36">
        <v>200</v>
      </c>
      <c r="AF36">
        <f t="shared" ref="AF36:AF39" si="7">SUM(E36:J36)</f>
        <v>0</v>
      </c>
      <c r="AG36">
        <f t="shared" si="1"/>
        <v>0</v>
      </c>
      <c r="AH36">
        <f t="shared" si="2"/>
        <v>0</v>
      </c>
      <c r="AI36">
        <f t="shared" si="3"/>
        <v>0</v>
      </c>
      <c r="AJ36">
        <f t="shared" si="4"/>
        <v>0</v>
      </c>
    </row>
    <row r="37" spans="1:36" x14ac:dyDescent="0.25">
      <c r="A37" s="3">
        <v>387</v>
      </c>
      <c r="B37" s="13" t="s">
        <v>123</v>
      </c>
      <c r="D37" s="2" t="s">
        <v>67</v>
      </c>
      <c r="I37" s="17"/>
      <c r="AE37">
        <v>200</v>
      </c>
      <c r="AF37">
        <f t="shared" si="7"/>
        <v>0</v>
      </c>
      <c r="AG37">
        <f t="shared" si="1"/>
        <v>0</v>
      </c>
      <c r="AH37">
        <f t="shared" si="2"/>
        <v>0</v>
      </c>
      <c r="AI37">
        <f t="shared" si="3"/>
        <v>0</v>
      </c>
      <c r="AJ37">
        <f t="shared" si="4"/>
        <v>0</v>
      </c>
    </row>
    <row r="38" spans="1:36" x14ac:dyDescent="0.25">
      <c r="A38" s="3">
        <v>434</v>
      </c>
      <c r="B38" s="13" t="s">
        <v>124</v>
      </c>
      <c r="D38" s="2" t="s">
        <v>67</v>
      </c>
      <c r="F38" s="17"/>
      <c r="AE38">
        <v>200</v>
      </c>
      <c r="AF38">
        <f t="shared" si="7"/>
        <v>0</v>
      </c>
      <c r="AG38">
        <f t="shared" si="1"/>
        <v>0</v>
      </c>
      <c r="AH38">
        <f t="shared" si="2"/>
        <v>0</v>
      </c>
      <c r="AI38">
        <f t="shared" si="3"/>
        <v>0</v>
      </c>
      <c r="AJ38">
        <f t="shared" si="4"/>
        <v>0</v>
      </c>
    </row>
    <row r="39" spans="1:36" x14ac:dyDescent="0.25">
      <c r="A39" s="3">
        <v>430</v>
      </c>
      <c r="B39" s="13" t="s">
        <v>125</v>
      </c>
      <c r="D39" s="2" t="s">
        <v>71</v>
      </c>
      <c r="F39" s="17"/>
      <c r="AE39">
        <v>200</v>
      </c>
      <c r="AF39">
        <f t="shared" si="7"/>
        <v>0</v>
      </c>
      <c r="AG39">
        <f t="shared" si="1"/>
        <v>0</v>
      </c>
      <c r="AH39">
        <f t="shared" si="2"/>
        <v>0</v>
      </c>
      <c r="AI39">
        <f t="shared" si="3"/>
        <v>0</v>
      </c>
      <c r="AJ39">
        <f t="shared" si="4"/>
        <v>0</v>
      </c>
    </row>
    <row r="40" spans="1:36" x14ac:dyDescent="0.25">
      <c r="A40" s="3">
        <v>417</v>
      </c>
      <c r="B40" s="13" t="s">
        <v>126</v>
      </c>
      <c r="D40" s="2" t="s">
        <v>67</v>
      </c>
      <c r="F40" s="17"/>
      <c r="AE40">
        <v>200</v>
      </c>
      <c r="AF40">
        <f t="shared" ref="AF40:AF46" si="8">SUM(E40:J40)</f>
        <v>0</v>
      </c>
      <c r="AG40">
        <f t="shared" si="1"/>
        <v>0</v>
      </c>
      <c r="AH40">
        <f t="shared" si="2"/>
        <v>0</v>
      </c>
      <c r="AI40">
        <f t="shared" si="3"/>
        <v>0</v>
      </c>
      <c r="AJ40">
        <f t="shared" si="4"/>
        <v>0</v>
      </c>
    </row>
    <row r="41" spans="1:36" x14ac:dyDescent="0.25">
      <c r="A41" s="3">
        <v>407</v>
      </c>
      <c r="B41" s="13" t="s">
        <v>127</v>
      </c>
      <c r="D41" s="2" t="s">
        <v>67</v>
      </c>
      <c r="F41" s="17"/>
      <c r="AE41">
        <v>200</v>
      </c>
      <c r="AF41">
        <f t="shared" si="8"/>
        <v>0</v>
      </c>
      <c r="AG41">
        <f t="shared" si="1"/>
        <v>0</v>
      </c>
      <c r="AH41">
        <f t="shared" si="2"/>
        <v>0</v>
      </c>
      <c r="AI41">
        <f t="shared" si="3"/>
        <v>0</v>
      </c>
      <c r="AJ41">
        <f t="shared" si="4"/>
        <v>0</v>
      </c>
    </row>
    <row r="42" spans="1:36" x14ac:dyDescent="0.25">
      <c r="A42" s="3">
        <v>452</v>
      </c>
      <c r="B42" s="13" t="s">
        <v>128</v>
      </c>
      <c r="D42" s="2" t="s">
        <v>113</v>
      </c>
      <c r="F42" s="17"/>
      <c r="AE42">
        <v>200</v>
      </c>
      <c r="AF42">
        <f t="shared" si="8"/>
        <v>0</v>
      </c>
      <c r="AG42">
        <f t="shared" si="1"/>
        <v>0</v>
      </c>
      <c r="AH42">
        <f t="shared" si="2"/>
        <v>0</v>
      </c>
      <c r="AI42">
        <f t="shared" si="3"/>
        <v>0</v>
      </c>
      <c r="AJ42">
        <f t="shared" si="4"/>
        <v>0</v>
      </c>
    </row>
    <row r="43" spans="1:36" x14ac:dyDescent="0.25">
      <c r="A43" s="3">
        <v>420</v>
      </c>
      <c r="B43" s="13" t="s">
        <v>129</v>
      </c>
      <c r="D43" s="2" t="s">
        <v>130</v>
      </c>
      <c r="F43" s="17"/>
      <c r="G43" s="17"/>
      <c r="H43" s="17"/>
      <c r="I43" s="17"/>
      <c r="AE43">
        <v>200</v>
      </c>
      <c r="AF43">
        <f t="shared" si="8"/>
        <v>0</v>
      </c>
      <c r="AG43">
        <f t="shared" si="1"/>
        <v>0</v>
      </c>
      <c r="AH43">
        <f t="shared" si="2"/>
        <v>0</v>
      </c>
      <c r="AI43">
        <f t="shared" si="3"/>
        <v>0</v>
      </c>
      <c r="AJ43">
        <f t="shared" si="4"/>
        <v>0</v>
      </c>
    </row>
    <row r="44" spans="1:36" x14ac:dyDescent="0.25">
      <c r="A44" s="3">
        <v>364</v>
      </c>
      <c r="B44" s="13" t="s">
        <v>132</v>
      </c>
      <c r="D44" s="2"/>
      <c r="I44" s="17"/>
      <c r="AE44">
        <v>200</v>
      </c>
      <c r="AF44">
        <f t="shared" si="8"/>
        <v>0</v>
      </c>
      <c r="AG44">
        <f t="shared" si="1"/>
        <v>0</v>
      </c>
      <c r="AH44">
        <f t="shared" si="2"/>
        <v>0</v>
      </c>
      <c r="AI44">
        <f t="shared" si="3"/>
        <v>0</v>
      </c>
      <c r="AJ44">
        <f t="shared" si="4"/>
        <v>0</v>
      </c>
    </row>
    <row r="45" spans="1:36" x14ac:dyDescent="0.25">
      <c r="A45" s="3">
        <v>466</v>
      </c>
      <c r="B45" s="13" t="s">
        <v>133</v>
      </c>
      <c r="D45" s="2" t="s">
        <v>75</v>
      </c>
      <c r="F45" s="17"/>
      <c r="I45" s="17"/>
      <c r="AE45">
        <v>200</v>
      </c>
      <c r="AF45">
        <f t="shared" si="8"/>
        <v>0</v>
      </c>
      <c r="AG45">
        <f t="shared" si="1"/>
        <v>0</v>
      </c>
      <c r="AH45">
        <f t="shared" si="2"/>
        <v>0</v>
      </c>
      <c r="AI45">
        <f t="shared" si="3"/>
        <v>0</v>
      </c>
      <c r="AJ45">
        <f t="shared" si="4"/>
        <v>0</v>
      </c>
    </row>
    <row r="46" spans="1:36" x14ac:dyDescent="0.25">
      <c r="A46" s="5">
        <v>413</v>
      </c>
      <c r="B46" s="14" t="s">
        <v>134</v>
      </c>
      <c r="C46" s="14"/>
      <c r="D46" s="6" t="s">
        <v>64</v>
      </c>
      <c r="E46" s="7"/>
      <c r="F46" s="6"/>
      <c r="G46" s="6"/>
      <c r="H46" s="6"/>
      <c r="I46" s="23"/>
      <c r="J46" s="5"/>
      <c r="K46" s="7"/>
      <c r="L46" s="6"/>
      <c r="M46" s="6"/>
      <c r="N46" s="6"/>
      <c r="O46" s="5"/>
      <c r="P46" s="7"/>
      <c r="Q46" s="6"/>
      <c r="R46" s="6"/>
      <c r="S46" s="6"/>
      <c r="T46" s="5"/>
      <c r="U46" s="7"/>
      <c r="V46" s="6"/>
      <c r="W46" s="6"/>
      <c r="X46" s="6"/>
      <c r="Y46" s="5"/>
      <c r="Z46" s="7"/>
      <c r="AA46" s="6"/>
      <c r="AB46" s="6"/>
      <c r="AC46" s="6"/>
      <c r="AD46" s="5"/>
      <c r="AE46">
        <v>200</v>
      </c>
      <c r="AF46">
        <f t="shared" si="8"/>
        <v>0</v>
      </c>
      <c r="AG46">
        <f t="shared" si="1"/>
        <v>0</v>
      </c>
      <c r="AH46">
        <f t="shared" si="2"/>
        <v>0</v>
      </c>
      <c r="AI46">
        <f t="shared" si="3"/>
        <v>0</v>
      </c>
      <c r="AJ46">
        <f t="shared" si="4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Майки+СтоимостьВсегоЗаказа</vt:lpstr>
      <vt:lpstr>Майки_с_к</vt:lpstr>
      <vt:lpstr>Бюсты_нк_бк</vt:lpstr>
      <vt:lpstr>Бюсты_кн_ск</vt:lpstr>
      <vt:lpstr>Бюсты_нк_п</vt:lpstr>
      <vt:lpstr>Бюсты_бк_бк</vt:lpstr>
      <vt:lpstr>Бюсты_бк_ск</vt:lpstr>
      <vt:lpstr>Топы</vt:lpstr>
      <vt:lpstr>Трусы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2016-01-19T14:25:46Z</dcterms:modified>
</cp:coreProperties>
</file>