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<sst xmlns="http://schemas.openxmlformats.org/spreadsheetml/2006/main" count="145" uniqueCount="145">
  <si>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НО "ИЦ "Москвоведение"</t>
  </si>
  <si>
    <t>В валютах цен.</t>
  </si>
  <si>
    <t>Цены указаны на 10.09.2011</t>
  </si>
  <si>
    <t>Ценовая группа/ Номенклатура/ Характеристика номенклатуры</t>
  </si>
  <si>
    <t>Цена, руб</t>
  </si>
  <si>
    <t>ЗАКАЗ</t>
  </si>
  <si>
    <t>сумма</t>
  </si>
  <si>
    <t xml:space="preserve">    книги от Вишера</t>
  </si>
  <si>
    <t xml:space="preserve">        Сказки Андерсена и четыре русских художника-иллюстратора</t>
  </si>
  <si>
    <t xml:space="preserve">    книги от МУиК</t>
  </si>
  <si>
    <t xml:space="preserve">        Андерсен. Сказки: Снежная королева. Русалочка. Дюймовочка</t>
  </si>
  <si>
    <t xml:space="preserve">        Босая принцесса</t>
  </si>
  <si>
    <t xml:space="preserve">        В погоне за красотой</t>
  </si>
  <si>
    <t xml:space="preserve">        Вечера на хуторе близ Диканьки. Гоголь. Н.В.</t>
  </si>
  <si>
    <t xml:space="preserve">        Времена года</t>
  </si>
  <si>
    <t xml:space="preserve">        Герои Родины в названиях улиц Москвы. О героях Советского Союза</t>
  </si>
  <si>
    <t xml:space="preserve">        Гоголь</t>
  </si>
  <si>
    <t xml:space="preserve">        Жизнь Тургенева. Литературная биография</t>
  </si>
  <si>
    <t xml:space="preserve">        Земли московской святые заступники. Филякова Е.Г.</t>
  </si>
  <si>
    <t xml:space="preserve">        История Москвы в почтовой открытке. Ларина А.Н.</t>
  </si>
  <si>
    <t xml:space="preserve">        Комплект книжек в общей папке с илл. Ю. Васнецова</t>
  </si>
  <si>
    <t xml:space="preserve">        Королевская невеста</t>
  </si>
  <si>
    <t xml:space="preserve">        Летучая корова</t>
  </si>
  <si>
    <t xml:space="preserve">        Лукоморье. Сказочные миры Т. Мавриной</t>
  </si>
  <si>
    <t xml:space="preserve">        Маруся еще вернется. Токмакова И.</t>
  </si>
  <si>
    <t xml:space="preserve">        Марья Моревна</t>
  </si>
  <si>
    <t xml:space="preserve">        Мемориальные доски Москвы. Песков О.В.</t>
  </si>
  <si>
    <t xml:space="preserve">        Мертвые души. Том 1, том 2. Гоголь Н.В.</t>
  </si>
  <si>
    <t xml:space="preserve">        Мои собаки: самый дружелюбный пес на свете</t>
  </si>
  <si>
    <t xml:space="preserve">        Москва стародавняя. Александрова Л.А.</t>
  </si>
  <si>
    <t>Москва Старообрядческая. Козлов В.Ф.</t>
  </si>
  <si>
    <t xml:space="preserve">        Москва. Остров. Путеводитель</t>
  </si>
  <si>
    <t xml:space="preserve">        Незримая ступень. Беседы о литературе и религии в музее Л.Н. Толстого на Пречистенке</t>
  </si>
  <si>
    <t xml:space="preserve">        О животных и людях. Записки жудожника</t>
  </si>
  <si>
    <t xml:space="preserve">        Очевидное? Нет, еще не изведанное!</t>
  </si>
  <si>
    <t xml:space="preserve">        Пересказ Снегурочка </t>
  </si>
  <si>
    <t xml:space="preserve">        Питер Пэн</t>
  </si>
  <si>
    <t xml:space="preserve">        Под семью холмами</t>
  </si>
  <si>
    <t xml:space="preserve">        Природа и культура Москвы и окрестностей. Зверев В.Л.</t>
  </si>
  <si>
    <t xml:space="preserve">        Проза</t>
  </si>
  <si>
    <t xml:space="preserve">        Путешественники и мореплаватели России</t>
  </si>
  <si>
    <t xml:space="preserve">        Радости и горести счастливой жизни в России</t>
  </si>
  <si>
    <t xml:space="preserve">        Реставратор Всея Руси</t>
  </si>
  <si>
    <t xml:space="preserve">        Русский космос. Папка с плакатами</t>
  </si>
  <si>
    <t xml:space="preserve">        Сверкающий мир снега и льда</t>
  </si>
  <si>
    <t xml:space="preserve">        Северное сияние</t>
  </si>
  <si>
    <t xml:space="preserve">        Суп из колбасной палочки</t>
  </si>
  <si>
    <t xml:space="preserve">        Твои друзья от А до Я</t>
  </si>
  <si>
    <t xml:space="preserve">        Теремок. Папка с плакатами</t>
  </si>
  <si>
    <t xml:space="preserve">        Толстой и Чехов. том 1</t>
  </si>
  <si>
    <t xml:space="preserve">        Толстой и Чехов. том 2</t>
  </si>
  <si>
    <t xml:space="preserve">        Удивительные истории и веселые приключения Барона Мюнхаузена на Земле и на Луне</t>
  </si>
  <si>
    <t xml:space="preserve">        Черная курица или подземные жители</t>
  </si>
  <si>
    <t xml:space="preserve">        Шерлок Холмс меняет профессию. кн. 2</t>
  </si>
  <si>
    <t xml:space="preserve">        Я человек, Ваше сиятельство</t>
  </si>
  <si>
    <t xml:space="preserve">    Книги от Парето-Принт</t>
  </si>
  <si>
    <t xml:space="preserve">        6579 Москвоведение Путешествие Гулливера</t>
  </si>
  <si>
    <t xml:space="preserve">        5931 Москвоведение Мои собаки</t>
  </si>
  <si>
    <t xml:space="preserve">        6986 Москвоведение Щелкунчик и Мышиный король</t>
  </si>
  <si>
    <t xml:space="preserve">        7065 Москвоведение Французские народные сказки</t>
  </si>
  <si>
    <t xml:space="preserve">        7064 Москвоведение Королевство семи озер</t>
  </si>
  <si>
    <t xml:space="preserve">        7159 Москвоведение Там, откуда облака</t>
  </si>
  <si>
    <t xml:space="preserve">        6720 Москвоведение Дерево сказок</t>
  </si>
  <si>
    <t xml:space="preserve">    книги старые МУиК</t>
  </si>
  <si>
    <t>Белый пудель</t>
  </si>
  <si>
    <t xml:space="preserve">        Бесконечный лабиринт</t>
  </si>
  <si>
    <t xml:space="preserve">        Дайте кошке слово</t>
  </si>
  <si>
    <t xml:space="preserve">        Девочка-Свеча. Папка с плакатами</t>
  </si>
  <si>
    <t xml:space="preserve">        Дети - Андерсену</t>
  </si>
  <si>
    <t xml:space="preserve">        Детство в Останкине</t>
  </si>
  <si>
    <t xml:space="preserve">        Долгий свет. Восхождение вглубь</t>
  </si>
  <si>
    <t xml:space="preserve">        Жемчужины Московской короны</t>
  </si>
  <si>
    <t xml:space="preserve">        Журавль и цапля</t>
  </si>
  <si>
    <t xml:space="preserve">        История с амулетом</t>
  </si>
  <si>
    <t xml:space="preserve">        Кремль-Град. Яхнин Л.</t>
  </si>
  <si>
    <t xml:space="preserve">        Кремль-Град. Яхнин Л. (Переиздание)</t>
  </si>
  <si>
    <t xml:space="preserve">        Ливанов. Елена - имя женское</t>
  </si>
  <si>
    <t xml:space="preserve">        Ливанов. Мой любимый клоун</t>
  </si>
  <si>
    <t xml:space="preserve">        Ливанов. Наш друг - Шерлок Холмс</t>
  </si>
  <si>
    <t xml:space="preserve">        Мечты сбываются</t>
  </si>
  <si>
    <t xml:space="preserve">        Москве посвящается</t>
  </si>
  <si>
    <t xml:space="preserve">        Москве посвящается (Переиздание)</t>
  </si>
  <si>
    <t xml:space="preserve">        Моя Родина</t>
  </si>
  <si>
    <t xml:space="preserve">        Наша Земля. Сказки народов мира</t>
  </si>
  <si>
    <t xml:space="preserve">        Нигилисты второй свежести</t>
  </si>
  <si>
    <t xml:space="preserve">        Они летят по заданию. Повесть о пчелах. книга 1. Халифман И.А.</t>
  </si>
  <si>
    <t xml:space="preserve">        Повести лет минувших. Папка с плакатами</t>
  </si>
  <si>
    <t xml:space="preserve">        Подмосковные жемчужины. История загородных усадеб</t>
  </si>
  <si>
    <t xml:space="preserve">        Пушкин и мы</t>
  </si>
  <si>
    <t xml:space="preserve">        Радунская. Безумные идеи</t>
  </si>
  <si>
    <t xml:space="preserve">        Радунская. Великие ошибки</t>
  </si>
  <si>
    <t xml:space="preserve">        Радунская. Единство</t>
  </si>
  <si>
    <t xml:space="preserve">        Радунская. Кванты и музы</t>
  </si>
  <si>
    <t xml:space="preserve">        Радунская. Квинтэссенция. Книга вторая</t>
  </si>
  <si>
    <t xml:space="preserve">        Радунская. Квинтэссенция. Книга первая</t>
  </si>
  <si>
    <t xml:space="preserve">        Радунская. Призраки</t>
  </si>
  <si>
    <t xml:space="preserve">        Радунская. Проклятые вопросы</t>
  </si>
  <si>
    <t xml:space="preserve">        Радунская. Четыре жизни академика Берга</t>
  </si>
  <si>
    <t xml:space="preserve">        Русские народные сказки. Илл. Стацинского В.</t>
  </si>
  <si>
    <t xml:space="preserve">        Святые земли Московской</t>
  </si>
  <si>
    <t xml:space="preserve">        Секреты старых мастеров. Вербилки</t>
  </si>
  <si>
    <t xml:space="preserve">        Секреты старых мастеров. Холуй</t>
  </si>
  <si>
    <t xml:space="preserve">        Смех Гоголя. Золотусский И.</t>
  </si>
  <si>
    <t xml:space="preserve">        Собеседники поэзии и сказки. Кудрявцева Л.С.</t>
  </si>
  <si>
    <t xml:space="preserve">        Строки, опаленные войной</t>
  </si>
  <si>
    <t xml:space="preserve">        Фащук. Антология морских авантюр. Книга 1</t>
  </si>
  <si>
    <t xml:space="preserve">        Фащук. Дирижёры жизни океана. Книга 3</t>
  </si>
  <si>
    <t xml:space="preserve">        Фащук. Законы морских джунглей. Книга 2</t>
  </si>
  <si>
    <t xml:space="preserve">        Фащук. Лекарства от болезней моря. Книга 5</t>
  </si>
  <si>
    <t xml:space="preserve">        Фащук. Подводные кладовые нептуна. Книга 4</t>
  </si>
  <si>
    <t xml:space="preserve">        Халифман. Мы и Они. Приглашение к размышлению</t>
  </si>
  <si>
    <t xml:space="preserve">        Халифман. Трубачи играют сбор. Повесть о шмелях</t>
  </si>
  <si>
    <t xml:space="preserve">        Халифман. Четырехкрылые корсары. Книга об осах</t>
  </si>
  <si>
    <t xml:space="preserve">        Храбрецы. Папка с плакатами</t>
  </si>
  <si>
    <t xml:space="preserve">        Художники. Artists</t>
  </si>
  <si>
    <t>Журналы</t>
  </si>
  <si>
    <t>ХиП</t>
  </si>
  <si>
    <t>Кукумбер</t>
  </si>
  <si>
    <t>еще можем достать</t>
  </si>
  <si>
    <t>Глазастик и ключ-невидимка</t>
  </si>
  <si>
    <t>От хорала до симфонии</t>
  </si>
  <si>
    <t>Английские народные сказки</t>
  </si>
  <si>
    <t>Заяц белый, куда бегал?</t>
  </si>
  <si>
    <t>ИТОГО</t>
  </si>
  <si>
    <t>Тройка с илл. Устинова</t>
  </si>
  <si>
    <t>Кроличья деревня</t>
  </si>
  <si>
    <t>орг%</t>
  </si>
  <si>
    <t>кол-во</t>
  </si>
  <si>
    <t>За ед., р.</t>
  </si>
  <si>
    <t>Всего, р.</t>
  </si>
  <si>
    <t>тр-е</t>
  </si>
  <si>
    <t>Итого к оплате:</t>
  </si>
  <si>
    <t>опт цены</t>
  </si>
  <si>
    <t>СП-2</t>
  </si>
  <si>
    <t>Сверка СП-4</t>
  </si>
  <si>
    <t>Pretty_mama</t>
  </si>
  <si>
    <t>стуша кутуша</t>
  </si>
  <si>
    <t>ой.ой.ой</t>
  </si>
  <si>
    <t>АннаС</t>
  </si>
  <si>
    <t>bebebe</t>
  </si>
  <si>
    <t>ЛАДУШКА*</t>
  </si>
  <si>
    <t>Dolinka</t>
  </si>
  <si>
    <t>Соля</t>
  </si>
  <si>
    <t>eele</t>
  </si>
  <si>
    <t>-Irisha-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</si>
</sst>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у_б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3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8"/>
      <color indexed="1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 Unicode MS"/>
      <family val="2"/>
    </font>
    <font>
      <sz val="8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17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2" borderId="10" xfId="0" applyFont="1" applyFill="1" applyBorder="1" applyAlignment="1">
      <alignment horizontal="center"/>
    </xf>
    <xf numFmtId="0" fontId="0" fillId="10" borderId="10" xfId="0" applyNumberFormat="1" applyFont="1" applyFill="1" applyBorder="1" applyAlignment="1">
      <alignment horizontal="left" vertical="top" wrapText="1"/>
    </xf>
    <xf numFmtId="0" fontId="0" fillId="10" borderId="10" xfId="0" applyNumberFormat="1" applyFont="1" applyFill="1" applyBorder="1" applyAlignment="1">
      <alignment horizontal="right" vertical="top" wrapText="1"/>
    </xf>
    <xf numFmtId="0" fontId="0" fillId="10" borderId="11" xfId="0" applyNumberFormat="1" applyFont="1" applyFill="1" applyBorder="1" applyAlignment="1">
      <alignment horizontal="right" vertical="top" wrapText="1"/>
    </xf>
    <xf numFmtId="0" fontId="0" fillId="10" borderId="10" xfId="0" applyFill="1" applyBorder="1" applyAlignment="1">
      <alignment horizontal="left"/>
    </xf>
    <xf numFmtId="0" fontId="22" fillId="10" borderId="10" xfId="0" applyNumberFormat="1" applyFont="1" applyFill="1" applyBorder="1" applyAlignment="1">
      <alignment horizontal="left" vertical="top" wrapText="1"/>
    </xf>
    <xf numFmtId="0" fontId="23" fillId="10" borderId="10" xfId="0" applyNumberFormat="1" applyFont="1" applyFill="1" applyBorder="1" applyAlignment="1">
      <alignment horizontal="right" vertical="top" wrapText="1"/>
    </xf>
    <xf numFmtId="0" fontId="23" fillId="10" borderId="11" xfId="0" applyNumberFormat="1" applyFont="1" applyFill="1" applyBorder="1" applyAlignment="1">
      <alignment horizontal="righ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164" fontId="0" fillId="2" borderId="10" xfId="0" applyNumberFormat="1" applyFont="1" applyFill="1" applyBorder="1" applyAlignment="1">
      <alignment horizontal="right" vertical="center" wrapText="1"/>
    </xf>
    <xf numFmtId="0" fontId="0" fillId="2" borderId="11" xfId="0" applyNumberFormat="1" applyFont="1" applyFill="1" applyBorder="1" applyAlignment="1">
      <alignment horizontal="right" vertical="top" wrapText="1"/>
    </xf>
    <xf numFmtId="0" fontId="0" fillId="17" borderId="11" xfId="0" applyNumberFormat="1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164" fontId="23" fillId="10" borderId="10" xfId="0" applyNumberFormat="1" applyFont="1" applyFill="1" applyBorder="1" applyAlignment="1">
      <alignment horizontal="right" vertical="center" wrapText="1"/>
    </xf>
    <xf numFmtId="3" fontId="0" fillId="10" borderId="10" xfId="0" applyNumberForma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left" vertical="top" wrapText="1" indent="3"/>
    </xf>
    <xf numFmtId="0" fontId="0" fillId="0" borderId="10" xfId="0" applyNumberFormat="1" applyFont="1" applyFill="1" applyBorder="1" applyAlignment="1">
      <alignment horizontal="left" vertical="top" wrapText="1" indent="3"/>
    </xf>
    <xf numFmtId="164" fontId="23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164" fontId="0" fillId="10" borderId="10" xfId="0" applyNumberFormat="1" applyFill="1" applyBorder="1" applyAlignment="1">
      <alignment horizontal="right"/>
    </xf>
    <xf numFmtId="0" fontId="24" fillId="10" borderId="10" xfId="0" applyFon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10" borderId="10" xfId="0" applyNumberFormat="1" applyFill="1" applyBorder="1" applyAlignment="1">
      <alignment horizontal="right"/>
    </xf>
    <xf numFmtId="0" fontId="2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24" fillId="2" borderId="1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0" fillId="0" borderId="0" xfId="0" applyAlignment="1">
      <alignment horizontal="left" indent="3"/>
    </xf>
    <xf numFmtId="0" fontId="31" fillId="0" borderId="0" xfId="0" applyFont="1" applyAlignment="1">
      <alignment horizontal="left" indent="3"/>
    </xf>
    <xf numFmtId="0" fontId="31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33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2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17" borderId="11" xfId="0" applyFont="1" applyFill="1" applyBorder="1" applyAlignment="1">
      <alignment horizontal="center"/>
    </xf>
    <xf numFmtId="0" fontId="0" fillId="17" borderId="11" xfId="0" applyNumberFormat="1" applyFont="1" applyFill="1" applyBorder="1" applyAlignment="1">
      <alignment horizontal="right" vertical="top" wrapText="1"/>
    </xf>
    <xf numFmtId="169" fontId="0" fillId="0" borderId="0" xfId="0" applyNumberFormat="1" applyAlignment="1">
      <alignment horizontal="left"/>
    </xf>
    <xf numFmtId="0" fontId="27" fillId="0" borderId="0" xfId="0" applyFont="1" applyAlignment="1">
      <alignment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9" fontId="2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="110" zoomScaleNormal="110" zoomScalePageLayoutView="0" workbookViewId="0" topLeftCell="A1">
      <pane xSplit="8" ySplit="8" topLeftCell="L126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133" sqref="E133"/>
    </sheetView>
  </sheetViews>
  <sheetFormatPr defaultColWidth="10.66015625" defaultRowHeight="11.25" outlineLevelRow="2"/>
  <cols>
    <col min="1" max="1" width="1.171875" style="1" customWidth="1"/>
    <col min="2" max="2" width="53.33203125" style="1" customWidth="1"/>
    <col min="3" max="3" width="10.66015625" style="1" hidden="1" customWidth="1"/>
    <col min="4" max="5" width="10.66015625" style="1" customWidth="1"/>
    <col min="6" max="6" width="14.33203125" style="1" customWidth="1"/>
    <col min="7" max="7" width="12.83203125" style="1" hidden="1" customWidth="1"/>
    <col min="8" max="8" width="15" style="1" hidden="1" customWidth="1"/>
    <col min="9" max="9" width="10.66015625" style="1" customWidth="1"/>
    <col min="10" max="10" width="14.83203125" style="1" customWidth="1"/>
    <col min="11" max="16384" width="10.66015625" style="1" customWidth="1"/>
  </cols>
  <sheetData>
    <row r="1" ht="48" customHeight="1">
      <c r="B1" s="2" t="s">
        <v>134</v>
      </c>
    </row>
    <row r="2" spans="1:8" ht="11.25" customHeight="1">
      <c r="A2" s="3"/>
      <c r="B2" s="4"/>
      <c r="C2" s="5"/>
      <c r="D2" s="5"/>
      <c r="E2" s="5"/>
      <c r="F2" s="5"/>
      <c r="G2" s="5"/>
      <c r="H2" s="5"/>
    </row>
    <row r="3" spans="1:8" ht="18.75" customHeight="1">
      <c r="A3" s="3"/>
      <c r="B3" s="6" t="s">
        <v>0</v>
      </c>
      <c r="C3" s="5"/>
      <c r="D3" s="5"/>
      <c r="E3" s="5"/>
      <c r="F3" s="5"/>
      <c r="G3" s="5"/>
      <c r="H3" s="5"/>
    </row>
    <row r="4" spans="1:8" s="8" customFormat="1" ht="9" customHeight="1">
      <c r="A4" s="7"/>
      <c r="B4" s="4"/>
      <c r="C4" s="5"/>
      <c r="D4" s="5"/>
      <c r="E4" s="5"/>
      <c r="F4" s="5"/>
      <c r="G4" s="5"/>
      <c r="H4" s="5"/>
    </row>
    <row r="5" spans="1:8" s="8" customFormat="1" ht="11.25" customHeight="1">
      <c r="A5" s="7"/>
      <c r="B5" s="4" t="s">
        <v>1</v>
      </c>
      <c r="C5" s="5"/>
      <c r="D5" s="5"/>
      <c r="E5" s="5"/>
      <c r="F5" s="5"/>
      <c r="G5" s="5"/>
      <c r="H5" s="5"/>
    </row>
    <row r="6" spans="1:8" s="8" customFormat="1" ht="11.25" customHeight="1">
      <c r="A6" s="7"/>
      <c r="B6" s="4" t="s">
        <v>2</v>
      </c>
      <c r="C6" s="5"/>
      <c r="D6" s="5"/>
      <c r="E6" s="5"/>
      <c r="F6" s="5"/>
      <c r="G6" s="5"/>
      <c r="H6" s="5"/>
    </row>
    <row r="7" spans="1:8" s="8" customFormat="1" ht="9" customHeight="1">
      <c r="A7" s="7"/>
      <c r="B7" s="4"/>
      <c r="C7" s="5"/>
      <c r="D7" s="5"/>
      <c r="E7" s="5"/>
      <c r="F7" s="5"/>
      <c r="G7" s="5"/>
      <c r="H7" s="5"/>
    </row>
    <row r="8" spans="9:18" ht="14.25" customHeight="1">
      <c r="I8" s="52" t="s">
        <v>135</v>
      </c>
      <c r="J8" s="56" t="s">
        <v>136</v>
      </c>
      <c r="K8" s="56" t="s">
        <v>137</v>
      </c>
      <c r="L8" s="56" t="s">
        <v>138</v>
      </c>
      <c r="M8" s="56" t="s">
        <v>139</v>
      </c>
      <c r="N8" s="56" t="s">
        <v>140</v>
      </c>
      <c r="O8" s="56" t="s">
        <v>141</v>
      </c>
      <c r="P8" s="56" t="s">
        <v>142</v>
      </c>
      <c r="Q8" s="56" t="s">
        <v>143</v>
      </c>
      <c r="R8" s="56" t="s">
        <v>144</v>
      </c>
    </row>
    <row r="9" spans="2:8" ht="12" customHeight="1">
      <c r="B9" s="57" t="s">
        <v>3</v>
      </c>
      <c r="C9" s="58" t="s">
        <v>133</v>
      </c>
      <c r="D9" s="58"/>
      <c r="E9" s="58"/>
      <c r="F9" s="59" t="s">
        <v>132</v>
      </c>
      <c r="G9" s="59"/>
      <c r="H9" s="60"/>
    </row>
    <row r="10" spans="2:8" ht="12" customHeight="1">
      <c r="B10" s="57"/>
      <c r="C10" s="9" t="s">
        <v>4</v>
      </c>
      <c r="D10" s="10" t="s">
        <v>127</v>
      </c>
      <c r="E10" s="11" t="s">
        <v>129</v>
      </c>
      <c r="F10" s="12" t="s">
        <v>128</v>
      </c>
      <c r="G10" s="13" t="s">
        <v>5</v>
      </c>
      <c r="H10" s="53" t="s">
        <v>6</v>
      </c>
    </row>
    <row r="11" spans="2:8" ht="11.25" customHeight="1">
      <c r="B11" s="14"/>
      <c r="C11" s="15"/>
      <c r="D11" s="16"/>
      <c r="E11" s="16"/>
      <c r="F11" s="17"/>
      <c r="G11" s="17"/>
      <c r="H11" s="16"/>
    </row>
    <row r="12" spans="2:8" ht="12" customHeight="1" outlineLevel="1">
      <c r="B12" s="18" t="s">
        <v>7</v>
      </c>
      <c r="C12" s="19"/>
      <c r="D12" s="20"/>
      <c r="E12" s="20"/>
      <c r="F12" s="17"/>
      <c r="G12" s="17"/>
      <c r="H12" s="20"/>
    </row>
    <row r="13" spans="2:8" ht="21.75" customHeight="1" outlineLevel="2">
      <c r="B13" s="21" t="s">
        <v>8</v>
      </c>
      <c r="C13" s="22">
        <v>1500</v>
      </c>
      <c r="D13" s="23"/>
      <c r="E13" s="24"/>
      <c r="F13" s="25">
        <v>1500</v>
      </c>
      <c r="G13" s="26"/>
      <c r="H13" s="24">
        <f>F13*G13</f>
        <v>0</v>
      </c>
    </row>
    <row r="14" spans="2:8" ht="12" customHeight="1" outlineLevel="1">
      <c r="B14" s="18" t="s">
        <v>9</v>
      </c>
      <c r="C14" s="27"/>
      <c r="D14" s="20"/>
      <c r="E14" s="24"/>
      <c r="F14" s="28"/>
      <c r="G14" s="17"/>
      <c r="H14" s="20"/>
    </row>
    <row r="15" spans="2:15" ht="21.75" customHeight="1" outlineLevel="2">
      <c r="B15" s="21" t="s">
        <v>10</v>
      </c>
      <c r="C15" s="22">
        <v>350</v>
      </c>
      <c r="D15" s="23">
        <v>1</v>
      </c>
      <c r="E15" s="24">
        <f>SUM(I15:R15)</f>
        <v>250</v>
      </c>
      <c r="F15" s="25">
        <v>250</v>
      </c>
      <c r="G15" s="26"/>
      <c r="H15" s="24">
        <f>F15*G15</f>
        <v>0</v>
      </c>
      <c r="O15" s="1">
        <v>250</v>
      </c>
    </row>
    <row r="16" spans="2:18" ht="11.25" customHeight="1" outlineLevel="2">
      <c r="B16" s="21" t="s">
        <v>11</v>
      </c>
      <c r="C16" s="22">
        <v>250</v>
      </c>
      <c r="D16" s="23">
        <v>2</v>
      </c>
      <c r="E16" s="24">
        <f aca="true" t="shared" si="0" ref="E16:E79">SUM(I16:R16)</f>
        <v>400</v>
      </c>
      <c r="F16" s="25">
        <v>200</v>
      </c>
      <c r="G16" s="26"/>
      <c r="H16" s="24">
        <f aca="true" t="shared" si="1" ref="H16:H86">F16*G16</f>
        <v>0</v>
      </c>
      <c r="N16" s="1">
        <v>200</v>
      </c>
      <c r="R16" s="1">
        <v>200</v>
      </c>
    </row>
    <row r="17" spans="2:8" ht="11.25" customHeight="1" outlineLevel="2">
      <c r="B17" s="21" t="s">
        <v>12</v>
      </c>
      <c r="C17" s="22">
        <v>250</v>
      </c>
      <c r="D17" s="23"/>
      <c r="E17" s="24">
        <f t="shared" si="0"/>
        <v>0</v>
      </c>
      <c r="F17" s="25">
        <v>250</v>
      </c>
      <c r="G17" s="26"/>
      <c r="H17" s="24">
        <f t="shared" si="1"/>
        <v>0</v>
      </c>
    </row>
    <row r="18" spans="2:8" ht="11.25" customHeight="1" outlineLevel="2">
      <c r="B18" s="21" t="s">
        <v>13</v>
      </c>
      <c r="C18" s="22">
        <v>350</v>
      </c>
      <c r="D18" s="23"/>
      <c r="E18" s="24">
        <f t="shared" si="0"/>
        <v>0</v>
      </c>
      <c r="F18" s="25">
        <v>250</v>
      </c>
      <c r="G18" s="26"/>
      <c r="H18" s="24">
        <f t="shared" si="1"/>
        <v>0</v>
      </c>
    </row>
    <row r="19" spans="2:8" ht="11.25" customHeight="1" outlineLevel="2">
      <c r="B19" s="21" t="s">
        <v>14</v>
      </c>
      <c r="C19" s="22">
        <v>120</v>
      </c>
      <c r="D19" s="23"/>
      <c r="E19" s="24">
        <f t="shared" si="0"/>
        <v>0</v>
      </c>
      <c r="F19" s="25">
        <v>100</v>
      </c>
      <c r="G19" s="26"/>
      <c r="H19" s="24">
        <f t="shared" si="1"/>
        <v>0</v>
      </c>
    </row>
    <row r="20" spans="2:8" ht="21.75" customHeight="1" outlineLevel="2">
      <c r="B20" s="21" t="s">
        <v>15</v>
      </c>
      <c r="C20" s="22">
        <v>300</v>
      </c>
      <c r="D20" s="23"/>
      <c r="E20" s="24">
        <f t="shared" si="0"/>
        <v>0</v>
      </c>
      <c r="F20" s="25">
        <v>250</v>
      </c>
      <c r="G20" s="26"/>
      <c r="H20" s="24">
        <f t="shared" si="1"/>
        <v>0</v>
      </c>
    </row>
    <row r="21" spans="2:8" ht="11.25" customHeight="1" outlineLevel="2">
      <c r="B21" s="21" t="s">
        <v>16</v>
      </c>
      <c r="C21" s="22">
        <v>350</v>
      </c>
      <c r="D21" s="23"/>
      <c r="E21" s="24">
        <f t="shared" si="0"/>
        <v>0</v>
      </c>
      <c r="F21" s="25">
        <v>330</v>
      </c>
      <c r="G21" s="26"/>
      <c r="H21" s="24">
        <f t="shared" si="1"/>
        <v>0</v>
      </c>
    </row>
    <row r="22" spans="2:8" ht="11.25" customHeight="1" outlineLevel="2">
      <c r="B22" s="21" t="s">
        <v>17</v>
      </c>
      <c r="C22" s="22">
        <v>150</v>
      </c>
      <c r="D22" s="23"/>
      <c r="E22" s="24">
        <f t="shared" si="0"/>
        <v>0</v>
      </c>
      <c r="F22" s="25">
        <v>150</v>
      </c>
      <c r="G22" s="26"/>
      <c r="H22" s="24">
        <f t="shared" si="1"/>
        <v>0</v>
      </c>
    </row>
    <row r="23" spans="2:8" ht="11.25" customHeight="1" outlineLevel="2">
      <c r="B23" s="21" t="s">
        <v>18</v>
      </c>
      <c r="C23" s="22">
        <v>150</v>
      </c>
      <c r="D23" s="23"/>
      <c r="E23" s="24">
        <f t="shared" si="0"/>
        <v>0</v>
      </c>
      <c r="F23" s="25">
        <v>150</v>
      </c>
      <c r="G23" s="26"/>
      <c r="H23" s="24">
        <f t="shared" si="1"/>
        <v>0</v>
      </c>
    </row>
    <row r="24" spans="2:8" ht="11.25" customHeight="1" outlineLevel="2">
      <c r="B24" s="21" t="s">
        <v>19</v>
      </c>
      <c r="C24" s="22">
        <v>350</v>
      </c>
      <c r="D24" s="23"/>
      <c r="E24" s="24">
        <f t="shared" si="0"/>
        <v>0</v>
      </c>
      <c r="F24" s="25">
        <v>300</v>
      </c>
      <c r="G24" s="26"/>
      <c r="H24" s="24">
        <f t="shared" si="1"/>
        <v>0</v>
      </c>
    </row>
    <row r="25" spans="2:8" s="3" customFormat="1" ht="11.25" customHeight="1" outlineLevel="2">
      <c r="B25" s="21" t="s">
        <v>20</v>
      </c>
      <c r="C25" s="22">
        <v>200</v>
      </c>
      <c r="D25" s="23"/>
      <c r="E25" s="24">
        <f t="shared" si="0"/>
        <v>0</v>
      </c>
      <c r="F25" s="47">
        <v>170</v>
      </c>
      <c r="G25" s="48"/>
      <c r="H25" s="24">
        <f t="shared" si="1"/>
        <v>0</v>
      </c>
    </row>
    <row r="26" spans="2:15" ht="11.25" customHeight="1" outlineLevel="2">
      <c r="B26" s="21" t="s">
        <v>21</v>
      </c>
      <c r="C26" s="22">
        <v>300</v>
      </c>
      <c r="D26" s="23">
        <v>2</v>
      </c>
      <c r="E26" s="24">
        <f t="shared" si="0"/>
        <v>460</v>
      </c>
      <c r="F26" s="25">
        <v>230</v>
      </c>
      <c r="G26" s="26"/>
      <c r="H26" s="24">
        <f t="shared" si="1"/>
        <v>0</v>
      </c>
      <c r="L26" s="1">
        <v>230</v>
      </c>
      <c r="O26" s="1">
        <v>230</v>
      </c>
    </row>
    <row r="27" spans="2:12" ht="11.25" customHeight="1" outlineLevel="2">
      <c r="B27" s="21" t="s">
        <v>22</v>
      </c>
      <c r="C27" s="22">
        <v>280</v>
      </c>
      <c r="D27" s="23">
        <v>1</v>
      </c>
      <c r="E27" s="24">
        <f t="shared" si="0"/>
        <v>200</v>
      </c>
      <c r="F27" s="25">
        <v>200</v>
      </c>
      <c r="G27" s="26"/>
      <c r="H27" s="24">
        <f t="shared" si="1"/>
        <v>0</v>
      </c>
      <c r="L27" s="1">
        <v>200</v>
      </c>
    </row>
    <row r="28" spans="2:8" ht="11.25" customHeight="1" outlineLevel="2">
      <c r="B28" s="21" t="s">
        <v>23</v>
      </c>
      <c r="C28" s="22">
        <v>250</v>
      </c>
      <c r="D28" s="23"/>
      <c r="E28" s="24">
        <f t="shared" si="0"/>
        <v>0</v>
      </c>
      <c r="F28" s="25">
        <v>190</v>
      </c>
      <c r="G28" s="26"/>
      <c r="H28" s="24">
        <f t="shared" si="1"/>
        <v>0</v>
      </c>
    </row>
    <row r="29" spans="2:8" ht="11.25" customHeight="1" outlineLevel="2">
      <c r="B29" s="21" t="s">
        <v>24</v>
      </c>
      <c r="C29" s="22">
        <v>350</v>
      </c>
      <c r="D29" s="23"/>
      <c r="E29" s="24">
        <f t="shared" si="0"/>
        <v>0</v>
      </c>
      <c r="F29" s="25">
        <v>280</v>
      </c>
      <c r="G29" s="26"/>
      <c r="H29" s="24">
        <f t="shared" si="1"/>
        <v>0</v>
      </c>
    </row>
    <row r="30" spans="2:14" ht="11.25" customHeight="1" outlineLevel="2">
      <c r="B30" s="21" t="s">
        <v>25</v>
      </c>
      <c r="C30" s="22">
        <v>250</v>
      </c>
      <c r="D30" s="23">
        <v>1</v>
      </c>
      <c r="E30" s="24">
        <f t="shared" si="0"/>
        <v>220</v>
      </c>
      <c r="F30" s="25">
        <v>220</v>
      </c>
      <c r="G30" s="26"/>
      <c r="H30" s="24">
        <f t="shared" si="1"/>
        <v>0</v>
      </c>
      <c r="N30" s="1">
        <v>220</v>
      </c>
    </row>
    <row r="31" spans="2:8" ht="11.25" customHeight="1" outlineLevel="2">
      <c r="B31" s="21" t="s">
        <v>26</v>
      </c>
      <c r="C31" s="22">
        <v>300</v>
      </c>
      <c r="D31" s="23"/>
      <c r="E31" s="24">
        <f t="shared" si="0"/>
        <v>0</v>
      </c>
      <c r="F31" s="25">
        <v>295</v>
      </c>
      <c r="G31" s="26"/>
      <c r="H31" s="24">
        <f t="shared" si="1"/>
        <v>0</v>
      </c>
    </row>
    <row r="32" spans="2:8" ht="11.25" customHeight="1" outlineLevel="2">
      <c r="B32" s="21" t="s">
        <v>27</v>
      </c>
      <c r="C32" s="22">
        <v>400</v>
      </c>
      <c r="D32" s="23"/>
      <c r="E32" s="24">
        <f t="shared" si="0"/>
        <v>0</v>
      </c>
      <c r="F32" s="25">
        <v>385</v>
      </c>
      <c r="G32" s="26"/>
      <c r="H32" s="24">
        <f t="shared" si="1"/>
        <v>0</v>
      </c>
    </row>
    <row r="33" spans="2:9" ht="11.25" customHeight="1" outlineLevel="2">
      <c r="B33" s="21" t="s">
        <v>28</v>
      </c>
      <c r="C33" s="22">
        <v>200</v>
      </c>
      <c r="D33" s="23">
        <v>1</v>
      </c>
      <c r="E33" s="24">
        <f t="shared" si="0"/>
        <v>190</v>
      </c>
      <c r="F33" s="25">
        <v>190</v>
      </c>
      <c r="G33" s="26"/>
      <c r="H33" s="24">
        <f t="shared" si="1"/>
        <v>0</v>
      </c>
      <c r="I33" s="1">
        <v>190</v>
      </c>
    </row>
    <row r="34" spans="2:8" ht="11.25" customHeight="1" outlineLevel="2">
      <c r="B34" s="21" t="s">
        <v>29</v>
      </c>
      <c r="C34" s="22">
        <v>250</v>
      </c>
      <c r="D34" s="23"/>
      <c r="E34" s="24">
        <f t="shared" si="0"/>
        <v>0</v>
      </c>
      <c r="F34" s="25">
        <v>200</v>
      </c>
      <c r="G34" s="26"/>
      <c r="H34" s="24">
        <f t="shared" si="1"/>
        <v>0</v>
      </c>
    </row>
    <row r="35" spans="2:8" ht="11.25" customHeight="1" outlineLevel="2">
      <c r="B35" s="29" t="s">
        <v>30</v>
      </c>
      <c r="C35" s="22"/>
      <c r="D35" s="23"/>
      <c r="E35" s="24">
        <f t="shared" si="0"/>
        <v>0</v>
      </c>
      <c r="F35" s="25">
        <v>370</v>
      </c>
      <c r="G35" s="26"/>
      <c r="H35" s="24">
        <f t="shared" si="1"/>
        <v>0</v>
      </c>
    </row>
    <row r="36" spans="2:8" ht="11.25" customHeight="1" outlineLevel="2">
      <c r="B36" s="21" t="s">
        <v>31</v>
      </c>
      <c r="C36" s="22">
        <v>250</v>
      </c>
      <c r="D36" s="23"/>
      <c r="E36" s="24">
        <f t="shared" si="0"/>
        <v>0</v>
      </c>
      <c r="F36" s="25">
        <v>250</v>
      </c>
      <c r="G36" s="26"/>
      <c r="H36" s="24">
        <f t="shared" si="1"/>
        <v>0</v>
      </c>
    </row>
    <row r="37" spans="2:8" ht="21.75" customHeight="1" outlineLevel="2">
      <c r="B37" s="21" t="s">
        <v>32</v>
      </c>
      <c r="C37" s="22">
        <v>120</v>
      </c>
      <c r="D37" s="23"/>
      <c r="E37" s="24">
        <f t="shared" si="0"/>
        <v>0</v>
      </c>
      <c r="F37" s="25">
        <v>100</v>
      </c>
      <c r="G37" s="26"/>
      <c r="H37" s="24">
        <f t="shared" si="1"/>
        <v>0</v>
      </c>
    </row>
    <row r="38" spans="2:8" ht="11.25" customHeight="1" outlineLevel="2">
      <c r="B38" s="21" t="s">
        <v>33</v>
      </c>
      <c r="C38" s="22">
        <v>200</v>
      </c>
      <c r="D38" s="23"/>
      <c r="E38" s="24">
        <f t="shared" si="0"/>
        <v>0</v>
      </c>
      <c r="F38" s="25">
        <v>150</v>
      </c>
      <c r="G38" s="26"/>
      <c r="H38" s="24">
        <f t="shared" si="1"/>
        <v>0</v>
      </c>
    </row>
    <row r="39" spans="2:8" ht="11.25" customHeight="1" outlineLevel="2">
      <c r="B39" s="21" t="s">
        <v>34</v>
      </c>
      <c r="C39" s="22">
        <v>260</v>
      </c>
      <c r="D39" s="23"/>
      <c r="E39" s="24">
        <f t="shared" si="0"/>
        <v>0</v>
      </c>
      <c r="F39" s="25">
        <v>260</v>
      </c>
      <c r="G39" s="26"/>
      <c r="H39" s="24">
        <f t="shared" si="1"/>
        <v>0</v>
      </c>
    </row>
    <row r="40" spans="2:17" ht="11.25" customHeight="1" outlineLevel="2">
      <c r="B40" s="21" t="s">
        <v>35</v>
      </c>
      <c r="C40" s="22">
        <v>200</v>
      </c>
      <c r="D40" s="23">
        <v>3</v>
      </c>
      <c r="E40" s="24">
        <f t="shared" si="0"/>
        <v>405</v>
      </c>
      <c r="F40" s="25">
        <v>135</v>
      </c>
      <c r="G40" s="26"/>
      <c r="H40" s="24">
        <f t="shared" si="1"/>
        <v>0</v>
      </c>
      <c r="O40" s="1">
        <v>135</v>
      </c>
      <c r="P40" s="1">
        <v>135</v>
      </c>
      <c r="Q40" s="1">
        <v>135</v>
      </c>
    </row>
    <row r="41" spans="2:8" ht="11.25" customHeight="1" outlineLevel="2">
      <c r="B41" s="21" t="s">
        <v>36</v>
      </c>
      <c r="C41" s="22">
        <v>250</v>
      </c>
      <c r="D41" s="23"/>
      <c r="E41" s="24">
        <f t="shared" si="0"/>
        <v>0</v>
      </c>
      <c r="F41" s="25">
        <v>200</v>
      </c>
      <c r="G41" s="26"/>
      <c r="H41" s="24">
        <f t="shared" si="1"/>
        <v>0</v>
      </c>
    </row>
    <row r="42" spans="2:8" ht="11.25" customHeight="1" outlineLevel="2">
      <c r="B42" s="21" t="s">
        <v>37</v>
      </c>
      <c r="C42" s="22">
        <v>350</v>
      </c>
      <c r="D42" s="23"/>
      <c r="E42" s="24">
        <f t="shared" si="0"/>
        <v>0</v>
      </c>
      <c r="F42" s="25">
        <v>280</v>
      </c>
      <c r="G42" s="26"/>
      <c r="H42" s="24">
        <f t="shared" si="1"/>
        <v>0</v>
      </c>
    </row>
    <row r="43" spans="2:8" ht="21.75" customHeight="1" outlineLevel="2">
      <c r="B43" s="21" t="s">
        <v>38</v>
      </c>
      <c r="C43" s="22">
        <v>200</v>
      </c>
      <c r="D43" s="23"/>
      <c r="E43" s="24">
        <f t="shared" si="0"/>
        <v>0</v>
      </c>
      <c r="F43" s="25">
        <v>180</v>
      </c>
      <c r="G43" s="26"/>
      <c r="H43" s="24">
        <f t="shared" si="1"/>
        <v>0</v>
      </c>
    </row>
    <row r="44" spans="2:8" ht="11.25" customHeight="1" outlineLevel="2">
      <c r="B44" s="21" t="s">
        <v>39</v>
      </c>
      <c r="C44" s="22">
        <v>250</v>
      </c>
      <c r="D44" s="23"/>
      <c r="E44" s="24">
        <f t="shared" si="0"/>
        <v>0</v>
      </c>
      <c r="F44" s="25">
        <v>250</v>
      </c>
      <c r="G44" s="26"/>
      <c r="H44" s="24">
        <f t="shared" si="1"/>
        <v>0</v>
      </c>
    </row>
    <row r="45" spans="2:10" ht="11.25" customHeight="1" outlineLevel="2">
      <c r="B45" s="21" t="s">
        <v>40</v>
      </c>
      <c r="C45" s="22">
        <v>300</v>
      </c>
      <c r="D45" s="23">
        <v>1</v>
      </c>
      <c r="E45" s="24">
        <f t="shared" si="0"/>
        <v>300</v>
      </c>
      <c r="F45" s="25">
        <v>300</v>
      </c>
      <c r="G45" s="26"/>
      <c r="H45" s="24">
        <f t="shared" si="1"/>
        <v>0</v>
      </c>
      <c r="J45" s="1">
        <v>300</v>
      </c>
    </row>
    <row r="46" spans="2:8" ht="11.25" customHeight="1" outlineLevel="2">
      <c r="B46" s="21" t="s">
        <v>41</v>
      </c>
      <c r="C46" s="22">
        <v>150</v>
      </c>
      <c r="D46" s="23"/>
      <c r="E46" s="24">
        <f t="shared" si="0"/>
        <v>0</v>
      </c>
      <c r="F46" s="25">
        <v>100</v>
      </c>
      <c r="G46" s="26"/>
      <c r="H46" s="24">
        <f t="shared" si="1"/>
        <v>0</v>
      </c>
    </row>
    <row r="47" spans="2:8" ht="11.25" customHeight="1" outlineLevel="2">
      <c r="B47" s="21" t="s">
        <v>42</v>
      </c>
      <c r="C47" s="22">
        <v>350</v>
      </c>
      <c r="D47" s="23"/>
      <c r="E47" s="24">
        <f t="shared" si="0"/>
        <v>0</v>
      </c>
      <c r="F47" s="25">
        <v>270</v>
      </c>
      <c r="G47" s="26"/>
      <c r="H47" s="24">
        <f t="shared" si="1"/>
        <v>0</v>
      </c>
    </row>
    <row r="48" spans="2:8" ht="11.25" customHeight="1" outlineLevel="2">
      <c r="B48" s="21" t="s">
        <v>43</v>
      </c>
      <c r="C48" s="22">
        <v>300</v>
      </c>
      <c r="D48" s="23"/>
      <c r="E48" s="24">
        <f t="shared" si="0"/>
        <v>0</v>
      </c>
      <c r="F48" s="25">
        <v>300</v>
      </c>
      <c r="G48" s="26"/>
      <c r="H48" s="24">
        <f t="shared" si="1"/>
        <v>0</v>
      </c>
    </row>
    <row r="49" spans="2:8" ht="11.25" customHeight="1" outlineLevel="2">
      <c r="B49" s="21" t="s">
        <v>44</v>
      </c>
      <c r="C49" s="22">
        <v>400</v>
      </c>
      <c r="D49" s="23"/>
      <c r="E49" s="24">
        <f t="shared" si="0"/>
        <v>0</v>
      </c>
      <c r="F49" s="25">
        <v>370</v>
      </c>
      <c r="G49" s="26"/>
      <c r="H49" s="24">
        <f t="shared" si="1"/>
        <v>0</v>
      </c>
    </row>
    <row r="50" spans="2:14" ht="11.25" customHeight="1" outlineLevel="2">
      <c r="B50" s="21" t="s">
        <v>45</v>
      </c>
      <c r="C50" s="22">
        <v>200</v>
      </c>
      <c r="D50" s="23">
        <v>1</v>
      </c>
      <c r="E50" s="24">
        <f t="shared" si="0"/>
        <v>150</v>
      </c>
      <c r="F50" s="25">
        <v>150</v>
      </c>
      <c r="G50" s="26"/>
      <c r="H50" s="24">
        <f t="shared" si="1"/>
        <v>0</v>
      </c>
      <c r="N50" s="1">
        <v>150</v>
      </c>
    </row>
    <row r="51" spans="2:10" ht="11.25" customHeight="1" outlineLevel="2">
      <c r="B51" s="21" t="s">
        <v>46</v>
      </c>
      <c r="C51" s="22">
        <v>250</v>
      </c>
      <c r="D51" s="23">
        <v>1</v>
      </c>
      <c r="E51" s="24">
        <f t="shared" si="0"/>
        <v>190</v>
      </c>
      <c r="F51" s="25">
        <v>190</v>
      </c>
      <c r="G51" s="26"/>
      <c r="H51" s="24">
        <f t="shared" si="1"/>
        <v>0</v>
      </c>
      <c r="J51" s="1">
        <v>190</v>
      </c>
    </row>
    <row r="52" spans="2:18" ht="11.25" customHeight="1" outlineLevel="2">
      <c r="B52" s="21" t="s">
        <v>47</v>
      </c>
      <c r="C52" s="22"/>
      <c r="D52" s="23">
        <v>7</v>
      </c>
      <c r="E52" s="24">
        <f t="shared" si="0"/>
        <v>1260</v>
      </c>
      <c r="F52" s="25">
        <v>180</v>
      </c>
      <c r="G52" s="26"/>
      <c r="H52" s="24">
        <f t="shared" si="1"/>
        <v>0</v>
      </c>
      <c r="K52" s="1">
        <v>180</v>
      </c>
      <c r="L52" s="1">
        <v>180</v>
      </c>
      <c r="M52" s="1">
        <v>180</v>
      </c>
      <c r="N52" s="1">
        <v>180</v>
      </c>
      <c r="P52" s="1">
        <v>180</v>
      </c>
      <c r="Q52" s="1">
        <v>180</v>
      </c>
      <c r="R52" s="1">
        <v>180</v>
      </c>
    </row>
    <row r="53" spans="2:8" ht="11.25" customHeight="1" outlineLevel="2">
      <c r="B53" s="21" t="s">
        <v>48</v>
      </c>
      <c r="C53" s="22">
        <v>200</v>
      </c>
      <c r="D53" s="23"/>
      <c r="E53" s="24">
        <f t="shared" si="0"/>
        <v>0</v>
      </c>
      <c r="F53" s="25">
        <v>150</v>
      </c>
      <c r="G53" s="26"/>
      <c r="H53" s="24">
        <f t="shared" si="1"/>
        <v>0</v>
      </c>
    </row>
    <row r="54" spans="2:8" ht="11.25" customHeight="1" outlineLevel="2">
      <c r="B54" s="21" t="s">
        <v>49</v>
      </c>
      <c r="C54" s="22">
        <v>250</v>
      </c>
      <c r="D54" s="23"/>
      <c r="E54" s="24">
        <f t="shared" si="0"/>
        <v>0</v>
      </c>
      <c r="F54" s="25">
        <v>220</v>
      </c>
      <c r="G54" s="26"/>
      <c r="H54" s="24">
        <f t="shared" si="1"/>
        <v>0</v>
      </c>
    </row>
    <row r="55" spans="2:8" ht="11.25" customHeight="1" outlineLevel="2">
      <c r="B55" s="21" t="s">
        <v>50</v>
      </c>
      <c r="C55" s="22">
        <v>250</v>
      </c>
      <c r="D55" s="23"/>
      <c r="E55" s="24">
        <f t="shared" si="0"/>
        <v>0</v>
      </c>
      <c r="F55" s="25">
        <v>220</v>
      </c>
      <c r="G55" s="26"/>
      <c r="H55" s="24">
        <f t="shared" si="1"/>
        <v>0</v>
      </c>
    </row>
    <row r="56" spans="2:8" ht="21.75" customHeight="1" outlineLevel="2">
      <c r="B56" s="21" t="s">
        <v>51</v>
      </c>
      <c r="C56" s="22">
        <v>250</v>
      </c>
      <c r="D56" s="23"/>
      <c r="E56" s="24">
        <f t="shared" si="0"/>
        <v>0</v>
      </c>
      <c r="F56" s="25">
        <v>190</v>
      </c>
      <c r="G56" s="26"/>
      <c r="H56" s="24">
        <f t="shared" si="1"/>
        <v>0</v>
      </c>
    </row>
    <row r="57" spans="2:8" ht="11.25" customHeight="1" outlineLevel="2">
      <c r="B57" s="21" t="s">
        <v>52</v>
      </c>
      <c r="C57" s="22">
        <v>200</v>
      </c>
      <c r="D57" s="23"/>
      <c r="E57" s="24">
        <f t="shared" si="0"/>
        <v>0</v>
      </c>
      <c r="F57" s="25">
        <v>150</v>
      </c>
      <c r="G57" s="26"/>
      <c r="H57" s="24">
        <f t="shared" si="1"/>
        <v>0</v>
      </c>
    </row>
    <row r="58" spans="2:8" ht="11.25" customHeight="1" outlineLevel="2">
      <c r="B58" s="21" t="s">
        <v>53</v>
      </c>
      <c r="C58" s="22">
        <v>250</v>
      </c>
      <c r="D58" s="23"/>
      <c r="E58" s="24">
        <f t="shared" si="0"/>
        <v>0</v>
      </c>
      <c r="F58" s="25">
        <v>220</v>
      </c>
      <c r="G58" s="26"/>
      <c r="H58" s="24">
        <f t="shared" si="1"/>
        <v>0</v>
      </c>
    </row>
    <row r="59" spans="2:8" ht="11.25" customHeight="1" outlineLevel="2">
      <c r="B59" s="21" t="s">
        <v>54</v>
      </c>
      <c r="C59" s="22">
        <v>280</v>
      </c>
      <c r="D59" s="23"/>
      <c r="E59" s="24">
        <f t="shared" si="0"/>
        <v>0</v>
      </c>
      <c r="F59" s="25">
        <v>270</v>
      </c>
      <c r="G59" s="26"/>
      <c r="H59" s="24">
        <f t="shared" si="1"/>
        <v>0</v>
      </c>
    </row>
    <row r="60" spans="2:8" ht="12" customHeight="1" outlineLevel="1">
      <c r="B60" s="18" t="s">
        <v>55</v>
      </c>
      <c r="C60" s="27"/>
      <c r="D60" s="23"/>
      <c r="E60" s="24"/>
      <c r="F60" s="28"/>
      <c r="G60" s="17"/>
      <c r="H60" s="16"/>
    </row>
    <row r="61" spans="2:8" ht="11.25" customHeight="1" outlineLevel="2">
      <c r="B61" s="21" t="s">
        <v>56</v>
      </c>
      <c r="C61" s="22">
        <v>300</v>
      </c>
      <c r="D61" s="23"/>
      <c r="E61" s="24">
        <f t="shared" si="0"/>
        <v>0</v>
      </c>
      <c r="F61" s="22">
        <v>235</v>
      </c>
      <c r="G61" s="26"/>
      <c r="H61" s="24">
        <f t="shared" si="1"/>
        <v>0</v>
      </c>
    </row>
    <row r="62" spans="2:18" ht="11.25" customHeight="1" outlineLevel="2">
      <c r="B62" s="40" t="s">
        <v>124</v>
      </c>
      <c r="C62" s="22"/>
      <c r="D62" s="23">
        <v>5</v>
      </c>
      <c r="E62" s="24">
        <f t="shared" si="0"/>
        <v>1150</v>
      </c>
      <c r="F62" s="22">
        <v>230</v>
      </c>
      <c r="G62" s="26"/>
      <c r="H62" s="24">
        <f t="shared" si="1"/>
        <v>0</v>
      </c>
      <c r="K62" s="1">
        <v>230</v>
      </c>
      <c r="O62" s="1">
        <v>230</v>
      </c>
      <c r="P62" s="1">
        <v>460</v>
      </c>
      <c r="R62" s="1">
        <v>230</v>
      </c>
    </row>
    <row r="63" spans="2:18" ht="11.25" customHeight="1" outlineLevel="2">
      <c r="B63" s="26" t="s">
        <v>57</v>
      </c>
      <c r="C63" s="22">
        <v>200</v>
      </c>
      <c r="D63" s="23">
        <v>1</v>
      </c>
      <c r="E63" s="24">
        <f t="shared" si="0"/>
        <v>200</v>
      </c>
      <c r="F63" s="22">
        <v>200</v>
      </c>
      <c r="G63" s="26"/>
      <c r="H63" s="24">
        <f t="shared" si="1"/>
        <v>0</v>
      </c>
      <c r="R63" s="1">
        <v>200</v>
      </c>
    </row>
    <row r="64" spans="2:8" ht="11.25" customHeight="1" outlineLevel="2">
      <c r="B64" s="26" t="s">
        <v>58</v>
      </c>
      <c r="C64" s="22">
        <v>300</v>
      </c>
      <c r="D64" s="23"/>
      <c r="E64" s="24">
        <f t="shared" si="0"/>
        <v>0</v>
      </c>
      <c r="F64" s="22">
        <v>230</v>
      </c>
      <c r="G64" s="26"/>
      <c r="H64" s="24">
        <f t="shared" si="1"/>
        <v>0</v>
      </c>
    </row>
    <row r="65" spans="2:13" s="51" customFormat="1" ht="11.25" customHeight="1" outlineLevel="2">
      <c r="B65" s="49" t="s">
        <v>59</v>
      </c>
      <c r="C65" s="50">
        <v>300</v>
      </c>
      <c r="D65" s="23">
        <v>2</v>
      </c>
      <c r="E65" s="24">
        <f t="shared" si="0"/>
        <v>460</v>
      </c>
      <c r="F65" s="50">
        <v>230</v>
      </c>
      <c r="G65" s="49"/>
      <c r="H65" s="54">
        <f t="shared" si="1"/>
        <v>0</v>
      </c>
      <c r="J65" s="51">
        <v>230</v>
      </c>
      <c r="M65" s="51">
        <v>230</v>
      </c>
    </row>
    <row r="66" spans="2:8" ht="11.25" customHeight="1" outlineLevel="2">
      <c r="B66" s="26" t="s">
        <v>60</v>
      </c>
      <c r="C66" s="22">
        <v>300</v>
      </c>
      <c r="D66" s="23"/>
      <c r="E66" s="24">
        <f t="shared" si="0"/>
        <v>0</v>
      </c>
      <c r="F66" s="22">
        <v>230</v>
      </c>
      <c r="G66" s="26"/>
      <c r="H66" s="24">
        <f t="shared" si="1"/>
        <v>0</v>
      </c>
    </row>
    <row r="67" spans="2:12" ht="11.25" customHeight="1" outlineLevel="2">
      <c r="B67" s="26" t="s">
        <v>61</v>
      </c>
      <c r="C67" s="22">
        <v>300</v>
      </c>
      <c r="D67" s="23">
        <v>1</v>
      </c>
      <c r="E67" s="24">
        <f t="shared" si="0"/>
        <v>230</v>
      </c>
      <c r="F67" s="22">
        <v>230</v>
      </c>
      <c r="G67" s="26"/>
      <c r="H67" s="24">
        <f t="shared" si="1"/>
        <v>0</v>
      </c>
      <c r="L67" s="1">
        <v>230</v>
      </c>
    </row>
    <row r="68" spans="2:8" ht="11.25" customHeight="1" outlineLevel="2">
      <c r="B68" s="21" t="s">
        <v>62</v>
      </c>
      <c r="C68" s="22">
        <v>270</v>
      </c>
      <c r="D68" s="23"/>
      <c r="E68" s="24">
        <f t="shared" si="0"/>
        <v>0</v>
      </c>
      <c r="F68" s="22">
        <v>210</v>
      </c>
      <c r="G68" s="26"/>
      <c r="H68" s="24">
        <f t="shared" si="1"/>
        <v>0</v>
      </c>
    </row>
    <row r="69" spans="2:8" ht="12" customHeight="1" outlineLevel="1">
      <c r="B69" s="18" t="s">
        <v>63</v>
      </c>
      <c r="C69" s="27"/>
      <c r="D69" s="23"/>
      <c r="E69" s="24"/>
      <c r="F69" s="28"/>
      <c r="G69" s="17"/>
      <c r="H69" s="16"/>
    </row>
    <row r="70" spans="2:8" ht="12" customHeight="1" outlineLevel="1">
      <c r="B70" s="30" t="s">
        <v>64</v>
      </c>
      <c r="C70" s="31"/>
      <c r="D70" s="23"/>
      <c r="E70" s="24">
        <f t="shared" si="0"/>
        <v>0</v>
      </c>
      <c r="F70" s="32">
        <v>150</v>
      </c>
      <c r="G70" s="33"/>
      <c r="H70" s="24">
        <f t="shared" si="1"/>
        <v>0</v>
      </c>
    </row>
    <row r="71" spans="2:8" ht="11.25" customHeight="1" outlineLevel="2">
      <c r="B71" s="21" t="s">
        <v>65</v>
      </c>
      <c r="C71" s="22">
        <v>150</v>
      </c>
      <c r="D71" s="23"/>
      <c r="E71" s="24">
        <f t="shared" si="0"/>
        <v>0</v>
      </c>
      <c r="F71" s="25">
        <f aca="true" t="shared" si="2" ref="F71:F102">C71</f>
        <v>150</v>
      </c>
      <c r="G71" s="26"/>
      <c r="H71" s="24">
        <f t="shared" si="1"/>
        <v>0</v>
      </c>
    </row>
    <row r="72" spans="2:8" ht="11.25" customHeight="1" outlineLevel="2">
      <c r="B72" s="21" t="s">
        <v>66</v>
      </c>
      <c r="C72" s="22">
        <v>150</v>
      </c>
      <c r="D72" s="23"/>
      <c r="E72" s="24">
        <f t="shared" si="0"/>
        <v>0</v>
      </c>
      <c r="F72" s="25">
        <f t="shared" si="2"/>
        <v>150</v>
      </c>
      <c r="G72" s="26"/>
      <c r="H72" s="24">
        <f t="shared" si="1"/>
        <v>0</v>
      </c>
    </row>
    <row r="73" spans="2:8" ht="11.25" customHeight="1" outlineLevel="2">
      <c r="B73" s="21" t="s">
        <v>67</v>
      </c>
      <c r="C73" s="22">
        <v>150</v>
      </c>
      <c r="D73" s="23"/>
      <c r="E73" s="24">
        <f t="shared" si="0"/>
        <v>0</v>
      </c>
      <c r="F73" s="25">
        <f t="shared" si="2"/>
        <v>150</v>
      </c>
      <c r="G73" s="26"/>
      <c r="H73" s="24">
        <f t="shared" si="1"/>
        <v>0</v>
      </c>
    </row>
    <row r="74" spans="2:8" ht="11.25" customHeight="1" outlineLevel="2">
      <c r="B74" s="21" t="s">
        <v>68</v>
      </c>
      <c r="C74" s="22">
        <v>250</v>
      </c>
      <c r="D74" s="23"/>
      <c r="E74" s="24">
        <f t="shared" si="0"/>
        <v>0</v>
      </c>
      <c r="F74" s="25">
        <f t="shared" si="2"/>
        <v>250</v>
      </c>
      <c r="G74" s="26"/>
      <c r="H74" s="24">
        <f t="shared" si="1"/>
        <v>0</v>
      </c>
    </row>
    <row r="75" spans="2:8" ht="11.25" customHeight="1" outlineLevel="2">
      <c r="B75" s="21" t="s">
        <v>69</v>
      </c>
      <c r="C75" s="22">
        <v>100</v>
      </c>
      <c r="D75" s="23"/>
      <c r="E75" s="24">
        <f t="shared" si="0"/>
        <v>0</v>
      </c>
      <c r="F75" s="25">
        <f t="shared" si="2"/>
        <v>100</v>
      </c>
      <c r="G75" s="26"/>
      <c r="H75" s="24">
        <f t="shared" si="1"/>
        <v>0</v>
      </c>
    </row>
    <row r="76" spans="2:8" ht="11.25" customHeight="1" outlineLevel="2">
      <c r="B76" s="21" t="s">
        <v>70</v>
      </c>
      <c r="C76" s="22">
        <v>150</v>
      </c>
      <c r="D76" s="23"/>
      <c r="E76" s="24">
        <f t="shared" si="0"/>
        <v>0</v>
      </c>
      <c r="F76" s="25">
        <f t="shared" si="2"/>
        <v>150</v>
      </c>
      <c r="G76" s="26"/>
      <c r="H76" s="24">
        <f t="shared" si="1"/>
        <v>0</v>
      </c>
    </row>
    <row r="77" spans="2:8" ht="11.25" customHeight="1" outlineLevel="2">
      <c r="B77" s="21" t="s">
        <v>71</v>
      </c>
      <c r="C77" s="22">
        <v>150</v>
      </c>
      <c r="D77" s="23"/>
      <c r="E77" s="24">
        <f t="shared" si="0"/>
        <v>0</v>
      </c>
      <c r="F77" s="25">
        <f t="shared" si="2"/>
        <v>150</v>
      </c>
      <c r="G77" s="26"/>
      <c r="H77" s="24">
        <f t="shared" si="1"/>
        <v>0</v>
      </c>
    </row>
    <row r="78" spans="2:8" ht="11.25" customHeight="1" outlineLevel="2">
      <c r="B78" s="21" t="s">
        <v>72</v>
      </c>
      <c r="C78" s="22">
        <v>30</v>
      </c>
      <c r="D78" s="23"/>
      <c r="E78" s="24">
        <f t="shared" si="0"/>
        <v>0</v>
      </c>
      <c r="F78" s="25">
        <f t="shared" si="2"/>
        <v>30</v>
      </c>
      <c r="G78" s="26"/>
      <c r="H78" s="24">
        <f t="shared" si="1"/>
        <v>0</v>
      </c>
    </row>
    <row r="79" spans="2:8" ht="11.25" customHeight="1" outlineLevel="2">
      <c r="B79" s="21" t="s">
        <v>73</v>
      </c>
      <c r="C79" s="22">
        <v>100</v>
      </c>
      <c r="D79" s="23"/>
      <c r="E79" s="24">
        <f t="shared" si="0"/>
        <v>0</v>
      </c>
      <c r="F79" s="25">
        <f t="shared" si="2"/>
        <v>100</v>
      </c>
      <c r="G79" s="26"/>
      <c r="H79" s="24">
        <f t="shared" si="1"/>
        <v>0</v>
      </c>
    </row>
    <row r="80" spans="2:8" ht="11.25" customHeight="1" outlineLevel="2">
      <c r="B80" s="21" t="s">
        <v>74</v>
      </c>
      <c r="C80" s="22">
        <v>150</v>
      </c>
      <c r="D80" s="23"/>
      <c r="E80" s="24">
        <f aca="true" t="shared" si="3" ref="E80:E120">SUM(I80:R80)</f>
        <v>0</v>
      </c>
      <c r="F80" s="25">
        <f t="shared" si="2"/>
        <v>150</v>
      </c>
      <c r="G80" s="26"/>
      <c r="H80" s="24">
        <f t="shared" si="1"/>
        <v>0</v>
      </c>
    </row>
    <row r="81" spans="2:8" ht="11.25" customHeight="1" outlineLevel="2">
      <c r="B81" s="21" t="s">
        <v>75</v>
      </c>
      <c r="C81" s="22">
        <v>150</v>
      </c>
      <c r="D81" s="23"/>
      <c r="E81" s="24">
        <f t="shared" si="3"/>
        <v>0</v>
      </c>
      <c r="F81" s="25">
        <f t="shared" si="2"/>
        <v>150</v>
      </c>
      <c r="G81" s="26"/>
      <c r="H81" s="24">
        <f t="shared" si="1"/>
        <v>0</v>
      </c>
    </row>
    <row r="82" spans="2:8" ht="11.25" customHeight="1" outlineLevel="2">
      <c r="B82" s="21" t="s">
        <v>76</v>
      </c>
      <c r="C82" s="22">
        <v>150</v>
      </c>
      <c r="D82" s="23"/>
      <c r="E82" s="24">
        <f t="shared" si="3"/>
        <v>0</v>
      </c>
      <c r="F82" s="25">
        <f t="shared" si="2"/>
        <v>150</v>
      </c>
      <c r="G82" s="26"/>
      <c r="H82" s="24">
        <f t="shared" si="1"/>
        <v>0</v>
      </c>
    </row>
    <row r="83" spans="2:8" ht="11.25" customHeight="1" outlineLevel="2">
      <c r="B83" s="21" t="s">
        <v>77</v>
      </c>
      <c r="C83" s="22">
        <v>150</v>
      </c>
      <c r="D83" s="23"/>
      <c r="E83" s="24">
        <f t="shared" si="3"/>
        <v>0</v>
      </c>
      <c r="F83" s="25">
        <f t="shared" si="2"/>
        <v>150</v>
      </c>
      <c r="G83" s="26"/>
      <c r="H83" s="24">
        <f t="shared" si="1"/>
        <v>0</v>
      </c>
    </row>
    <row r="84" spans="2:8" ht="11.25" customHeight="1" outlineLevel="2">
      <c r="B84" s="21" t="s">
        <v>78</v>
      </c>
      <c r="C84" s="22">
        <v>150</v>
      </c>
      <c r="D84" s="23"/>
      <c r="E84" s="24">
        <f t="shared" si="3"/>
        <v>0</v>
      </c>
      <c r="F84" s="25">
        <f t="shared" si="2"/>
        <v>150</v>
      </c>
      <c r="G84" s="26"/>
      <c r="H84" s="24">
        <f t="shared" si="1"/>
        <v>0</v>
      </c>
    </row>
    <row r="85" spans="2:8" ht="11.25" customHeight="1" outlineLevel="2">
      <c r="B85" s="21" t="s">
        <v>79</v>
      </c>
      <c r="C85" s="22">
        <v>50</v>
      </c>
      <c r="D85" s="23"/>
      <c r="E85" s="24">
        <f t="shared" si="3"/>
        <v>0</v>
      </c>
      <c r="F85" s="25">
        <f t="shared" si="2"/>
        <v>50</v>
      </c>
      <c r="G85" s="26"/>
      <c r="H85" s="24">
        <f t="shared" si="1"/>
        <v>0</v>
      </c>
    </row>
    <row r="86" spans="2:8" ht="11.25" customHeight="1" outlineLevel="2">
      <c r="B86" s="21" t="s">
        <v>80</v>
      </c>
      <c r="C86" s="22">
        <v>200</v>
      </c>
      <c r="D86" s="23"/>
      <c r="E86" s="24">
        <f t="shared" si="3"/>
        <v>0</v>
      </c>
      <c r="F86" s="25">
        <f t="shared" si="2"/>
        <v>200</v>
      </c>
      <c r="G86" s="26"/>
      <c r="H86" s="24">
        <f t="shared" si="1"/>
        <v>0</v>
      </c>
    </row>
    <row r="87" spans="2:8" ht="11.25" customHeight="1" outlineLevel="2">
      <c r="B87" s="21" t="s">
        <v>81</v>
      </c>
      <c r="C87" s="22">
        <v>200</v>
      </c>
      <c r="D87" s="23"/>
      <c r="E87" s="24">
        <f t="shared" si="3"/>
        <v>0</v>
      </c>
      <c r="F87" s="25">
        <f t="shared" si="2"/>
        <v>200</v>
      </c>
      <c r="G87" s="26"/>
      <c r="H87" s="24">
        <f aca="true" t="shared" si="4" ref="H87:H131">F87*G87</f>
        <v>0</v>
      </c>
    </row>
    <row r="88" spans="2:8" s="3" customFormat="1" ht="11.25" customHeight="1" outlineLevel="2">
      <c r="B88" s="21" t="s">
        <v>82</v>
      </c>
      <c r="C88" s="22">
        <v>150</v>
      </c>
      <c r="D88" s="23"/>
      <c r="E88" s="24">
        <f t="shared" si="3"/>
        <v>0</v>
      </c>
      <c r="F88" s="47">
        <f t="shared" si="2"/>
        <v>150</v>
      </c>
      <c r="G88" s="48"/>
      <c r="H88" s="24">
        <f t="shared" si="4"/>
        <v>0</v>
      </c>
    </row>
    <row r="89" spans="2:8" s="3" customFormat="1" ht="11.25" customHeight="1" outlineLevel="2">
      <c r="B89" s="21" t="s">
        <v>83</v>
      </c>
      <c r="C89" s="22">
        <v>150</v>
      </c>
      <c r="D89" s="23"/>
      <c r="E89" s="24">
        <f t="shared" si="3"/>
        <v>0</v>
      </c>
      <c r="F89" s="47">
        <f t="shared" si="2"/>
        <v>150</v>
      </c>
      <c r="G89" s="48"/>
      <c r="H89" s="24">
        <f t="shared" si="4"/>
        <v>0</v>
      </c>
    </row>
    <row r="90" spans="2:8" ht="11.25" customHeight="1" outlineLevel="2">
      <c r="B90" s="21" t="s">
        <v>84</v>
      </c>
      <c r="C90" s="22">
        <v>130</v>
      </c>
      <c r="D90" s="23"/>
      <c r="E90" s="24">
        <f t="shared" si="3"/>
        <v>0</v>
      </c>
      <c r="F90" s="25">
        <f t="shared" si="2"/>
        <v>130</v>
      </c>
      <c r="G90" s="26"/>
      <c r="H90" s="24">
        <f t="shared" si="4"/>
        <v>0</v>
      </c>
    </row>
    <row r="91" spans="2:8" ht="21.75" customHeight="1" outlineLevel="2">
      <c r="B91" s="21" t="s">
        <v>85</v>
      </c>
      <c r="C91" s="22">
        <v>100</v>
      </c>
      <c r="D91" s="23"/>
      <c r="E91" s="24">
        <f t="shared" si="3"/>
        <v>0</v>
      </c>
      <c r="F91" s="25">
        <f t="shared" si="2"/>
        <v>100</v>
      </c>
      <c r="G91" s="26"/>
      <c r="H91" s="24">
        <f t="shared" si="4"/>
        <v>0</v>
      </c>
    </row>
    <row r="92" spans="2:8" ht="11.25" customHeight="1" outlineLevel="2">
      <c r="B92" s="21" t="s">
        <v>86</v>
      </c>
      <c r="C92" s="22">
        <v>150</v>
      </c>
      <c r="D92" s="23"/>
      <c r="E92" s="24">
        <f t="shared" si="3"/>
        <v>0</v>
      </c>
      <c r="F92" s="25">
        <f t="shared" si="2"/>
        <v>150</v>
      </c>
      <c r="G92" s="26"/>
      <c r="H92" s="24">
        <f t="shared" si="4"/>
        <v>0</v>
      </c>
    </row>
    <row r="93" spans="2:8" ht="21.75" customHeight="1" outlineLevel="2">
      <c r="B93" s="21" t="s">
        <v>87</v>
      </c>
      <c r="C93" s="22">
        <v>150</v>
      </c>
      <c r="D93" s="23"/>
      <c r="E93" s="24">
        <f t="shared" si="3"/>
        <v>0</v>
      </c>
      <c r="F93" s="25">
        <f t="shared" si="2"/>
        <v>150</v>
      </c>
      <c r="G93" s="26"/>
      <c r="H93" s="24">
        <f t="shared" si="4"/>
        <v>0</v>
      </c>
    </row>
    <row r="94" spans="2:8" ht="11.25" customHeight="1" outlineLevel="2">
      <c r="B94" s="21" t="s">
        <v>88</v>
      </c>
      <c r="C94" s="22">
        <v>150</v>
      </c>
      <c r="D94" s="23"/>
      <c r="E94" s="24">
        <f t="shared" si="3"/>
        <v>0</v>
      </c>
      <c r="F94" s="25">
        <f t="shared" si="2"/>
        <v>150</v>
      </c>
      <c r="G94" s="26"/>
      <c r="H94" s="24">
        <f t="shared" si="4"/>
        <v>0</v>
      </c>
    </row>
    <row r="95" spans="2:8" ht="11.25" customHeight="1" outlineLevel="2">
      <c r="B95" s="21" t="s">
        <v>89</v>
      </c>
      <c r="C95" s="22">
        <v>100</v>
      </c>
      <c r="D95" s="23"/>
      <c r="E95" s="24">
        <f t="shared" si="3"/>
        <v>0</v>
      </c>
      <c r="F95" s="25">
        <f t="shared" si="2"/>
        <v>100</v>
      </c>
      <c r="G95" s="26"/>
      <c r="H95" s="24">
        <f t="shared" si="4"/>
        <v>0</v>
      </c>
    </row>
    <row r="96" spans="2:8" ht="11.25" customHeight="1" outlineLevel="2">
      <c r="B96" s="21" t="s">
        <v>90</v>
      </c>
      <c r="C96" s="22">
        <v>100</v>
      </c>
      <c r="D96" s="23"/>
      <c r="E96" s="24">
        <f t="shared" si="3"/>
        <v>0</v>
      </c>
      <c r="F96" s="25">
        <f t="shared" si="2"/>
        <v>100</v>
      </c>
      <c r="G96" s="26"/>
      <c r="H96" s="24">
        <f t="shared" si="4"/>
        <v>0</v>
      </c>
    </row>
    <row r="97" spans="2:8" ht="11.25" customHeight="1" outlineLevel="2">
      <c r="B97" s="21" t="s">
        <v>91</v>
      </c>
      <c r="C97" s="22">
        <v>100</v>
      </c>
      <c r="D97" s="23"/>
      <c r="E97" s="24">
        <f t="shared" si="3"/>
        <v>0</v>
      </c>
      <c r="F97" s="25">
        <f t="shared" si="2"/>
        <v>100</v>
      </c>
      <c r="G97" s="26"/>
      <c r="H97" s="24">
        <f t="shared" si="4"/>
        <v>0</v>
      </c>
    </row>
    <row r="98" spans="2:8" ht="11.25" customHeight="1" outlineLevel="2">
      <c r="B98" s="21" t="s">
        <v>92</v>
      </c>
      <c r="C98" s="22">
        <v>100</v>
      </c>
      <c r="D98" s="23"/>
      <c r="E98" s="24">
        <f t="shared" si="3"/>
        <v>0</v>
      </c>
      <c r="F98" s="25">
        <f t="shared" si="2"/>
        <v>100</v>
      </c>
      <c r="G98" s="26"/>
      <c r="H98" s="24">
        <f t="shared" si="4"/>
        <v>0</v>
      </c>
    </row>
    <row r="99" spans="2:8" ht="11.25" customHeight="1" outlineLevel="2">
      <c r="B99" s="21" t="s">
        <v>93</v>
      </c>
      <c r="C99" s="22">
        <v>100</v>
      </c>
      <c r="D99" s="23"/>
      <c r="E99" s="24">
        <f t="shared" si="3"/>
        <v>0</v>
      </c>
      <c r="F99" s="25">
        <f t="shared" si="2"/>
        <v>100</v>
      </c>
      <c r="G99" s="26"/>
      <c r="H99" s="24">
        <f t="shared" si="4"/>
        <v>0</v>
      </c>
    </row>
    <row r="100" spans="2:8" ht="11.25" customHeight="1" outlineLevel="2">
      <c r="B100" s="21" t="s">
        <v>94</v>
      </c>
      <c r="C100" s="22">
        <v>100</v>
      </c>
      <c r="D100" s="23"/>
      <c r="E100" s="24">
        <f t="shared" si="3"/>
        <v>0</v>
      </c>
      <c r="F100" s="25">
        <f t="shared" si="2"/>
        <v>100</v>
      </c>
      <c r="G100" s="26"/>
      <c r="H100" s="24">
        <f t="shared" si="4"/>
        <v>0</v>
      </c>
    </row>
    <row r="101" spans="2:8" ht="11.25" customHeight="1" outlineLevel="2">
      <c r="B101" s="21" t="s">
        <v>95</v>
      </c>
      <c r="C101" s="22">
        <v>100</v>
      </c>
      <c r="D101" s="23"/>
      <c r="E101" s="24">
        <f t="shared" si="3"/>
        <v>0</v>
      </c>
      <c r="F101" s="25">
        <f t="shared" si="2"/>
        <v>100</v>
      </c>
      <c r="G101" s="26"/>
      <c r="H101" s="24">
        <f t="shared" si="4"/>
        <v>0</v>
      </c>
    </row>
    <row r="102" spans="2:8" ht="11.25" customHeight="1" outlineLevel="2">
      <c r="B102" s="21" t="s">
        <v>96</v>
      </c>
      <c r="C102" s="22">
        <v>100</v>
      </c>
      <c r="D102" s="23"/>
      <c r="E102" s="24">
        <f t="shared" si="3"/>
        <v>0</v>
      </c>
      <c r="F102" s="25">
        <f t="shared" si="2"/>
        <v>100</v>
      </c>
      <c r="G102" s="26"/>
      <c r="H102" s="24">
        <f t="shared" si="4"/>
        <v>0</v>
      </c>
    </row>
    <row r="103" spans="2:8" ht="11.25" customHeight="1" outlineLevel="2">
      <c r="B103" s="21" t="s">
        <v>97</v>
      </c>
      <c r="C103" s="22">
        <v>150</v>
      </c>
      <c r="D103" s="23"/>
      <c r="E103" s="24">
        <f t="shared" si="3"/>
        <v>0</v>
      </c>
      <c r="F103" s="25">
        <f aca="true" t="shared" si="5" ref="F103:F120">C103</f>
        <v>150</v>
      </c>
      <c r="G103" s="26"/>
      <c r="H103" s="24">
        <f t="shared" si="4"/>
        <v>0</v>
      </c>
    </row>
    <row r="104" spans="2:10" ht="11.25" customHeight="1" outlineLevel="2">
      <c r="B104" s="21" t="s">
        <v>98</v>
      </c>
      <c r="C104" s="22">
        <v>100</v>
      </c>
      <c r="D104" s="23">
        <v>1</v>
      </c>
      <c r="E104" s="24">
        <f t="shared" si="3"/>
        <v>100</v>
      </c>
      <c r="F104" s="25">
        <f t="shared" si="5"/>
        <v>100</v>
      </c>
      <c r="G104" s="26"/>
      <c r="H104" s="24">
        <f t="shared" si="4"/>
        <v>0</v>
      </c>
      <c r="J104" s="1">
        <v>100</v>
      </c>
    </row>
    <row r="105" spans="2:8" ht="11.25" customHeight="1" outlineLevel="2">
      <c r="B105" s="21" t="s">
        <v>99</v>
      </c>
      <c r="C105" s="22">
        <v>150</v>
      </c>
      <c r="D105" s="23"/>
      <c r="E105" s="24">
        <f t="shared" si="3"/>
        <v>0</v>
      </c>
      <c r="F105" s="25">
        <f t="shared" si="5"/>
        <v>150</v>
      </c>
      <c r="G105" s="26"/>
      <c r="H105" s="24">
        <f t="shared" si="4"/>
        <v>0</v>
      </c>
    </row>
    <row r="106" spans="2:8" ht="11.25" customHeight="1" outlineLevel="2">
      <c r="B106" s="21" t="s">
        <v>100</v>
      </c>
      <c r="C106" s="22">
        <v>200</v>
      </c>
      <c r="D106" s="23"/>
      <c r="E106" s="24">
        <f t="shared" si="3"/>
        <v>0</v>
      </c>
      <c r="F106" s="25">
        <f t="shared" si="5"/>
        <v>200</v>
      </c>
      <c r="G106" s="26"/>
      <c r="H106" s="24">
        <f t="shared" si="4"/>
        <v>0</v>
      </c>
    </row>
    <row r="107" spans="2:8" ht="11.25" customHeight="1" outlineLevel="2">
      <c r="B107" s="21" t="s">
        <v>101</v>
      </c>
      <c r="C107" s="22">
        <v>200</v>
      </c>
      <c r="D107" s="23"/>
      <c r="E107" s="24">
        <f t="shared" si="3"/>
        <v>0</v>
      </c>
      <c r="F107" s="25">
        <f t="shared" si="5"/>
        <v>200</v>
      </c>
      <c r="G107" s="26"/>
      <c r="H107" s="24">
        <f t="shared" si="4"/>
        <v>0</v>
      </c>
    </row>
    <row r="108" spans="2:10" ht="11.25" customHeight="1" outlineLevel="2">
      <c r="B108" s="21" t="s">
        <v>102</v>
      </c>
      <c r="C108" s="22">
        <v>150</v>
      </c>
      <c r="D108" s="23">
        <v>1</v>
      </c>
      <c r="E108" s="24">
        <f t="shared" si="3"/>
        <v>150</v>
      </c>
      <c r="F108" s="25">
        <f t="shared" si="5"/>
        <v>150</v>
      </c>
      <c r="G108" s="26"/>
      <c r="H108" s="24">
        <f t="shared" si="4"/>
        <v>0</v>
      </c>
      <c r="J108" s="1">
        <v>150</v>
      </c>
    </row>
    <row r="109" spans="2:8" ht="11.25" customHeight="1" outlineLevel="2">
      <c r="B109" s="21" t="s">
        <v>103</v>
      </c>
      <c r="C109" s="22">
        <v>650</v>
      </c>
      <c r="D109" s="23"/>
      <c r="E109" s="24">
        <f t="shared" si="3"/>
        <v>0</v>
      </c>
      <c r="F109" s="25">
        <f t="shared" si="5"/>
        <v>650</v>
      </c>
      <c r="G109" s="26"/>
      <c r="H109" s="24">
        <f t="shared" si="4"/>
        <v>0</v>
      </c>
    </row>
    <row r="110" spans="2:8" ht="11.25" customHeight="1" outlineLevel="2">
      <c r="B110" s="21" t="s">
        <v>104</v>
      </c>
      <c r="C110" s="22">
        <v>250</v>
      </c>
      <c r="D110" s="23"/>
      <c r="E110" s="24">
        <f t="shared" si="3"/>
        <v>0</v>
      </c>
      <c r="F110" s="25">
        <f t="shared" si="5"/>
        <v>250</v>
      </c>
      <c r="G110" s="26"/>
      <c r="H110" s="24">
        <f t="shared" si="4"/>
        <v>0</v>
      </c>
    </row>
    <row r="111" spans="2:8" ht="11.25" customHeight="1" outlineLevel="2">
      <c r="B111" s="21" t="s">
        <v>105</v>
      </c>
      <c r="C111" s="22">
        <v>150</v>
      </c>
      <c r="D111" s="23"/>
      <c r="E111" s="24">
        <f t="shared" si="3"/>
        <v>0</v>
      </c>
      <c r="F111" s="25">
        <f t="shared" si="5"/>
        <v>150</v>
      </c>
      <c r="G111" s="26"/>
      <c r="H111" s="24">
        <f t="shared" si="4"/>
        <v>0</v>
      </c>
    </row>
    <row r="112" spans="2:8" ht="11.25" customHeight="1" outlineLevel="2">
      <c r="B112" s="21" t="s">
        <v>106</v>
      </c>
      <c r="C112" s="22">
        <v>150</v>
      </c>
      <c r="D112" s="23"/>
      <c r="E112" s="24">
        <f t="shared" si="3"/>
        <v>0</v>
      </c>
      <c r="F112" s="25">
        <f t="shared" si="5"/>
        <v>150</v>
      </c>
      <c r="G112" s="26"/>
      <c r="H112" s="24">
        <f t="shared" si="4"/>
        <v>0</v>
      </c>
    </row>
    <row r="113" spans="2:8" ht="11.25" customHeight="1" outlineLevel="2">
      <c r="B113" s="21" t="s">
        <v>107</v>
      </c>
      <c r="C113" s="22">
        <v>150</v>
      </c>
      <c r="D113" s="23"/>
      <c r="E113" s="24">
        <f t="shared" si="3"/>
        <v>0</v>
      </c>
      <c r="F113" s="25">
        <f t="shared" si="5"/>
        <v>150</v>
      </c>
      <c r="G113" s="26"/>
      <c r="H113" s="24">
        <f t="shared" si="4"/>
        <v>0</v>
      </c>
    </row>
    <row r="114" spans="2:8" ht="11.25" customHeight="1" outlineLevel="2">
      <c r="B114" s="21" t="s">
        <v>108</v>
      </c>
      <c r="C114" s="22">
        <v>150</v>
      </c>
      <c r="D114" s="23"/>
      <c r="E114" s="24">
        <f t="shared" si="3"/>
        <v>0</v>
      </c>
      <c r="F114" s="25">
        <f t="shared" si="5"/>
        <v>150</v>
      </c>
      <c r="G114" s="26"/>
      <c r="H114" s="24">
        <f t="shared" si="4"/>
        <v>0</v>
      </c>
    </row>
    <row r="115" spans="2:8" ht="11.25" customHeight="1" outlineLevel="2">
      <c r="B115" s="21" t="s">
        <v>109</v>
      </c>
      <c r="C115" s="22">
        <v>150</v>
      </c>
      <c r="D115" s="23"/>
      <c r="E115" s="24">
        <f t="shared" si="3"/>
        <v>0</v>
      </c>
      <c r="F115" s="25">
        <f t="shared" si="5"/>
        <v>150</v>
      </c>
      <c r="G115" s="26"/>
      <c r="H115" s="24">
        <f t="shared" si="4"/>
        <v>0</v>
      </c>
    </row>
    <row r="116" spans="2:8" ht="11.25" customHeight="1" outlineLevel="2">
      <c r="B116" s="21" t="s">
        <v>110</v>
      </c>
      <c r="C116" s="22">
        <v>150</v>
      </c>
      <c r="D116" s="23"/>
      <c r="E116" s="24">
        <f t="shared" si="3"/>
        <v>0</v>
      </c>
      <c r="F116" s="25">
        <f t="shared" si="5"/>
        <v>150</v>
      </c>
      <c r="G116" s="26"/>
      <c r="H116" s="24">
        <f t="shared" si="4"/>
        <v>0</v>
      </c>
    </row>
    <row r="117" spans="2:8" ht="11.25" customHeight="1" outlineLevel="2">
      <c r="B117" s="21" t="s">
        <v>111</v>
      </c>
      <c r="C117" s="22">
        <v>100</v>
      </c>
      <c r="D117" s="23"/>
      <c r="E117" s="24">
        <f t="shared" si="3"/>
        <v>0</v>
      </c>
      <c r="F117" s="25">
        <f t="shared" si="5"/>
        <v>100</v>
      </c>
      <c r="G117" s="26"/>
      <c r="H117" s="24">
        <f t="shared" si="4"/>
        <v>0</v>
      </c>
    </row>
    <row r="118" spans="2:8" ht="11.25" customHeight="1" outlineLevel="2">
      <c r="B118" s="21" t="s">
        <v>112</v>
      </c>
      <c r="C118" s="22">
        <v>100</v>
      </c>
      <c r="D118" s="23"/>
      <c r="E118" s="24">
        <f t="shared" si="3"/>
        <v>0</v>
      </c>
      <c r="F118" s="25">
        <f t="shared" si="5"/>
        <v>100</v>
      </c>
      <c r="G118" s="26"/>
      <c r="H118" s="24">
        <f t="shared" si="4"/>
        <v>0</v>
      </c>
    </row>
    <row r="119" spans="2:8" ht="11.25" customHeight="1" outlineLevel="2">
      <c r="B119" s="21" t="s">
        <v>113</v>
      </c>
      <c r="C119" s="22">
        <v>150</v>
      </c>
      <c r="D119" s="23"/>
      <c r="E119" s="24">
        <f t="shared" si="3"/>
        <v>0</v>
      </c>
      <c r="F119" s="25">
        <f t="shared" si="5"/>
        <v>150</v>
      </c>
      <c r="G119" s="26"/>
      <c r="H119" s="24">
        <f t="shared" si="4"/>
        <v>0</v>
      </c>
    </row>
    <row r="120" spans="2:8" ht="11.25" customHeight="1" outlineLevel="2">
      <c r="B120" s="21" t="s">
        <v>114</v>
      </c>
      <c r="C120" s="22">
        <v>250</v>
      </c>
      <c r="D120" s="23"/>
      <c r="E120" s="24">
        <f t="shared" si="3"/>
        <v>0</v>
      </c>
      <c r="F120" s="25">
        <f t="shared" si="5"/>
        <v>250</v>
      </c>
      <c r="G120" s="26"/>
      <c r="H120" s="24">
        <f t="shared" si="4"/>
        <v>0</v>
      </c>
    </row>
    <row r="121" spans="2:8" ht="11.25">
      <c r="B121" s="17"/>
      <c r="C121" s="34"/>
      <c r="D121" s="23"/>
      <c r="E121" s="24"/>
      <c r="F121" s="28"/>
      <c r="G121" s="17"/>
      <c r="H121" s="16"/>
    </row>
    <row r="122" spans="2:8" ht="11.25">
      <c r="B122" s="35" t="s">
        <v>115</v>
      </c>
      <c r="C122" s="34"/>
      <c r="D122" s="23"/>
      <c r="E122" s="24"/>
      <c r="F122" s="28"/>
      <c r="G122" s="17"/>
      <c r="H122" s="16"/>
    </row>
    <row r="123" spans="2:8" ht="11.25">
      <c r="B123" s="26" t="s">
        <v>116</v>
      </c>
      <c r="C123" s="36">
        <v>150</v>
      </c>
      <c r="D123" s="23"/>
      <c r="E123" s="24"/>
      <c r="F123" s="25">
        <f>C123</f>
        <v>150</v>
      </c>
      <c r="G123" s="26"/>
      <c r="H123" s="24">
        <f t="shared" si="4"/>
        <v>0</v>
      </c>
    </row>
    <row r="124" spans="2:8" ht="11.25">
      <c r="B124" s="26" t="s">
        <v>117</v>
      </c>
      <c r="C124" s="36">
        <v>135</v>
      </c>
      <c r="D124" s="23"/>
      <c r="E124" s="24"/>
      <c r="F124" s="25">
        <f>C124</f>
        <v>135</v>
      </c>
      <c r="G124" s="26"/>
      <c r="H124" s="24">
        <f t="shared" si="4"/>
        <v>0</v>
      </c>
    </row>
    <row r="125" spans="2:8" ht="11.25">
      <c r="B125" s="17"/>
      <c r="C125" s="37"/>
      <c r="D125" s="23"/>
      <c r="E125" s="24"/>
      <c r="F125" s="28"/>
      <c r="G125" s="17"/>
      <c r="H125" s="16"/>
    </row>
    <row r="126" spans="2:8" ht="11.25">
      <c r="B126" s="35" t="s">
        <v>118</v>
      </c>
      <c r="C126" s="37"/>
      <c r="D126" s="23"/>
      <c r="E126" s="24"/>
      <c r="F126" s="28"/>
      <c r="G126" s="17"/>
      <c r="H126" s="16"/>
    </row>
    <row r="127" spans="2:8" ht="11.25">
      <c r="B127" s="26" t="s">
        <v>119</v>
      </c>
      <c r="C127" s="36">
        <v>350</v>
      </c>
      <c r="D127" s="23"/>
      <c r="E127" s="24">
        <f>SUM(I127:R127)</f>
        <v>0</v>
      </c>
      <c r="F127" s="25">
        <f>C127</f>
        <v>350</v>
      </c>
      <c r="G127" s="26"/>
      <c r="H127" s="24">
        <f t="shared" si="4"/>
        <v>0</v>
      </c>
    </row>
    <row r="128" spans="2:8" ht="11.25">
      <c r="B128" s="26" t="s">
        <v>120</v>
      </c>
      <c r="C128" s="36">
        <v>650</v>
      </c>
      <c r="D128" s="23"/>
      <c r="E128" s="24">
        <f>SUM(I128:R128)</f>
        <v>0</v>
      </c>
      <c r="F128" s="25">
        <f>C128</f>
        <v>650</v>
      </c>
      <c r="G128" s="26"/>
      <c r="H128" s="24">
        <f t="shared" si="4"/>
        <v>0</v>
      </c>
    </row>
    <row r="129" spans="2:8" ht="11.25">
      <c r="B129" s="26" t="s">
        <v>125</v>
      </c>
      <c r="C129" s="36"/>
      <c r="D129" s="23"/>
      <c r="E129" s="24">
        <f>SUM(I129:R129)</f>
        <v>0</v>
      </c>
      <c r="F129" s="25">
        <v>200</v>
      </c>
      <c r="G129" s="26"/>
      <c r="H129" s="24"/>
    </row>
    <row r="130" spans="2:8" ht="11.25">
      <c r="B130" s="26" t="s">
        <v>121</v>
      </c>
      <c r="C130" s="36">
        <v>200</v>
      </c>
      <c r="D130" s="23"/>
      <c r="E130" s="24">
        <f>SUM(I130:R130)</f>
        <v>0</v>
      </c>
      <c r="F130" s="25">
        <f>C130</f>
        <v>200</v>
      </c>
      <c r="G130" s="26"/>
      <c r="H130" s="24">
        <f t="shared" si="4"/>
        <v>0</v>
      </c>
    </row>
    <row r="131" spans="2:15" ht="11.25">
      <c r="B131" s="26" t="s">
        <v>122</v>
      </c>
      <c r="C131" s="36">
        <v>200</v>
      </c>
      <c r="D131" s="23">
        <v>3</v>
      </c>
      <c r="E131" s="24">
        <f>SUM(I131:R131)</f>
        <v>600</v>
      </c>
      <c r="F131" s="25">
        <f>C131</f>
        <v>200</v>
      </c>
      <c r="G131" s="26"/>
      <c r="H131" s="24">
        <f t="shared" si="4"/>
        <v>0</v>
      </c>
      <c r="I131" s="1">
        <v>200</v>
      </c>
      <c r="J131" s="1">
        <v>200</v>
      </c>
      <c r="O131" s="1">
        <v>200</v>
      </c>
    </row>
    <row r="133" spans="2:18" ht="12.75">
      <c r="B133" s="38" t="s">
        <v>123</v>
      </c>
      <c r="C133" s="39"/>
      <c r="D133" s="39"/>
      <c r="E133" s="39"/>
      <c r="F133" s="39"/>
      <c r="G133" s="39">
        <f>SUM(G13:G131)</f>
        <v>0</v>
      </c>
      <c r="H133" s="39">
        <f>SUM(H13:H131)</f>
        <v>0</v>
      </c>
      <c r="I133" s="39">
        <f aca="true" t="shared" si="6" ref="I133:R133">SUM(I13:I131)</f>
        <v>390</v>
      </c>
      <c r="J133" s="39">
        <f t="shared" si="6"/>
        <v>1170</v>
      </c>
      <c r="K133" s="39">
        <f t="shared" si="6"/>
        <v>410</v>
      </c>
      <c r="L133" s="39">
        <f t="shared" si="6"/>
        <v>840</v>
      </c>
      <c r="M133" s="39">
        <f t="shared" si="6"/>
        <v>410</v>
      </c>
      <c r="N133" s="39">
        <f t="shared" si="6"/>
        <v>750</v>
      </c>
      <c r="O133" s="39">
        <f t="shared" si="6"/>
        <v>1045</v>
      </c>
      <c r="P133" s="39">
        <f t="shared" si="6"/>
        <v>775</v>
      </c>
      <c r="Q133" s="39">
        <f t="shared" si="6"/>
        <v>315</v>
      </c>
      <c r="R133" s="39">
        <f t="shared" si="6"/>
        <v>810</v>
      </c>
    </row>
    <row r="134" spans="6:18" ht="11.25">
      <c r="F134" s="1" t="s">
        <v>126</v>
      </c>
      <c r="I134" s="1">
        <f>I133*0.15</f>
        <v>58.5</v>
      </c>
      <c r="J134" s="1">
        <f>J133*0.1</f>
        <v>117</v>
      </c>
      <c r="K134" s="1">
        <f>K133*0.15</f>
        <v>61.5</v>
      </c>
      <c r="L134" s="1">
        <f>L133*0.15</f>
        <v>126</v>
      </c>
      <c r="M134" s="1">
        <f>M133*0.15</f>
        <v>61.5</v>
      </c>
      <c r="N134" s="1">
        <f>N133*0.15</f>
        <v>112.5</v>
      </c>
      <c r="O134" s="1">
        <f>O133*0.1</f>
        <v>104.5</v>
      </c>
      <c r="P134" s="1">
        <f>P133*0.15</f>
        <v>116.25</v>
      </c>
      <c r="Q134" s="1">
        <f>Q133*0.15</f>
        <v>47.25</v>
      </c>
      <c r="R134" s="1">
        <f>R133*0.15</f>
        <v>121.5</v>
      </c>
    </row>
    <row r="135" spans="6:18" ht="11.25">
      <c r="F135" s="1" t="s">
        <v>130</v>
      </c>
      <c r="I135" s="1">
        <f>I133*0.04</f>
        <v>15.6</v>
      </c>
      <c r="J135" s="1">
        <f aca="true" t="shared" si="7" ref="J135:R135">J133*0.04</f>
        <v>46.800000000000004</v>
      </c>
      <c r="K135" s="1">
        <f t="shared" si="7"/>
        <v>16.4</v>
      </c>
      <c r="L135" s="1">
        <f t="shared" si="7"/>
        <v>33.6</v>
      </c>
      <c r="M135" s="1">
        <f t="shared" si="7"/>
        <v>16.4</v>
      </c>
      <c r="N135" s="1">
        <f t="shared" si="7"/>
        <v>30</v>
      </c>
      <c r="O135" s="1">
        <f t="shared" si="7"/>
        <v>41.800000000000004</v>
      </c>
      <c r="P135" s="1">
        <f t="shared" si="7"/>
        <v>31</v>
      </c>
      <c r="Q135" s="1">
        <f t="shared" si="7"/>
        <v>12.6</v>
      </c>
      <c r="R135" s="1">
        <f t="shared" si="7"/>
        <v>32.4</v>
      </c>
    </row>
    <row r="137" spans="6:19" ht="11.25">
      <c r="F137" s="52" t="s">
        <v>131</v>
      </c>
      <c r="I137" s="61">
        <f>SUM(I133:I135)</f>
        <v>464.1</v>
      </c>
      <c r="J137" s="61">
        <f aca="true" t="shared" si="8" ref="J137:R137">SUM(J133:J135)</f>
        <v>1333.8</v>
      </c>
      <c r="K137" s="61">
        <f t="shared" si="8"/>
        <v>487.9</v>
      </c>
      <c r="L137" s="61">
        <f t="shared" si="8"/>
        <v>999.6</v>
      </c>
      <c r="M137" s="61">
        <f t="shared" si="8"/>
        <v>487.9</v>
      </c>
      <c r="N137" s="61">
        <f t="shared" si="8"/>
        <v>892.5</v>
      </c>
      <c r="O137" s="61">
        <f t="shared" si="8"/>
        <v>1191.3</v>
      </c>
      <c r="P137" s="61">
        <f t="shared" si="8"/>
        <v>922.25</v>
      </c>
      <c r="Q137" s="61">
        <f t="shared" si="8"/>
        <v>374.85</v>
      </c>
      <c r="R137" s="61">
        <f t="shared" si="8"/>
        <v>963.9</v>
      </c>
      <c r="S137" s="55"/>
    </row>
    <row r="138" ht="11.25">
      <c r="E138" s="52"/>
    </row>
    <row r="141" ht="11.25">
      <c r="B141" s="41"/>
    </row>
    <row r="142" ht="11.25">
      <c r="B142" s="41"/>
    </row>
    <row r="143" ht="11.25">
      <c r="B143" s="41"/>
    </row>
    <row r="144" ht="11.25">
      <c r="B144" s="41"/>
    </row>
    <row r="147" s="46" customFormat="1" ht="15">
      <c r="B147" s="45"/>
    </row>
    <row r="148" s="46" customFormat="1" ht="15">
      <c r="B148" s="45"/>
    </row>
    <row r="149" s="46" customFormat="1" ht="15">
      <c r="B149" s="45"/>
    </row>
    <row r="150" s="46" customFormat="1" ht="15">
      <c r="B150" s="45"/>
    </row>
    <row r="151" s="46" customFormat="1" ht="15">
      <c r="B151" s="45"/>
    </row>
    <row r="152" s="46" customFormat="1" ht="15">
      <c r="B152" s="45"/>
    </row>
    <row r="153" s="46" customFormat="1" ht="15">
      <c r="B153" s="45"/>
    </row>
    <row r="154" s="46" customFormat="1" ht="15">
      <c r="B154" s="45"/>
    </row>
    <row r="155" s="46" customFormat="1" ht="15">
      <c r="B155" s="45"/>
    </row>
    <row r="156" s="46" customFormat="1" ht="15">
      <c r="B156" s="45"/>
    </row>
    <row r="157" s="46" customFormat="1" ht="15">
      <c r="B157" s="45"/>
    </row>
    <row r="158" s="46" customFormat="1" ht="15">
      <c r="B158" s="45"/>
    </row>
    <row r="159" s="46" customFormat="1" ht="15">
      <c r="B159" s="45"/>
    </row>
    <row r="160" s="46" customFormat="1" ht="15">
      <c r="B160" s="45"/>
    </row>
    <row r="161" s="46" customFormat="1" ht="15">
      <c r="B161" s="45"/>
    </row>
    <row r="162" s="46" customFormat="1" ht="15">
      <c r="B162" s="45"/>
    </row>
    <row r="163" s="46" customFormat="1" ht="15">
      <c r="B163" s="45"/>
    </row>
    <row r="164" s="46" customFormat="1" ht="15">
      <c r="B164" s="45"/>
    </row>
    <row r="165" s="46" customFormat="1" ht="15">
      <c r="B165" s="45"/>
    </row>
    <row r="166" s="46" customFormat="1" ht="15">
      <c r="B166" s="45"/>
    </row>
    <row r="167" ht="15">
      <c r="B167" s="43"/>
    </row>
    <row r="168" s="46" customFormat="1" ht="15">
      <c r="B168" s="45"/>
    </row>
    <row r="169" s="46" customFormat="1" ht="15">
      <c r="B169" s="45"/>
    </row>
    <row r="170" ht="15">
      <c r="B170" s="43"/>
    </row>
    <row r="171" s="46" customFormat="1" ht="15">
      <c r="B171" s="45"/>
    </row>
    <row r="172" s="46" customFormat="1" ht="15">
      <c r="B172" s="45"/>
    </row>
    <row r="173" s="46" customFormat="1" ht="15">
      <c r="B173" s="45"/>
    </row>
    <row r="174" ht="15">
      <c r="B174" s="43"/>
    </row>
    <row r="175" s="46" customFormat="1" ht="15">
      <c r="B175" s="45"/>
    </row>
    <row r="176" s="46" customFormat="1" ht="15">
      <c r="B176" s="45"/>
    </row>
    <row r="177" s="46" customFormat="1" ht="15">
      <c r="B177" s="45"/>
    </row>
    <row r="178" s="46" customFormat="1" ht="15">
      <c r="B178" s="45"/>
    </row>
    <row r="179" s="46" customFormat="1" ht="15">
      <c r="B179" s="45"/>
    </row>
    <row r="180" s="46" customFormat="1" ht="15">
      <c r="B180" s="45"/>
    </row>
    <row r="181" s="46" customFormat="1" ht="15">
      <c r="B181" s="45"/>
    </row>
    <row r="182" s="46" customFormat="1" ht="15">
      <c r="B182" s="45"/>
    </row>
    <row r="183" ht="15">
      <c r="B183" s="43"/>
    </row>
    <row r="184" s="46" customFormat="1" ht="15">
      <c r="B184" s="45"/>
    </row>
    <row r="185" ht="11.25">
      <c r="B185" s="42"/>
    </row>
    <row r="186" s="46" customFormat="1" ht="15">
      <c r="B186" s="45"/>
    </row>
    <row r="187" s="46" customFormat="1" ht="15">
      <c r="B187" s="45"/>
    </row>
    <row r="188" s="46" customFormat="1" ht="15">
      <c r="B188" s="45"/>
    </row>
    <row r="189" s="46" customFormat="1" ht="15">
      <c r="B189" s="45"/>
    </row>
    <row r="190" ht="15">
      <c r="B190" s="43"/>
    </row>
    <row r="191" ht="15">
      <c r="B191" s="44"/>
    </row>
  </sheetData>
  <sheetProtection selectLockedCells="1" selectUnlockedCells="1"/>
  <mergeCells count="3">
    <mergeCell ref="B9:B10"/>
    <mergeCell ref="C9:E9"/>
    <mergeCell ref="F9:H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dcterms:created xsi:type="dcterms:W3CDTF">2011-09-14T17:07:44Z</dcterms:created>
  <dcterms:modified xsi:type="dcterms:W3CDTF">2012-02-01T17:33:32Z</dcterms:modified>
  <cp:category/>
  <cp:version/>
  <cp:contentType/>
  <cp:contentStatus/>
</cp:coreProperties>
</file>