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<sst xmlns="http://schemas.openxmlformats.org/spreadsheetml/2006/main" count="121" uniqueCount="99">
  <si>
    <t>ник</t>
  </si>
  <si>
    <t>наименование</t>
  </si>
  <si>
    <t>оплата</t>
  </si>
  <si>
    <t>сальдо</t>
  </si>
  <si>
    <t>р-р</t>
  </si>
  <si>
    <t>замены</t>
  </si>
  <si>
    <t>Сумма</t>
  </si>
  <si>
    <t>комменты</t>
  </si>
  <si>
    <t>M</t>
  </si>
  <si>
    <t>Dikarka</t>
  </si>
  <si>
    <t xml:space="preserve">цена </t>
  </si>
  <si>
    <t>LC8209</t>
  </si>
  <si>
    <t>XL</t>
  </si>
  <si>
    <t>anna-bella</t>
  </si>
  <si>
    <t>LC7024-2</t>
  </si>
  <si>
    <t>koja</t>
  </si>
  <si>
    <t>LC8432</t>
  </si>
  <si>
    <t>Любанская</t>
  </si>
  <si>
    <t>LC0307-2</t>
  </si>
  <si>
    <t>LC7001-2</t>
  </si>
  <si>
    <t>LC0304</t>
  </si>
  <si>
    <t>Кэтрин777</t>
  </si>
  <si>
    <t>XXL</t>
  </si>
  <si>
    <t>9426/LC5045</t>
  </si>
  <si>
    <t>mari-ehstrel</t>
  </si>
  <si>
    <t>LC0107</t>
  </si>
  <si>
    <t>LC0134</t>
  </si>
  <si>
    <t>LC0131</t>
  </si>
  <si>
    <t>Markofka</t>
  </si>
  <si>
    <t>A819/LC5085-2</t>
  </si>
  <si>
    <t>MilaneS</t>
  </si>
  <si>
    <t>LC5109</t>
  </si>
  <si>
    <t>S</t>
  </si>
  <si>
    <t>LC7905-1</t>
  </si>
  <si>
    <t>SmartGirl</t>
  </si>
  <si>
    <t>LC0521</t>
  </si>
  <si>
    <t>LC7929</t>
  </si>
  <si>
    <t>LC7916-2</t>
  </si>
  <si>
    <t>LC7569</t>
  </si>
  <si>
    <t>А803 - hot pink</t>
  </si>
  <si>
    <t xml:space="preserve">A810 beige </t>
  </si>
  <si>
    <t>K25 black or red</t>
  </si>
  <si>
    <t>K19 black or red</t>
  </si>
  <si>
    <t>2162 red  (на замену black, purple )</t>
  </si>
  <si>
    <t xml:space="preserve">ВИКУЛЕК </t>
  </si>
  <si>
    <t>K28 black</t>
  </si>
  <si>
    <t>XXXL</t>
  </si>
  <si>
    <t>LC8436</t>
  </si>
  <si>
    <t>LC7021</t>
  </si>
  <si>
    <t>Oksana Cobra</t>
  </si>
  <si>
    <t>K28 red</t>
  </si>
  <si>
    <t>LC4134</t>
  </si>
  <si>
    <t>LC8083</t>
  </si>
  <si>
    <t>LC4035-1</t>
  </si>
  <si>
    <t>LC9063</t>
  </si>
  <si>
    <t>LC7041-2</t>
  </si>
  <si>
    <t>LC7043-3</t>
  </si>
  <si>
    <t>LC3043</t>
  </si>
  <si>
    <t xml:space="preserve">Оленек </t>
  </si>
  <si>
    <t>LC2226</t>
  </si>
  <si>
    <t>LC2184</t>
  </si>
  <si>
    <t>LC2178</t>
  </si>
  <si>
    <t>LC2183</t>
  </si>
  <si>
    <t>LC5100-2</t>
  </si>
  <si>
    <t>LC4015-2</t>
  </si>
  <si>
    <t>Маруська05</t>
  </si>
  <si>
    <t>LC7581-1</t>
  </si>
  <si>
    <t>LC0525</t>
  </si>
  <si>
    <t>LC1044</t>
  </si>
  <si>
    <t>LC7916-1</t>
  </si>
  <si>
    <t>Селури</t>
  </si>
  <si>
    <t>LC0144</t>
  </si>
  <si>
    <t>LC2231</t>
  </si>
  <si>
    <t>LC2167-1</t>
  </si>
  <si>
    <t>LC7937-1</t>
  </si>
  <si>
    <t>LC5081</t>
  </si>
  <si>
    <t>L</t>
  </si>
  <si>
    <t>LC2192-2</t>
  </si>
  <si>
    <t>LC5022/80054 red/black</t>
  </si>
  <si>
    <t>Наталья Петухова</t>
  </si>
  <si>
    <t>Zolla</t>
  </si>
  <si>
    <t>LC7023-2</t>
  </si>
  <si>
    <t>LC2091-2</t>
  </si>
  <si>
    <t>Гуля</t>
  </si>
  <si>
    <t>Night baby</t>
  </si>
  <si>
    <t>LC4151</t>
  </si>
  <si>
    <t>LC4105</t>
  </si>
  <si>
    <t>LC7540</t>
  </si>
  <si>
    <t>LC7519</t>
  </si>
  <si>
    <t>LC4143-3</t>
  </si>
  <si>
    <t>Софья</t>
  </si>
  <si>
    <t>LC8216-2</t>
  </si>
  <si>
    <t>LC8216-1</t>
  </si>
  <si>
    <t>Екатерина Рымарь</t>
  </si>
  <si>
    <t>MarishaWW</t>
  </si>
  <si>
    <t>A819 black</t>
  </si>
  <si>
    <t>Лёлька*</t>
  </si>
  <si>
    <t>А808</t>
  </si>
  <si>
    <t xml:space="preserve">заказ по корсетам отправлю отдельно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</si>
</sst>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1"/>
      <name val="Calibri"/>
      <family val="2"/>
    </font>
    <font>
      <b/>
      <i/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2" fontId="19" fillId="0" borderId="11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168" fontId="0" fillId="0" borderId="10" xfId="0" applyNumberForma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0" fillId="17" borderId="0" xfId="0" applyFont="1" applyFill="1" applyAlignment="1">
      <alignment/>
    </xf>
    <xf numFmtId="0" fontId="0" fillId="17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24" fillId="0" borderId="11" xfId="0" applyFont="1" applyBorder="1" applyAlignment="1">
      <alignment horizontal="left"/>
    </xf>
    <xf numFmtId="168" fontId="0" fillId="0" borderId="0" xfId="0" applyNumberFormat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zoomScalePageLayoutView="0" workbookViewId="0" topLeftCell="A1">
      <pane ySplit="1" topLeftCell="BM62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8.140625" style="11" customWidth="1"/>
    <col min="4" max="4" width="10.28125" style="5" customWidth="1"/>
    <col min="5" max="6" width="10.57421875" style="7" customWidth="1"/>
    <col min="7" max="7" width="11.140625" style="8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3" ht="15">
      <c r="B1" s="1" t="s">
        <v>0</v>
      </c>
      <c r="C1" s="11" t="s">
        <v>1</v>
      </c>
      <c r="D1" s="4" t="s">
        <v>4</v>
      </c>
      <c r="E1" s="6" t="s">
        <v>10</v>
      </c>
      <c r="F1" s="6"/>
      <c r="G1" s="8" t="s">
        <v>6</v>
      </c>
      <c r="H1" s="1" t="s">
        <v>2</v>
      </c>
      <c r="I1" s="1" t="s">
        <v>3</v>
      </c>
      <c r="J1" s="3" t="s">
        <v>5</v>
      </c>
      <c r="K1" s="1" t="s">
        <v>7</v>
      </c>
      <c r="L1" s="2"/>
      <c r="M1" s="2"/>
    </row>
    <row r="2" spans="2:5" ht="15">
      <c r="B2" s="31" t="s">
        <v>15</v>
      </c>
      <c r="C2" s="11" t="s">
        <v>11</v>
      </c>
      <c r="E2" s="7">
        <v>0</v>
      </c>
    </row>
    <row r="3" spans="2:11" ht="15.75" thickBot="1">
      <c r="B3" s="9"/>
      <c r="C3" s="28" t="s">
        <v>16</v>
      </c>
      <c r="D3" s="22"/>
      <c r="E3" s="17">
        <v>9.5</v>
      </c>
      <c r="F3" s="17">
        <f>E3*1.67*1.15*30.9</f>
        <v>563.7627749999998</v>
      </c>
      <c r="G3" s="10">
        <f>F3</f>
        <v>563.7627749999998</v>
      </c>
      <c r="H3" s="9"/>
      <c r="I3" s="9"/>
      <c r="J3" s="9"/>
      <c r="K3" s="9"/>
    </row>
    <row r="4" spans="2:5" ht="15">
      <c r="B4" s="46" t="s">
        <v>17</v>
      </c>
      <c r="C4" s="27" t="s">
        <v>18</v>
      </c>
      <c r="E4" s="7">
        <v>0</v>
      </c>
    </row>
    <row r="5" spans="3:5" ht="15">
      <c r="C5" s="27" t="s">
        <v>19</v>
      </c>
      <c r="E5" s="7">
        <v>0</v>
      </c>
    </row>
    <row r="6" spans="2:11" ht="15.75" thickBot="1">
      <c r="B6" s="9"/>
      <c r="C6" s="16" t="s">
        <v>20</v>
      </c>
      <c r="D6" s="22"/>
      <c r="E6" s="17">
        <v>2</v>
      </c>
      <c r="F6" s="17">
        <f>E6*1.67*1.15*30.9</f>
        <v>118.68689999999998</v>
      </c>
      <c r="G6" s="10">
        <f>F6</f>
        <v>118.68689999999998</v>
      </c>
      <c r="H6" s="9"/>
      <c r="I6" s="9"/>
      <c r="J6" s="9"/>
      <c r="K6" s="9"/>
    </row>
    <row r="7" spans="2:11" ht="15.75" thickBot="1">
      <c r="B7" s="32" t="s">
        <v>21</v>
      </c>
      <c r="C7" s="39" t="s">
        <v>23</v>
      </c>
      <c r="D7" s="21" t="s">
        <v>22</v>
      </c>
      <c r="E7" s="19"/>
      <c r="F7" s="17">
        <v>450</v>
      </c>
      <c r="G7" s="12">
        <f>F7</f>
        <v>450</v>
      </c>
      <c r="H7" s="20"/>
      <c r="I7" s="20"/>
      <c r="J7" s="20"/>
      <c r="K7" s="25"/>
    </row>
    <row r="8" spans="2:11" ht="15">
      <c r="B8" s="1" t="s">
        <v>24</v>
      </c>
      <c r="C8" s="40" t="s">
        <v>41</v>
      </c>
      <c r="D8" s="33" t="s">
        <v>22</v>
      </c>
      <c r="E8" s="15"/>
      <c r="F8" s="15">
        <v>670</v>
      </c>
      <c r="G8" s="13"/>
      <c r="H8" s="2"/>
      <c r="I8" s="2"/>
      <c r="J8" s="2"/>
      <c r="K8" t="s">
        <v>98</v>
      </c>
    </row>
    <row r="9" spans="2:11" ht="15">
      <c r="B9" s="35"/>
      <c r="C9" s="40" t="s">
        <v>42</v>
      </c>
      <c r="D9" s="33" t="s">
        <v>22</v>
      </c>
      <c r="E9" s="15"/>
      <c r="F9" s="15">
        <v>670</v>
      </c>
      <c r="G9" s="13"/>
      <c r="H9" s="2"/>
      <c r="I9" s="2"/>
      <c r="J9" s="2"/>
      <c r="K9" s="34"/>
    </row>
    <row r="10" spans="2:11" ht="15">
      <c r="B10" s="35"/>
      <c r="C10" s="40" t="s">
        <v>40</v>
      </c>
      <c r="D10" s="33" t="s">
        <v>22</v>
      </c>
      <c r="E10" s="15"/>
      <c r="F10" s="15">
        <v>740</v>
      </c>
      <c r="G10" s="13"/>
      <c r="H10" s="2"/>
      <c r="I10" s="2"/>
      <c r="J10" s="2"/>
      <c r="K10" s="34"/>
    </row>
    <row r="11" spans="2:11" ht="15">
      <c r="B11" s="35"/>
      <c r="C11" s="40" t="s">
        <v>43</v>
      </c>
      <c r="D11" s="33" t="s">
        <v>22</v>
      </c>
      <c r="E11" s="15"/>
      <c r="F11" s="15">
        <v>650</v>
      </c>
      <c r="G11" s="13"/>
      <c r="H11" s="2"/>
      <c r="I11" s="2"/>
      <c r="J11" s="2"/>
      <c r="K11" s="34"/>
    </row>
    <row r="12" spans="3:6" ht="15">
      <c r="C12" s="27" t="s">
        <v>25</v>
      </c>
      <c r="E12" s="7">
        <v>3.8</v>
      </c>
      <c r="F12" s="7">
        <f>E12*1.67*1.15*30.9</f>
        <v>225.50510999999995</v>
      </c>
    </row>
    <row r="13" spans="2:11" ht="15">
      <c r="B13" s="2"/>
      <c r="C13" s="30" t="s">
        <v>26</v>
      </c>
      <c r="D13" s="23"/>
      <c r="E13" s="15">
        <v>3.46</v>
      </c>
      <c r="F13" s="7">
        <f aca="true" t="shared" si="0" ref="F13:F22">E13*1.67*1.15*30.9</f>
        <v>205.32833699999998</v>
      </c>
      <c r="G13" s="13"/>
      <c r="H13" s="2"/>
      <c r="I13" s="2"/>
      <c r="J13" s="2"/>
      <c r="K13" s="2"/>
    </row>
    <row r="14" spans="2:11" ht="15.75" thickBot="1">
      <c r="B14" s="9"/>
      <c r="C14" s="28" t="s">
        <v>27</v>
      </c>
      <c r="D14" s="22"/>
      <c r="E14" s="17">
        <v>5.21</v>
      </c>
      <c r="F14" s="17">
        <f t="shared" si="0"/>
        <v>309.17937449999994</v>
      </c>
      <c r="G14" s="10">
        <f>F14+F13+F12+F11+F10+F9+F8</f>
        <v>3470.0128215</v>
      </c>
      <c r="H14" s="9"/>
      <c r="I14" s="9"/>
      <c r="J14" s="9"/>
      <c r="K14" s="9"/>
    </row>
    <row r="15" spans="2:11" ht="15.75" thickBot="1">
      <c r="B15" s="20" t="s">
        <v>28</v>
      </c>
      <c r="C15" s="29" t="s">
        <v>29</v>
      </c>
      <c r="D15" s="18"/>
      <c r="E15" s="24">
        <v>7.9</v>
      </c>
      <c r="F15" s="19">
        <f t="shared" si="0"/>
        <v>468.81325499999997</v>
      </c>
      <c r="G15" s="12">
        <f>F15</f>
        <v>468.81325499999997</v>
      </c>
      <c r="H15" s="20"/>
      <c r="I15" s="20"/>
      <c r="J15" s="20"/>
      <c r="K15" s="20"/>
    </row>
    <row r="16" spans="2:6" ht="15">
      <c r="B16" s="31" t="s">
        <v>30</v>
      </c>
      <c r="C16" s="27" t="s">
        <v>31</v>
      </c>
      <c r="D16" s="4" t="s">
        <v>32</v>
      </c>
      <c r="E16" s="7">
        <v>7.2</v>
      </c>
      <c r="F16" s="7">
        <f t="shared" si="0"/>
        <v>427.2728399999999</v>
      </c>
    </row>
    <row r="17" spans="2:11" ht="15.75" thickBot="1">
      <c r="B17" s="9"/>
      <c r="C17" s="28" t="s">
        <v>33</v>
      </c>
      <c r="D17" s="22"/>
      <c r="E17" s="26">
        <v>0.9</v>
      </c>
      <c r="F17" s="17">
        <f t="shared" si="0"/>
        <v>53.40910499999999</v>
      </c>
      <c r="G17" s="10">
        <f>F17+F16</f>
        <v>480.6819449999999</v>
      </c>
      <c r="H17" s="9"/>
      <c r="I17" s="9"/>
      <c r="J17" s="9"/>
      <c r="K17" s="9"/>
    </row>
    <row r="18" spans="2:6" ht="15">
      <c r="B18" s="1" t="s">
        <v>34</v>
      </c>
      <c r="C18" s="27" t="s">
        <v>35</v>
      </c>
      <c r="E18" s="6">
        <v>1.5</v>
      </c>
      <c r="F18" s="7">
        <f t="shared" si="0"/>
        <v>89.01517499999999</v>
      </c>
    </row>
    <row r="19" spans="3:6" ht="15">
      <c r="C19" s="27" t="s">
        <v>36</v>
      </c>
      <c r="E19" s="7">
        <v>2</v>
      </c>
      <c r="F19" s="7">
        <f t="shared" si="0"/>
        <v>118.68689999999998</v>
      </c>
    </row>
    <row r="20" spans="3:6" ht="15">
      <c r="C20" s="27" t="s">
        <v>37</v>
      </c>
      <c r="E20" s="6">
        <v>1.27</v>
      </c>
      <c r="F20" s="7">
        <f t="shared" si="0"/>
        <v>75.36618149999998</v>
      </c>
    </row>
    <row r="21" spans="3:6" ht="15">
      <c r="C21" s="27" t="s">
        <v>38</v>
      </c>
      <c r="E21" s="7">
        <v>1</v>
      </c>
      <c r="F21" s="7">
        <f t="shared" si="0"/>
        <v>59.34344999999999</v>
      </c>
    </row>
    <row r="22" spans="3:6" ht="15">
      <c r="C22" s="27" t="s">
        <v>14</v>
      </c>
      <c r="E22" s="7">
        <v>1</v>
      </c>
      <c r="F22" s="7">
        <f t="shared" si="0"/>
        <v>59.34344999999999</v>
      </c>
    </row>
    <row r="23" spans="2:11" ht="15.75" thickBot="1">
      <c r="B23" s="9"/>
      <c r="C23" s="37" t="s">
        <v>39</v>
      </c>
      <c r="D23" s="36" t="s">
        <v>32</v>
      </c>
      <c r="E23" s="17"/>
      <c r="F23" s="17">
        <v>540</v>
      </c>
      <c r="G23" s="10">
        <f>F23+F22+F21+F20+F19+F18</f>
        <v>941.7551564999999</v>
      </c>
      <c r="H23" s="9"/>
      <c r="I23" s="9"/>
      <c r="J23" s="9"/>
      <c r="K23" s="9"/>
    </row>
    <row r="24" spans="2:6" ht="15">
      <c r="B24" s="31" t="s">
        <v>44</v>
      </c>
      <c r="C24" s="38" t="s">
        <v>45</v>
      </c>
      <c r="D24" s="4" t="s">
        <v>46</v>
      </c>
      <c r="F24" s="7">
        <v>880</v>
      </c>
    </row>
    <row r="25" spans="2:11" ht="15.75" thickBot="1">
      <c r="B25" s="9"/>
      <c r="C25" s="37">
        <v>2162</v>
      </c>
      <c r="D25" s="36" t="s">
        <v>46</v>
      </c>
      <c r="E25" s="17"/>
      <c r="F25" s="17">
        <v>700</v>
      </c>
      <c r="G25" s="10">
        <f>F25+F24</f>
        <v>1580</v>
      </c>
      <c r="H25" s="9"/>
      <c r="I25" s="9"/>
      <c r="J25" s="9"/>
      <c r="K25" s="9"/>
    </row>
    <row r="26" spans="2:6" ht="15">
      <c r="B26" s="1" t="s">
        <v>9</v>
      </c>
      <c r="C26" s="27" t="s">
        <v>47</v>
      </c>
      <c r="E26" s="6">
        <v>3.5</v>
      </c>
      <c r="F26" s="7">
        <f>E26*1.67*1.15*30.9</f>
        <v>207.70207499999998</v>
      </c>
    </row>
    <row r="27" spans="2:11" ht="15.75" thickBot="1">
      <c r="B27" s="9"/>
      <c r="C27" s="28" t="s">
        <v>48</v>
      </c>
      <c r="D27" s="22"/>
      <c r="E27" s="17">
        <v>0.9</v>
      </c>
      <c r="F27" s="17">
        <f aca="true" t="shared" si="1" ref="F27:F66">E27*1.67*1.15*30.9</f>
        <v>53.40910499999999</v>
      </c>
      <c r="G27" s="10">
        <f>F27+F26</f>
        <v>261.11118</v>
      </c>
      <c r="H27" s="9"/>
      <c r="I27" s="9"/>
      <c r="J27" s="9"/>
      <c r="K27" s="9"/>
    </row>
    <row r="28" spans="2:6" ht="15">
      <c r="B28" s="1" t="s">
        <v>49</v>
      </c>
      <c r="C28" s="38" t="s">
        <v>50</v>
      </c>
      <c r="D28" s="41" t="s">
        <v>8</v>
      </c>
      <c r="F28" s="7">
        <v>880</v>
      </c>
    </row>
    <row r="29" spans="3:6" ht="15">
      <c r="C29" s="27" t="s">
        <v>51</v>
      </c>
      <c r="E29" s="7">
        <v>4.2</v>
      </c>
      <c r="F29" s="7">
        <f t="shared" si="1"/>
        <v>249.24249</v>
      </c>
    </row>
    <row r="30" spans="3:6" ht="15">
      <c r="C30" s="27" t="s">
        <v>52</v>
      </c>
      <c r="E30" s="7">
        <v>6.12</v>
      </c>
      <c r="F30" s="7">
        <f t="shared" si="1"/>
        <v>363.18191399999995</v>
      </c>
    </row>
    <row r="31" spans="3:6" ht="15">
      <c r="C31" s="27" t="s">
        <v>53</v>
      </c>
      <c r="E31" s="7">
        <v>2.41</v>
      </c>
      <c r="F31" s="7">
        <f t="shared" si="1"/>
        <v>143.01771449999998</v>
      </c>
    </row>
    <row r="32" spans="3:6" ht="15">
      <c r="C32" s="27" t="s">
        <v>54</v>
      </c>
      <c r="E32" s="7">
        <v>8.25</v>
      </c>
      <c r="F32" s="7">
        <f t="shared" si="1"/>
        <v>489.58346249999994</v>
      </c>
    </row>
    <row r="33" spans="3:6" ht="15">
      <c r="C33" s="27" t="s">
        <v>48</v>
      </c>
      <c r="E33" s="7">
        <v>0.9</v>
      </c>
      <c r="F33" s="7">
        <f t="shared" si="1"/>
        <v>53.40910499999999</v>
      </c>
    </row>
    <row r="34" spans="3:6" ht="15">
      <c r="C34" s="27" t="s">
        <v>55</v>
      </c>
      <c r="D34" s="4" t="s">
        <v>8</v>
      </c>
      <c r="E34" s="7">
        <v>3.13</v>
      </c>
      <c r="F34" s="7">
        <f t="shared" si="1"/>
        <v>185.74499849999995</v>
      </c>
    </row>
    <row r="35" spans="3:6" ht="15">
      <c r="C35" s="27" t="s">
        <v>56</v>
      </c>
      <c r="E35" s="7">
        <v>3.13</v>
      </c>
      <c r="F35" s="7">
        <f t="shared" si="1"/>
        <v>185.74499849999995</v>
      </c>
    </row>
    <row r="36" spans="2:11" ht="15.75" thickBot="1">
      <c r="B36" s="9"/>
      <c r="C36" s="28" t="s">
        <v>57</v>
      </c>
      <c r="D36" s="22"/>
      <c r="E36" s="17">
        <v>4.3</v>
      </c>
      <c r="F36" s="17">
        <f t="shared" si="1"/>
        <v>255.17683499999995</v>
      </c>
      <c r="G36" s="10">
        <f>F36+F35+F34+F33+F32+F31+F30+F29+F28</f>
        <v>2805.101518</v>
      </c>
      <c r="H36" s="42">
        <v>1610</v>
      </c>
      <c r="I36" s="9"/>
      <c r="J36" s="9"/>
      <c r="K36" s="9"/>
    </row>
    <row r="37" spans="2:6" ht="15">
      <c r="B37" s="1" t="s">
        <v>58</v>
      </c>
      <c r="C37" s="27" t="s">
        <v>59</v>
      </c>
      <c r="E37" s="7">
        <v>5.25</v>
      </c>
      <c r="F37" s="7">
        <f t="shared" si="1"/>
        <v>311.5531125</v>
      </c>
    </row>
    <row r="38" spans="3:6" ht="15">
      <c r="C38" s="27" t="s">
        <v>60</v>
      </c>
      <c r="E38" s="7">
        <v>5.3</v>
      </c>
      <c r="F38" s="7">
        <f t="shared" si="1"/>
        <v>314.5202849999999</v>
      </c>
    </row>
    <row r="39" spans="3:6" ht="15">
      <c r="C39" s="27" t="s">
        <v>61</v>
      </c>
      <c r="E39" s="7">
        <v>5.25</v>
      </c>
      <c r="F39" s="7">
        <f t="shared" si="1"/>
        <v>311.5531125</v>
      </c>
    </row>
    <row r="40" spans="2:11" ht="15">
      <c r="B40" s="2"/>
      <c r="C40" s="14" t="s">
        <v>62</v>
      </c>
      <c r="D40" s="23"/>
      <c r="E40" s="15">
        <v>0</v>
      </c>
      <c r="F40" s="7">
        <f t="shared" si="1"/>
        <v>0</v>
      </c>
      <c r="G40" s="13"/>
      <c r="H40" s="2"/>
      <c r="I40" s="2"/>
      <c r="J40" s="2"/>
      <c r="K40" s="2"/>
    </row>
    <row r="41" spans="2:11" ht="15">
      <c r="B41" s="2"/>
      <c r="C41" s="30" t="s">
        <v>63</v>
      </c>
      <c r="D41" s="33" t="s">
        <v>8</v>
      </c>
      <c r="E41" s="15">
        <v>7.3</v>
      </c>
      <c r="F41" s="7">
        <f t="shared" si="1"/>
        <v>433.20718499999987</v>
      </c>
      <c r="G41" s="13"/>
      <c r="H41" s="2"/>
      <c r="I41" s="2"/>
      <c r="J41" s="2"/>
      <c r="K41" s="2"/>
    </row>
    <row r="42" spans="2:11" ht="15.75" thickBot="1">
      <c r="B42" s="9"/>
      <c r="C42" s="16" t="s">
        <v>64</v>
      </c>
      <c r="D42" s="22"/>
      <c r="E42" s="17">
        <v>0</v>
      </c>
      <c r="F42" s="17">
        <f t="shared" si="1"/>
        <v>0</v>
      </c>
      <c r="G42" s="10">
        <f>F42+F41+F40+F39+F38+F37</f>
        <v>1370.8336949999998</v>
      </c>
      <c r="H42" s="9"/>
      <c r="I42" s="9"/>
      <c r="J42" s="9"/>
      <c r="K42" s="9"/>
    </row>
    <row r="43" spans="2:6" ht="15">
      <c r="B43" s="46" t="s">
        <v>65</v>
      </c>
      <c r="C43" s="27" t="s">
        <v>66</v>
      </c>
      <c r="E43" s="7">
        <v>1.8</v>
      </c>
      <c r="F43" s="7">
        <f t="shared" si="1"/>
        <v>106.81820999999998</v>
      </c>
    </row>
    <row r="44" spans="3:6" ht="15">
      <c r="C44" s="27" t="s">
        <v>67</v>
      </c>
      <c r="E44" s="7">
        <v>1.8</v>
      </c>
      <c r="F44" s="7">
        <f t="shared" si="1"/>
        <v>106.81820999999998</v>
      </c>
    </row>
    <row r="45" spans="3:6" ht="15">
      <c r="C45" s="27" t="s">
        <v>68</v>
      </c>
      <c r="E45" s="7">
        <v>5.98</v>
      </c>
      <c r="F45" s="7">
        <f t="shared" si="1"/>
        <v>354.873831</v>
      </c>
    </row>
    <row r="46" spans="2:11" ht="15.75" thickBot="1">
      <c r="B46" s="9"/>
      <c r="C46" s="28" t="s">
        <v>69</v>
      </c>
      <c r="D46" s="22"/>
      <c r="E46" s="17">
        <v>1.27</v>
      </c>
      <c r="F46" s="17">
        <f t="shared" si="1"/>
        <v>75.36618149999998</v>
      </c>
      <c r="G46" s="10">
        <f>F46+F45+F44+F43</f>
        <v>643.8764325</v>
      </c>
      <c r="H46" s="9"/>
      <c r="I46" s="9"/>
      <c r="J46" s="9"/>
      <c r="K46" s="9"/>
    </row>
    <row r="47" spans="2:6" ht="15">
      <c r="B47" s="1" t="s">
        <v>70</v>
      </c>
      <c r="C47" s="27" t="s">
        <v>71</v>
      </c>
      <c r="E47" s="7">
        <v>4.5</v>
      </c>
      <c r="F47" s="7">
        <f t="shared" si="1"/>
        <v>267.04552499999994</v>
      </c>
    </row>
    <row r="48" spans="3:6" ht="15">
      <c r="C48" s="27" t="s">
        <v>72</v>
      </c>
      <c r="E48" s="7">
        <v>3.82</v>
      </c>
      <c r="F48" s="7">
        <f t="shared" si="1"/>
        <v>226.69197899999998</v>
      </c>
    </row>
    <row r="49" spans="3:6" ht="15">
      <c r="C49" s="27" t="s">
        <v>73</v>
      </c>
      <c r="E49" s="7">
        <v>5.97</v>
      </c>
      <c r="F49" s="7">
        <f t="shared" si="1"/>
        <v>354.28039649999994</v>
      </c>
    </row>
    <row r="50" spans="3:6" ht="15">
      <c r="C50" s="27" t="s">
        <v>74</v>
      </c>
      <c r="E50" s="7">
        <v>1.5</v>
      </c>
      <c r="F50" s="7">
        <f t="shared" si="1"/>
        <v>89.01517499999999</v>
      </c>
    </row>
    <row r="51" spans="3:6" ht="15">
      <c r="C51" s="27" t="s">
        <v>69</v>
      </c>
      <c r="E51" s="7">
        <v>1.27</v>
      </c>
      <c r="F51" s="7">
        <f t="shared" si="1"/>
        <v>75.36618149999998</v>
      </c>
    </row>
    <row r="52" spans="3:6" ht="15">
      <c r="C52" s="11" t="s">
        <v>78</v>
      </c>
      <c r="D52" s="4" t="s">
        <v>8</v>
      </c>
      <c r="E52" s="7">
        <v>8.5</v>
      </c>
      <c r="F52" s="7">
        <v>510</v>
      </c>
    </row>
    <row r="53" spans="3:6" ht="15">
      <c r="C53" s="27" t="s">
        <v>75</v>
      </c>
      <c r="D53" s="4" t="s">
        <v>76</v>
      </c>
      <c r="E53" s="7">
        <v>8.36</v>
      </c>
      <c r="F53" s="7">
        <f t="shared" si="1"/>
        <v>496.11124199999983</v>
      </c>
    </row>
    <row r="54" spans="2:11" ht="15.75" thickBot="1">
      <c r="B54" s="9"/>
      <c r="C54" s="28" t="s">
        <v>77</v>
      </c>
      <c r="D54" s="22"/>
      <c r="E54" s="17">
        <v>5.33</v>
      </c>
      <c r="F54" s="17">
        <f t="shared" si="1"/>
        <v>316.30058849999995</v>
      </c>
      <c r="G54" s="10">
        <f>F54+F53+F52+F51+F50+F49+F48+F47</f>
        <v>2334.8110874999998</v>
      </c>
      <c r="H54" s="9"/>
      <c r="I54" s="9"/>
      <c r="J54" s="9"/>
      <c r="K54" s="9"/>
    </row>
    <row r="55" spans="2:11" ht="15.75" thickBot="1">
      <c r="B55" s="25" t="s">
        <v>79</v>
      </c>
      <c r="C55" s="39" t="s">
        <v>45</v>
      </c>
      <c r="D55" s="43" t="s">
        <v>32</v>
      </c>
      <c r="E55" s="19"/>
      <c r="F55" s="19">
        <v>880</v>
      </c>
      <c r="G55" s="12">
        <f>F55</f>
        <v>880</v>
      </c>
      <c r="H55" s="20"/>
      <c r="I55" s="20"/>
      <c r="J55" s="20"/>
      <c r="K55" s="20"/>
    </row>
    <row r="56" spans="2:11" ht="15.75" thickBot="1">
      <c r="B56" s="25" t="s">
        <v>80</v>
      </c>
      <c r="C56" s="29" t="s">
        <v>81</v>
      </c>
      <c r="D56" s="18"/>
      <c r="E56" s="19">
        <v>4</v>
      </c>
      <c r="F56" s="19">
        <f t="shared" si="1"/>
        <v>237.37379999999996</v>
      </c>
      <c r="G56" s="12">
        <f>F56</f>
        <v>237.37379999999996</v>
      </c>
      <c r="H56" s="20">
        <v>100</v>
      </c>
      <c r="I56" s="20"/>
      <c r="J56" s="20"/>
      <c r="K56" s="20"/>
    </row>
    <row r="57" spans="2:11" ht="15.75" thickBot="1">
      <c r="B57" s="25" t="s">
        <v>83</v>
      </c>
      <c r="C57" s="29" t="s">
        <v>82</v>
      </c>
      <c r="D57" s="18"/>
      <c r="E57" s="19">
        <v>5.6</v>
      </c>
      <c r="F57" s="17">
        <f t="shared" si="1"/>
        <v>332.3233199999999</v>
      </c>
      <c r="G57" s="12">
        <f>F57</f>
        <v>332.3233199999999</v>
      </c>
      <c r="H57" s="20"/>
      <c r="I57" s="20"/>
      <c r="J57" s="20"/>
      <c r="K57" s="20"/>
    </row>
    <row r="58" spans="2:6" ht="15">
      <c r="B58" s="1" t="s">
        <v>84</v>
      </c>
      <c r="C58" s="27" t="s">
        <v>85</v>
      </c>
      <c r="E58" s="6">
        <v>2.5</v>
      </c>
      <c r="F58" s="7">
        <f t="shared" si="1"/>
        <v>148.358625</v>
      </c>
    </row>
    <row r="59" spans="3:6" ht="15">
      <c r="C59" s="27" t="s">
        <v>86</v>
      </c>
      <c r="E59" s="6">
        <v>3.5</v>
      </c>
      <c r="F59" s="7">
        <f t="shared" si="1"/>
        <v>207.70207499999998</v>
      </c>
    </row>
    <row r="60" spans="3:6" ht="15">
      <c r="C60" s="27" t="s">
        <v>38</v>
      </c>
      <c r="E60" s="7">
        <v>1</v>
      </c>
      <c r="F60" s="7">
        <f t="shared" si="1"/>
        <v>59.34344999999999</v>
      </c>
    </row>
    <row r="61" spans="3:6" ht="15">
      <c r="C61" s="27" t="s">
        <v>87</v>
      </c>
      <c r="E61" s="7">
        <v>1.8</v>
      </c>
      <c r="F61" s="7">
        <f t="shared" si="1"/>
        <v>106.81820999999998</v>
      </c>
    </row>
    <row r="62" spans="3:6" ht="15">
      <c r="C62" s="27" t="s">
        <v>88</v>
      </c>
      <c r="E62" s="7">
        <v>0.8</v>
      </c>
      <c r="F62" s="7">
        <f t="shared" si="1"/>
        <v>47.474759999999996</v>
      </c>
    </row>
    <row r="63" spans="2:11" ht="15.75" thickBot="1">
      <c r="B63" s="9"/>
      <c r="C63" s="28" t="s">
        <v>89</v>
      </c>
      <c r="D63" s="22"/>
      <c r="E63" s="17">
        <v>1.5</v>
      </c>
      <c r="F63" s="17">
        <f t="shared" si="1"/>
        <v>89.01517499999999</v>
      </c>
      <c r="G63" s="10">
        <f>F63+F62+F61+F60+F59+F58</f>
        <v>658.7122949999999</v>
      </c>
      <c r="H63" s="9"/>
      <c r="I63" s="9"/>
      <c r="J63" s="9"/>
      <c r="K63" s="9"/>
    </row>
    <row r="64" spans="2:6" ht="15">
      <c r="B64" s="1" t="s">
        <v>90</v>
      </c>
      <c r="C64" s="27" t="s">
        <v>31</v>
      </c>
      <c r="D64" s="4" t="s">
        <v>32</v>
      </c>
      <c r="E64" s="6">
        <v>7.2</v>
      </c>
      <c r="F64" s="7">
        <f t="shared" si="1"/>
        <v>427.2728399999999</v>
      </c>
    </row>
    <row r="65" spans="2:11" ht="15">
      <c r="B65" s="2"/>
      <c r="C65" s="30" t="s">
        <v>91</v>
      </c>
      <c r="D65" s="23"/>
      <c r="E65" s="44">
        <v>6.45</v>
      </c>
      <c r="F65" s="7">
        <f t="shared" si="1"/>
        <v>382.7652525</v>
      </c>
      <c r="G65" s="13"/>
      <c r="H65" s="2"/>
      <c r="I65" s="2"/>
      <c r="J65" s="2"/>
      <c r="K65" s="2"/>
    </row>
    <row r="66" spans="2:11" ht="15.75" thickBot="1">
      <c r="B66" s="9"/>
      <c r="C66" s="28" t="s">
        <v>92</v>
      </c>
      <c r="D66" s="22"/>
      <c r="E66" s="26">
        <v>6.45</v>
      </c>
      <c r="F66" s="7">
        <f t="shared" si="1"/>
        <v>382.7652525</v>
      </c>
      <c r="G66" s="10">
        <f>F66+F65+F64</f>
        <v>1192.8033449999998</v>
      </c>
      <c r="H66" s="9"/>
      <c r="I66" s="9"/>
      <c r="J66" s="9"/>
      <c r="K66" s="9"/>
    </row>
    <row r="67" spans="2:11" ht="15.75" thickBot="1">
      <c r="B67" s="20" t="s">
        <v>93</v>
      </c>
      <c r="C67" s="39">
        <v>8080</v>
      </c>
      <c r="D67" s="43" t="s">
        <v>12</v>
      </c>
      <c r="E67" s="19"/>
      <c r="F67" s="19">
        <v>580</v>
      </c>
      <c r="G67" s="12">
        <f>F67</f>
        <v>580</v>
      </c>
      <c r="H67" s="20"/>
      <c r="I67" s="20"/>
      <c r="J67" s="20"/>
      <c r="K67" s="20"/>
    </row>
    <row r="68" spans="2:11" ht="15.75" thickBot="1">
      <c r="B68" s="32" t="s">
        <v>94</v>
      </c>
      <c r="C68" s="39" t="s">
        <v>95</v>
      </c>
      <c r="D68" s="43" t="s">
        <v>22</v>
      </c>
      <c r="E68" s="19"/>
      <c r="F68" s="19">
        <v>500</v>
      </c>
      <c r="G68" s="12">
        <f>F68</f>
        <v>500</v>
      </c>
      <c r="H68" s="20"/>
      <c r="I68" s="20"/>
      <c r="J68" s="20"/>
      <c r="K68" s="20"/>
    </row>
    <row r="69" spans="2:6" ht="15">
      <c r="B69" s="1" t="s">
        <v>96</v>
      </c>
      <c r="C69" s="38">
        <v>8080</v>
      </c>
      <c r="D69" s="41" t="s">
        <v>12</v>
      </c>
      <c r="F69" s="7">
        <v>580</v>
      </c>
    </row>
    <row r="70" spans="2:11" ht="15.75" thickBot="1">
      <c r="B70" s="9"/>
      <c r="C70" s="37" t="s">
        <v>97</v>
      </c>
      <c r="D70" s="45" t="s">
        <v>12</v>
      </c>
      <c r="E70" s="17"/>
      <c r="F70" s="17">
        <v>580</v>
      </c>
      <c r="G70" s="10">
        <f>F70+F69</f>
        <v>1160</v>
      </c>
      <c r="H70" s="9"/>
      <c r="I70" s="9"/>
      <c r="J70" s="9"/>
      <c r="K70" s="9"/>
    </row>
    <row r="71" spans="2:11" ht="15.75" thickBot="1">
      <c r="B71" s="20" t="s">
        <v>13</v>
      </c>
      <c r="C71" s="39">
        <v>2006</v>
      </c>
      <c r="D71" s="43" t="s">
        <v>32</v>
      </c>
      <c r="E71" s="19"/>
      <c r="F71" s="19">
        <v>610</v>
      </c>
      <c r="G71" s="12">
        <f>F71</f>
        <v>610</v>
      </c>
      <c r="H71" s="20"/>
      <c r="I71" s="20"/>
      <c r="J71" s="20"/>
      <c r="K71" s="20"/>
    </row>
    <row r="72" spans="2:11" ht="15.75" thickBot="1">
      <c r="B72" s="20" t="s">
        <v>21</v>
      </c>
      <c r="C72" s="39">
        <v>9426</v>
      </c>
      <c r="D72" s="43" t="s">
        <v>22</v>
      </c>
      <c r="E72" s="19"/>
      <c r="F72" s="19">
        <v>500</v>
      </c>
      <c r="G72" s="12">
        <f>F72</f>
        <v>500</v>
      </c>
      <c r="H72" s="20"/>
      <c r="I72" s="20"/>
      <c r="J72" s="20"/>
      <c r="K72" s="20"/>
    </row>
    <row r="75" ht="24.75" customHeight="1"/>
  </sheetData>
  <sheetProtection/>
  <autoFilter ref="B1:I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2011-01-12T16:53:07Z</dcterms:modified>
  <cp:category/>
  <cp:version/>
  <cp:contentType/>
  <cp:contentStatus/>
</cp:coreProperties>
</file>