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сибмама" sheetId="1" r:id="rId1"/>
  </sheets>
  <definedNames>
    <definedName name="_xlnm._FilterDatabase" localSheetId="0" hidden="1">'сибмама'!$B$1:$I$1</definedName>
  </definedNames>
  <calcPr fullCalcOnLoad="1"/>
</workbook>
</file>

<file path=xl/sharedStrings.xml><?xml version="1.0" encoding="utf-8"?>
<sst xmlns="http://schemas.openxmlformats.org/spreadsheetml/2006/main" count="75" uniqueCount="71">
  <si>
    <t>ник</t>
  </si>
  <si>
    <t>наименование</t>
  </si>
  <si>
    <t>оплата</t>
  </si>
  <si>
    <t>сальдо</t>
  </si>
  <si>
    <t>р-р</t>
  </si>
  <si>
    <t>замены</t>
  </si>
  <si>
    <t>Сумма</t>
  </si>
  <si>
    <t>комменты</t>
  </si>
  <si>
    <t>M</t>
  </si>
  <si>
    <t>Ylya-ha</t>
  </si>
  <si>
    <t>LaVie</t>
  </si>
  <si>
    <t>Dikarka</t>
  </si>
  <si>
    <t>annabel1987</t>
  </si>
  <si>
    <t xml:space="preserve">цена </t>
  </si>
  <si>
    <t>LC8209</t>
  </si>
  <si>
    <t>LC7038</t>
  </si>
  <si>
    <t>LC8060</t>
  </si>
  <si>
    <t>lllenok--1986</t>
  </si>
  <si>
    <t>Ma$e4ka</t>
  </si>
  <si>
    <t>LC5085-2</t>
  </si>
  <si>
    <t>LC2211-2</t>
  </si>
  <si>
    <t>XL</t>
  </si>
  <si>
    <t>nastiusha</t>
  </si>
  <si>
    <t>LC8134</t>
  </si>
  <si>
    <t>LC4109-3</t>
  </si>
  <si>
    <t>LC1056</t>
  </si>
  <si>
    <t>LC2158</t>
  </si>
  <si>
    <t>LC4111</t>
  </si>
  <si>
    <t>Rадуга</t>
  </si>
  <si>
    <t>Люль-Чик27</t>
  </si>
  <si>
    <t>LC4094</t>
  </si>
  <si>
    <t>саса с материнства</t>
  </si>
  <si>
    <t>flymouse</t>
  </si>
  <si>
    <t>LC7936-3</t>
  </si>
  <si>
    <t>LC7926</t>
  </si>
  <si>
    <t>LC7925</t>
  </si>
  <si>
    <t>записала всё, потом уберёте, что не надо</t>
  </si>
  <si>
    <t>)))*Len-OK*)))</t>
  </si>
  <si>
    <t>LC5077</t>
  </si>
  <si>
    <t>LC2194-2</t>
  </si>
  <si>
    <t>LC2213</t>
  </si>
  <si>
    <t>804 M - буду заказывать после НГ.</t>
  </si>
  <si>
    <t>LC2197</t>
  </si>
  <si>
    <t>LC2246</t>
  </si>
  <si>
    <t>LC2017</t>
  </si>
  <si>
    <t>LC2227</t>
  </si>
  <si>
    <t>LC7176-1</t>
  </si>
  <si>
    <t>LC6047</t>
  </si>
  <si>
    <t>LC7515</t>
  </si>
  <si>
    <t>LC7574</t>
  </si>
  <si>
    <t>LC3041-3</t>
  </si>
  <si>
    <t>LisaKUzIA</t>
  </si>
  <si>
    <t>LC8426</t>
  </si>
  <si>
    <t>LC8238</t>
  </si>
  <si>
    <t xml:space="preserve"> LC8431</t>
  </si>
  <si>
    <t>LC1063</t>
  </si>
  <si>
    <t>LC2223-2</t>
  </si>
  <si>
    <t>LC2125</t>
  </si>
  <si>
    <t>LC2222</t>
  </si>
  <si>
    <t>LC7024-2</t>
  </si>
  <si>
    <t>??? Могу этот заказать, пока с того сайта наберётся заказ, кончится всё</t>
  </si>
  <si>
    <t>LC8393</t>
  </si>
  <si>
    <t>ИРИНА</t>
  </si>
  <si>
    <t>pokahontas_</t>
  </si>
  <si>
    <t>polishunja</t>
  </si>
  <si>
    <t>LC2210-1</t>
  </si>
  <si>
    <t>LC2210-3</t>
  </si>
  <si>
    <t>другой</t>
  </si>
  <si>
    <t>другое???</t>
  </si>
  <si>
    <t>нет координат у меня</t>
  </si>
  <si>
    <t>отправьте, пожалуйста, координаты!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</si>
</sst>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24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u val="single"/>
      <sz val="11"/>
      <color indexed="36"/>
      <name val="Calibri"/>
      <family val="2"/>
    </font>
    <font>
      <sz val="10"/>
      <name val="Helv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8" fontId="0" fillId="0" borderId="0" xfId="0" applyNumberFormat="1" applyAlignment="1">
      <alignment horizontal="right"/>
    </xf>
    <xf numFmtId="168" fontId="0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right"/>
    </xf>
    <xf numFmtId="0" fontId="19" fillId="0" borderId="0" xfId="0" applyFont="1" applyAlignment="1">
      <alignment/>
    </xf>
    <xf numFmtId="2" fontId="19" fillId="0" borderId="11" xfId="0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168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168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168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168" fontId="0" fillId="0" borderId="10" xfId="0" applyNumberFormat="1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0" fillId="17" borderId="0" xfId="0" applyFill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"/>
  <sheetViews>
    <sheetView tabSelected="1" zoomScalePageLayoutView="0" workbookViewId="0" topLeftCell="A1">
      <pane ySplit="1" topLeftCell="BM35" activePane="bottomLeft" state="frozen"/>
      <selection pane="topLeft" activeCell="A1" sqref="A1"/>
      <selection pane="bottomLeft" activeCell="B47" sqref="B47"/>
    </sheetView>
  </sheetViews>
  <sheetFormatPr defaultColWidth="9.140625" defaultRowHeight="15"/>
  <cols>
    <col min="1" max="1" width="2.57421875" style="1" customWidth="1"/>
    <col min="2" max="2" width="22.00390625" style="1" customWidth="1"/>
    <col min="3" max="3" width="28.140625" style="11" customWidth="1"/>
    <col min="4" max="4" width="10.28125" style="5" customWidth="1"/>
    <col min="5" max="6" width="10.57421875" style="7" customWidth="1"/>
    <col min="7" max="7" width="11.140625" style="8" customWidth="1"/>
    <col min="8" max="8" width="13.57421875" style="1" customWidth="1"/>
    <col min="9" max="9" width="13.140625" style="1" customWidth="1"/>
    <col min="10" max="10" width="9.140625" style="1" customWidth="1"/>
    <col min="11" max="11" width="16.00390625" style="1" customWidth="1"/>
    <col min="12" max="16384" width="9.140625" style="1" customWidth="1"/>
  </cols>
  <sheetData>
    <row r="1" spans="2:13" ht="15">
      <c r="B1" s="1" t="s">
        <v>0</v>
      </c>
      <c r="C1" s="11" t="s">
        <v>1</v>
      </c>
      <c r="D1" s="4" t="s">
        <v>4</v>
      </c>
      <c r="E1" s="6" t="s">
        <v>13</v>
      </c>
      <c r="F1" s="6"/>
      <c r="G1" s="8" t="s">
        <v>6</v>
      </c>
      <c r="H1" s="1" t="s">
        <v>2</v>
      </c>
      <c r="I1" s="1" t="s">
        <v>3</v>
      </c>
      <c r="J1" s="3" t="s">
        <v>5</v>
      </c>
      <c r="K1" s="1" t="s">
        <v>7</v>
      </c>
      <c r="L1" s="2"/>
      <c r="M1" s="2"/>
    </row>
    <row r="2" spans="2:6" ht="15">
      <c r="B2" s="31" t="s">
        <v>22</v>
      </c>
      <c r="C2" s="11" t="s">
        <v>14</v>
      </c>
      <c r="E2" s="7">
        <v>5.8</v>
      </c>
      <c r="F2" s="7">
        <f>E2*1.68*1.15*30.9</f>
        <v>346.25303999999994</v>
      </c>
    </row>
    <row r="3" spans="3:6" ht="15">
      <c r="C3" s="28" t="s">
        <v>23</v>
      </c>
      <c r="E3" s="7">
        <v>7.76</v>
      </c>
      <c r="F3" s="7">
        <f aca="true" t="shared" si="0" ref="F3:F40">E3*1.68*1.15*30.9</f>
        <v>463.2626879999999</v>
      </c>
    </row>
    <row r="4" spans="2:11" ht="15.75" thickBot="1">
      <c r="B4" s="9"/>
      <c r="C4" s="29" t="s">
        <v>24</v>
      </c>
      <c r="D4" s="22"/>
      <c r="E4" s="16">
        <v>2.5</v>
      </c>
      <c r="F4" s="16">
        <f t="shared" si="0"/>
        <v>149.24699999999999</v>
      </c>
      <c r="G4" s="10">
        <f>F4+F3+F2</f>
        <v>958.7627279999998</v>
      </c>
      <c r="H4" s="9"/>
      <c r="I4" s="9"/>
      <c r="J4" s="9"/>
      <c r="K4" s="24" t="s">
        <v>67</v>
      </c>
    </row>
    <row r="5" spans="2:6" ht="15">
      <c r="B5" s="31" t="s">
        <v>28</v>
      </c>
      <c r="C5" s="28" t="s">
        <v>25</v>
      </c>
      <c r="E5" s="7">
        <v>5.25</v>
      </c>
      <c r="F5" s="7">
        <f t="shared" si="0"/>
        <v>313.41869999999994</v>
      </c>
    </row>
    <row r="6" spans="3:6" ht="15">
      <c r="C6" s="11" t="s">
        <v>26</v>
      </c>
      <c r="E6" s="7">
        <v>4.9</v>
      </c>
      <c r="F6" s="7">
        <f t="shared" si="0"/>
        <v>292.52412000000004</v>
      </c>
    </row>
    <row r="7" spans="2:11" ht="15.75" thickBot="1">
      <c r="B7" s="9"/>
      <c r="C7" s="15" t="s">
        <v>27</v>
      </c>
      <c r="D7" s="22"/>
      <c r="E7" s="16">
        <v>3.8</v>
      </c>
      <c r="F7" s="16">
        <f t="shared" si="0"/>
        <v>226.85543999999996</v>
      </c>
      <c r="G7" s="10">
        <f>F7+F6+F5</f>
        <v>832.7982599999999</v>
      </c>
      <c r="H7" s="9">
        <v>850</v>
      </c>
      <c r="I7" s="9"/>
      <c r="J7" s="9"/>
      <c r="K7" s="9"/>
    </row>
    <row r="8" spans="2:11" ht="15.75" thickBot="1">
      <c r="B8" s="30" t="s">
        <v>29</v>
      </c>
      <c r="C8" s="33" t="s">
        <v>30</v>
      </c>
      <c r="D8" s="17"/>
      <c r="E8" s="18">
        <v>3.8</v>
      </c>
      <c r="F8" s="16">
        <f t="shared" si="0"/>
        <v>226.85543999999996</v>
      </c>
      <c r="G8" s="12">
        <f>F8</f>
        <v>226.85543999999996</v>
      </c>
      <c r="H8" s="19"/>
      <c r="I8" s="19"/>
      <c r="J8" s="19"/>
      <c r="K8" s="19"/>
    </row>
    <row r="9" spans="2:11" ht="15.75" hidden="1" thickBot="1">
      <c r="B9" s="19" t="s">
        <v>31</v>
      </c>
      <c r="C9" s="20" t="s">
        <v>19</v>
      </c>
      <c r="D9" s="21" t="s">
        <v>21</v>
      </c>
      <c r="E9" s="25">
        <v>0</v>
      </c>
      <c r="F9" s="16">
        <f t="shared" si="0"/>
        <v>0</v>
      </c>
      <c r="G9" s="12">
        <f>F9</f>
        <v>0</v>
      </c>
      <c r="H9" s="19"/>
      <c r="I9" s="19"/>
      <c r="J9" s="19"/>
      <c r="K9" s="19"/>
    </row>
    <row r="10" spans="2:11" ht="15">
      <c r="B10" s="1" t="s">
        <v>32</v>
      </c>
      <c r="C10" s="28" t="s">
        <v>33</v>
      </c>
      <c r="E10" s="7">
        <v>1.5</v>
      </c>
      <c r="F10" s="7">
        <f t="shared" si="0"/>
        <v>89.54819999999998</v>
      </c>
      <c r="K10" t="s">
        <v>36</v>
      </c>
    </row>
    <row r="11" spans="3:6" ht="15">
      <c r="C11" s="28" t="s">
        <v>34</v>
      </c>
      <c r="E11" s="7">
        <v>3.85</v>
      </c>
      <c r="F11" s="7">
        <f t="shared" si="0"/>
        <v>229.84037999999995</v>
      </c>
    </row>
    <row r="12" spans="2:11" ht="15.75" thickBot="1">
      <c r="B12" s="9"/>
      <c r="C12" s="29" t="s">
        <v>35</v>
      </c>
      <c r="D12" s="22"/>
      <c r="E12" s="27">
        <v>3.85</v>
      </c>
      <c r="F12" s="16">
        <f t="shared" si="0"/>
        <v>229.84037999999995</v>
      </c>
      <c r="G12" s="10">
        <f>F12+F11+F10</f>
        <v>549.2289599999999</v>
      </c>
      <c r="H12" s="9"/>
      <c r="I12" s="9"/>
      <c r="J12" s="9"/>
      <c r="K12" s="9"/>
    </row>
    <row r="13" spans="2:6" ht="15">
      <c r="B13" s="1" t="s">
        <v>18</v>
      </c>
      <c r="C13" s="28" t="s">
        <v>19</v>
      </c>
      <c r="D13" s="4" t="s">
        <v>8</v>
      </c>
      <c r="E13" s="7">
        <v>7.9</v>
      </c>
      <c r="F13" s="7">
        <f t="shared" si="0"/>
        <v>471.62051999999994</v>
      </c>
    </row>
    <row r="14" spans="2:11" ht="15.75" thickBot="1">
      <c r="B14" s="9"/>
      <c r="C14" s="29" t="s">
        <v>20</v>
      </c>
      <c r="D14" s="22"/>
      <c r="E14" s="16">
        <v>8.5</v>
      </c>
      <c r="F14" s="16">
        <f t="shared" si="0"/>
        <v>507.4397999999999</v>
      </c>
      <c r="G14" s="10">
        <f>F14+F13</f>
        <v>979.0603199999998</v>
      </c>
      <c r="H14" s="9"/>
      <c r="I14" s="9"/>
      <c r="J14" s="9"/>
      <c r="K14" s="9"/>
    </row>
    <row r="15" spans="2:11" ht="15">
      <c r="B15" s="1" t="s">
        <v>37</v>
      </c>
      <c r="C15" s="28" t="s">
        <v>38</v>
      </c>
      <c r="D15" s="4" t="s">
        <v>8</v>
      </c>
      <c r="E15" s="7">
        <v>8.6</v>
      </c>
      <c r="F15" s="7">
        <f t="shared" si="0"/>
        <v>513.4096799999999</v>
      </c>
      <c r="K15" t="s">
        <v>41</v>
      </c>
    </row>
    <row r="16" spans="3:6" ht="15">
      <c r="C16" s="28" t="s">
        <v>39</v>
      </c>
      <c r="E16" s="7">
        <v>5.97</v>
      </c>
      <c r="F16" s="7">
        <f t="shared" si="0"/>
        <v>356.4018359999999</v>
      </c>
    </row>
    <row r="17" spans="2:11" ht="15.75" thickBot="1">
      <c r="B17" s="9"/>
      <c r="C17" s="29" t="s">
        <v>40</v>
      </c>
      <c r="D17" s="22"/>
      <c r="E17" s="16">
        <v>4.3</v>
      </c>
      <c r="F17" s="16">
        <f t="shared" si="0"/>
        <v>256.70483999999993</v>
      </c>
      <c r="G17" s="10">
        <f>F17+F16+F15</f>
        <v>1126.5163559999996</v>
      </c>
      <c r="H17" s="9">
        <v>1150</v>
      </c>
      <c r="I17" s="9"/>
      <c r="J17" s="9"/>
      <c r="K17" s="9"/>
    </row>
    <row r="18" spans="2:6" ht="15">
      <c r="B18" s="1" t="s">
        <v>10</v>
      </c>
      <c r="C18" s="28" t="s">
        <v>42</v>
      </c>
      <c r="E18" s="7">
        <v>4.7</v>
      </c>
      <c r="F18" s="7">
        <f t="shared" si="0"/>
        <v>280.58435999999995</v>
      </c>
    </row>
    <row r="19" spans="3:6" ht="15">
      <c r="C19" s="28" t="s">
        <v>43</v>
      </c>
      <c r="E19" s="7">
        <v>5.3</v>
      </c>
      <c r="F19" s="7">
        <f t="shared" si="0"/>
        <v>316.40363999999994</v>
      </c>
    </row>
    <row r="20" spans="3:6" ht="15">
      <c r="C20" s="28" t="s">
        <v>44</v>
      </c>
      <c r="E20" s="7">
        <v>5.71</v>
      </c>
      <c r="F20" s="7">
        <f t="shared" si="0"/>
        <v>340.88014799999996</v>
      </c>
    </row>
    <row r="21" spans="2:11" ht="15.75" thickBot="1">
      <c r="B21" s="9"/>
      <c r="C21" s="29" t="s">
        <v>45</v>
      </c>
      <c r="D21" s="22"/>
      <c r="E21" s="16">
        <v>4.29</v>
      </c>
      <c r="F21" s="16">
        <f t="shared" si="0"/>
        <v>256.1078519999999</v>
      </c>
      <c r="G21" s="10">
        <f>F21+F20+F19+F18</f>
        <v>1193.9759999999997</v>
      </c>
      <c r="H21" s="9">
        <v>1200</v>
      </c>
      <c r="I21" s="9"/>
      <c r="J21" s="9"/>
      <c r="K21" s="9"/>
    </row>
    <row r="22" spans="2:6" ht="15">
      <c r="B22" s="1" t="s">
        <v>12</v>
      </c>
      <c r="C22" s="28" t="s">
        <v>46</v>
      </c>
      <c r="E22" s="7">
        <v>11.25</v>
      </c>
      <c r="F22" s="7">
        <f t="shared" si="0"/>
        <v>671.6114999999999</v>
      </c>
    </row>
    <row r="23" spans="3:6" ht="15">
      <c r="C23" s="28" t="s">
        <v>47</v>
      </c>
      <c r="E23" s="7">
        <v>8.36</v>
      </c>
      <c r="F23" s="7">
        <f t="shared" si="0"/>
        <v>499.0819679999999</v>
      </c>
    </row>
    <row r="24" spans="3:6" ht="15">
      <c r="C24" s="28" t="s">
        <v>48</v>
      </c>
      <c r="E24" s="7">
        <v>0.9</v>
      </c>
      <c r="F24" s="7">
        <f t="shared" si="0"/>
        <v>53.728919999999995</v>
      </c>
    </row>
    <row r="25" spans="3:6" ht="15">
      <c r="C25" s="28" t="s">
        <v>49</v>
      </c>
      <c r="E25" s="7">
        <v>2</v>
      </c>
      <c r="F25" s="7">
        <f t="shared" si="0"/>
        <v>119.39759999999998</v>
      </c>
    </row>
    <row r="26" spans="2:11" ht="15.75" thickBot="1">
      <c r="B26" s="9"/>
      <c r="C26" s="29" t="s">
        <v>50</v>
      </c>
      <c r="D26" s="22"/>
      <c r="E26" s="16">
        <v>3.97</v>
      </c>
      <c r="F26" s="16">
        <f t="shared" si="0"/>
        <v>237.00423599999996</v>
      </c>
      <c r="G26" s="10">
        <f>F26+F25+F24+F23+F22</f>
        <v>1580.8242239999997</v>
      </c>
      <c r="H26" s="9">
        <v>1766</v>
      </c>
      <c r="I26" s="9"/>
      <c r="J26" s="9"/>
      <c r="K26" s="9"/>
    </row>
    <row r="27" spans="2:6" ht="15">
      <c r="B27" s="35" t="s">
        <v>51</v>
      </c>
      <c r="C27" s="28" t="s">
        <v>52</v>
      </c>
      <c r="E27" s="7">
        <v>14.5</v>
      </c>
      <c r="F27" s="7">
        <f t="shared" si="0"/>
        <v>865.6325999999998</v>
      </c>
    </row>
    <row r="28" spans="3:6" ht="15">
      <c r="C28" s="28" t="s">
        <v>53</v>
      </c>
      <c r="E28" s="7">
        <v>15.25</v>
      </c>
      <c r="F28" s="7">
        <f t="shared" si="0"/>
        <v>910.4066999999998</v>
      </c>
    </row>
    <row r="29" spans="2:11" ht="15">
      <c r="B29" s="2"/>
      <c r="C29" s="34" t="s">
        <v>15</v>
      </c>
      <c r="D29" s="23"/>
      <c r="E29" s="14">
        <v>0.8</v>
      </c>
      <c r="F29" s="7">
        <f t="shared" si="0"/>
        <v>47.75904</v>
      </c>
      <c r="G29" s="13"/>
      <c r="H29" s="2"/>
      <c r="I29" s="2"/>
      <c r="J29" s="2"/>
      <c r="K29" s="2"/>
    </row>
    <row r="30" spans="2:11" ht="15.75" thickBot="1">
      <c r="B30" s="9"/>
      <c r="C30" s="29" t="s">
        <v>54</v>
      </c>
      <c r="D30" s="22"/>
      <c r="E30" s="16">
        <v>13.3</v>
      </c>
      <c r="F30" s="16">
        <f t="shared" si="0"/>
        <v>793.9940399999999</v>
      </c>
      <c r="G30" s="10">
        <f>F30+F29+F28+F27</f>
        <v>2617.7923799999994</v>
      </c>
      <c r="H30" s="9"/>
      <c r="I30" s="9"/>
      <c r="J30" s="9"/>
      <c r="K30" s="9"/>
    </row>
    <row r="31" spans="2:11" ht="15.75" thickBot="1">
      <c r="B31" s="9" t="s">
        <v>11</v>
      </c>
      <c r="C31" s="15" t="s">
        <v>55</v>
      </c>
      <c r="D31" s="22"/>
      <c r="E31" s="16">
        <v>8.25</v>
      </c>
      <c r="F31" s="16">
        <f t="shared" si="0"/>
        <v>492.5150999999999</v>
      </c>
      <c r="G31" s="10">
        <f>F31</f>
        <v>492.5150999999999</v>
      </c>
      <c r="H31" s="9">
        <v>526</v>
      </c>
      <c r="I31" s="9"/>
      <c r="J31" s="9"/>
      <c r="K31" s="9"/>
    </row>
    <row r="32" spans="2:11" ht="15">
      <c r="B32" s="1" t="s">
        <v>17</v>
      </c>
      <c r="C32" s="28" t="s">
        <v>56</v>
      </c>
      <c r="E32" s="7">
        <v>6.9</v>
      </c>
      <c r="F32" s="7">
        <f t="shared" si="0"/>
        <v>411.92172</v>
      </c>
      <c r="K32" t="s">
        <v>68</v>
      </c>
    </row>
    <row r="33" spans="3:6" ht="15">
      <c r="C33" s="28" t="s">
        <v>57</v>
      </c>
      <c r="E33" s="7">
        <v>3.9</v>
      </c>
      <c r="F33" s="7">
        <f t="shared" si="0"/>
        <v>232.82531999999995</v>
      </c>
    </row>
    <row r="34" spans="2:11" ht="15.75" thickBot="1">
      <c r="B34" s="9"/>
      <c r="C34" s="29" t="s">
        <v>58</v>
      </c>
      <c r="D34" s="22"/>
      <c r="E34" s="16">
        <v>5.25</v>
      </c>
      <c r="F34" s="16">
        <f t="shared" si="0"/>
        <v>313.41869999999994</v>
      </c>
      <c r="G34" s="10">
        <f>F34+F33+F32</f>
        <v>958.1657399999999</v>
      </c>
      <c r="H34" s="9"/>
      <c r="I34" s="9"/>
      <c r="J34" s="9"/>
      <c r="K34" s="9"/>
    </row>
    <row r="35" spans="2:11" ht="15">
      <c r="B35" s="2" t="s">
        <v>9</v>
      </c>
      <c r="C35" s="34" t="s">
        <v>59</v>
      </c>
      <c r="D35" s="23"/>
      <c r="E35" s="14">
        <v>1</v>
      </c>
      <c r="F35" s="7">
        <f t="shared" si="0"/>
        <v>59.69879999999999</v>
      </c>
      <c r="G35" s="13"/>
      <c r="H35" s="2"/>
      <c r="I35" s="2"/>
      <c r="J35" s="2"/>
      <c r="K35" s="2"/>
    </row>
    <row r="36" spans="2:11" ht="15.75" thickBot="1">
      <c r="B36" s="9"/>
      <c r="C36" s="15" t="s">
        <v>16</v>
      </c>
      <c r="D36" s="22"/>
      <c r="E36" s="16">
        <v>0</v>
      </c>
      <c r="F36" s="16">
        <f t="shared" si="0"/>
        <v>0</v>
      </c>
      <c r="G36" s="10">
        <f>F36+F35</f>
        <v>59.69879999999999</v>
      </c>
      <c r="H36" s="9"/>
      <c r="I36" s="9"/>
      <c r="J36" s="9"/>
      <c r="K36" s="24" t="s">
        <v>60</v>
      </c>
    </row>
    <row r="37" spans="2:11" ht="15.75" thickBot="1">
      <c r="B37" s="26" t="s">
        <v>62</v>
      </c>
      <c r="C37" s="33" t="s">
        <v>61</v>
      </c>
      <c r="D37" s="17"/>
      <c r="E37" s="18">
        <v>8.86</v>
      </c>
      <c r="F37" s="18">
        <f>E37*1.68*1.2*31</f>
        <v>553.7145599999999</v>
      </c>
      <c r="G37" s="12">
        <f>F37</f>
        <v>553.7145599999999</v>
      </c>
      <c r="H37" s="19"/>
      <c r="I37" s="19"/>
      <c r="J37" s="19"/>
      <c r="K37" s="19"/>
    </row>
    <row r="38" spans="2:11" ht="15.75" thickBot="1">
      <c r="B38" s="19" t="s">
        <v>63</v>
      </c>
      <c r="C38" s="33" t="s">
        <v>19</v>
      </c>
      <c r="D38" s="21" t="s">
        <v>8</v>
      </c>
      <c r="E38" s="18">
        <v>7.9</v>
      </c>
      <c r="F38" s="16">
        <f t="shared" si="0"/>
        <v>471.62051999999994</v>
      </c>
      <c r="G38" s="12">
        <f>F38</f>
        <v>471.62051999999994</v>
      </c>
      <c r="H38" s="19"/>
      <c r="I38" s="19"/>
      <c r="J38" s="19"/>
      <c r="K38" s="19"/>
    </row>
    <row r="39" spans="2:6" ht="15">
      <c r="B39" s="1" t="s">
        <v>64</v>
      </c>
      <c r="C39" s="28" t="s">
        <v>65</v>
      </c>
      <c r="E39" s="6">
        <v>6.69</v>
      </c>
      <c r="F39" s="7">
        <f t="shared" si="0"/>
        <v>399.38497199999995</v>
      </c>
    </row>
    <row r="40" spans="2:11" ht="15.75" thickBot="1">
      <c r="B40" s="9"/>
      <c r="C40" s="29" t="s">
        <v>66</v>
      </c>
      <c r="D40" s="22"/>
      <c r="E40" s="27">
        <v>6.69</v>
      </c>
      <c r="F40" s="16">
        <f t="shared" si="0"/>
        <v>399.38497199999995</v>
      </c>
      <c r="G40" s="10">
        <f>F40+F39</f>
        <v>798.7699439999999</v>
      </c>
      <c r="H40" s="9"/>
      <c r="I40" s="9"/>
      <c r="J40" s="9"/>
      <c r="K40" s="9"/>
    </row>
    <row r="43" spans="2:3" ht="15">
      <c r="B43" s="32" t="s">
        <v>69</v>
      </c>
      <c r="C43" s="11" t="s">
        <v>70</v>
      </c>
    </row>
  </sheetData>
  <sheetProtection/>
  <autoFilter ref="B1:I1"/>
  <printOptions/>
  <pageMargins left="0.2755905511811024" right="0.31496062992125984" top="0.4330708661417323" bottom="0.3937007874015748" header="0.2755905511811024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Yekaterina</cp:lastModifiedBy>
  <cp:lastPrinted>2009-09-01T14:49:04Z</cp:lastPrinted>
  <dcterms:created xsi:type="dcterms:W3CDTF">2009-06-04T04:01:41Z</dcterms:created>
  <dcterms:modified xsi:type="dcterms:W3CDTF">2011-01-11T20:23:15Z</dcterms:modified>
  <cp:category/>
  <cp:version/>
  <cp:contentType/>
  <cp:contentStatus/>
</cp:coreProperties>
</file>