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</sheets>
  <definedNames>
    <definedName name="_xlnm._FilterDatabase" localSheetId="0" hidden="1">'сибмама'!$B$1:$I$1</definedName>
  </definedNames>
  <calcPr fullCalcOnLoad="1"/>
</workbook>
</file>

<file path=xl/sharedStrings.xml><?xml version="1.0" encoding="utf-8"?>
<sst xmlns="http://schemas.openxmlformats.org/spreadsheetml/2006/main" count="99" uniqueCount="84">
  <si>
    <t>ник</t>
  </si>
  <si>
    <t>наименование</t>
  </si>
  <si>
    <t>оплата</t>
  </si>
  <si>
    <t>сальдо</t>
  </si>
  <si>
    <t>р-р</t>
  </si>
  <si>
    <t>замены</t>
  </si>
  <si>
    <t>Сумма</t>
  </si>
  <si>
    <t>комменты</t>
  </si>
  <si>
    <t>контакты</t>
  </si>
  <si>
    <t>M</t>
  </si>
  <si>
    <t>L</t>
  </si>
  <si>
    <t>Ylya-ha</t>
  </si>
  <si>
    <t>LaVie</t>
  </si>
  <si>
    <t>LC7561</t>
  </si>
  <si>
    <t>LC2240</t>
  </si>
  <si>
    <t>Dikarka</t>
  </si>
  <si>
    <t>annabel1987</t>
  </si>
  <si>
    <t>Riguxa</t>
  </si>
  <si>
    <t>LC9066</t>
  </si>
  <si>
    <t xml:space="preserve">цена </t>
  </si>
  <si>
    <t>LC4080</t>
  </si>
  <si>
    <t>LC8209</t>
  </si>
  <si>
    <t>LC7901-3</t>
  </si>
  <si>
    <t>LC8422</t>
  </si>
  <si>
    <t>LC7905-2</t>
  </si>
  <si>
    <t>LC7038</t>
  </si>
  <si>
    <t>чулки красные</t>
  </si>
  <si>
    <t>меч</t>
  </si>
  <si>
    <t>LC3084</t>
  </si>
  <si>
    <t>LC7526</t>
  </si>
  <si>
    <t>Zolla</t>
  </si>
  <si>
    <t>LC7023-2</t>
  </si>
  <si>
    <t>LC2175-2</t>
  </si>
  <si>
    <t>LC8205</t>
  </si>
  <si>
    <t>LC8307</t>
  </si>
  <si>
    <t>гувернантка</t>
  </si>
  <si>
    <t>LC7999-1</t>
  </si>
  <si>
    <t>LC5041</t>
  </si>
  <si>
    <t>LC7021</t>
  </si>
  <si>
    <t>LC1054</t>
  </si>
  <si>
    <t>LC7536</t>
  </si>
  <si>
    <t>Oksi777</t>
  </si>
  <si>
    <t>LC7544</t>
  </si>
  <si>
    <t>LC7560</t>
  </si>
  <si>
    <t>LC7569</t>
  </si>
  <si>
    <t>LC0104</t>
  </si>
  <si>
    <t>LC8220</t>
  </si>
  <si>
    <t>LC7559</t>
  </si>
  <si>
    <t>LC3088</t>
  </si>
  <si>
    <t>LC8060</t>
  </si>
  <si>
    <t>S6022A нет</t>
  </si>
  <si>
    <t>LC3058</t>
  </si>
  <si>
    <t>lllenok--1986</t>
  </si>
  <si>
    <t>LC2111-1</t>
  </si>
  <si>
    <t>Ma$e4ka</t>
  </si>
  <si>
    <t>LC5085-2</t>
  </si>
  <si>
    <t>Наталья Гуляева</t>
  </si>
  <si>
    <t>приедет чуть позже, будет в наличии</t>
  </si>
  <si>
    <t>LC5045</t>
  </si>
  <si>
    <t>LC2211-2</t>
  </si>
  <si>
    <t>m|xl</t>
  </si>
  <si>
    <t>LC2151</t>
  </si>
  <si>
    <t>LC2159</t>
  </si>
  <si>
    <t>LC2157</t>
  </si>
  <si>
    <t>LC2001</t>
  </si>
  <si>
    <t>LC2093-2</t>
  </si>
  <si>
    <t>XL</t>
  </si>
  <si>
    <t>Лёлька*</t>
  </si>
  <si>
    <t>LC5010-2</t>
  </si>
  <si>
    <t>второй будет чуть позже в наличии</t>
  </si>
  <si>
    <t>K28</t>
  </si>
  <si>
    <t>XXL</t>
  </si>
  <si>
    <t>mari-ehstrel</t>
  </si>
  <si>
    <t>остальные 2 будут в наличии после НГ</t>
  </si>
  <si>
    <t>9051P</t>
  </si>
  <si>
    <t>LC5102</t>
  </si>
  <si>
    <t>LC5104</t>
  </si>
  <si>
    <t>S</t>
  </si>
  <si>
    <t>A830 / LC5072</t>
  </si>
  <si>
    <t>LC0107</t>
  </si>
  <si>
    <t>LC1053</t>
  </si>
  <si>
    <t>LC1055</t>
  </si>
  <si>
    <t>LC5003-2</t>
  </si>
  <si>
    <t>-Nastya-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</si>
</sst>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u val="single"/>
      <sz val="11"/>
      <color indexed="36"/>
      <name val="Calibri"/>
      <family val="2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 horizontal="right"/>
    </xf>
    <xf numFmtId="168" fontId="0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right"/>
    </xf>
    <xf numFmtId="0" fontId="19" fillId="0" borderId="0" xfId="0" applyFont="1" applyAlignment="1">
      <alignment/>
    </xf>
    <xf numFmtId="2" fontId="19" fillId="0" borderId="11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168" fontId="0" fillId="0" borderId="0" xfId="0" applyNumberFormat="1" applyBorder="1" applyAlignment="1">
      <alignment horizontal="right"/>
    </xf>
    <xf numFmtId="168" fontId="0" fillId="17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168" fontId="0" fillId="17" borderId="10" xfId="0" applyNumberFormat="1" applyFont="1" applyFill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9" fillId="24" borderId="0" xfId="0" applyFont="1" applyFill="1" applyAlignment="1">
      <alignment/>
    </xf>
    <xf numFmtId="0" fontId="0" fillId="0" borderId="1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PageLayoutView="0" workbookViewId="0" topLeftCell="A1">
      <pane ySplit="1" topLeftCell="BM29" activePane="bottomLeft" state="frozen"/>
      <selection pane="topLeft" activeCell="A1" sqref="A1"/>
      <selection pane="bottomLeft" activeCell="H44" sqref="H44"/>
    </sheetView>
  </sheetViews>
  <sheetFormatPr defaultColWidth="9.140625" defaultRowHeight="15"/>
  <cols>
    <col min="1" max="1" width="2.57421875" style="1" customWidth="1"/>
    <col min="2" max="2" width="22.00390625" style="1" customWidth="1"/>
    <col min="3" max="3" width="28.140625" style="11" customWidth="1"/>
    <col min="4" max="4" width="10.28125" style="5" customWidth="1"/>
    <col min="5" max="6" width="10.57421875" style="7" customWidth="1"/>
    <col min="7" max="7" width="11.140625" style="8" customWidth="1"/>
    <col min="8" max="8" width="13.57421875" style="1" customWidth="1"/>
    <col min="9" max="9" width="13.140625" style="1" customWidth="1"/>
    <col min="10" max="10" width="9.140625" style="1" customWidth="1"/>
    <col min="11" max="11" width="16.00390625" style="1" customWidth="1"/>
    <col min="12" max="16384" width="9.140625" style="1" customWidth="1"/>
  </cols>
  <sheetData>
    <row r="1" spans="2:14" ht="15">
      <c r="B1" s="1" t="s">
        <v>0</v>
      </c>
      <c r="C1" s="11" t="s">
        <v>1</v>
      </c>
      <c r="D1" s="4" t="s">
        <v>4</v>
      </c>
      <c r="E1" s="6" t="s">
        <v>19</v>
      </c>
      <c r="F1" s="6"/>
      <c r="G1" s="8" t="s">
        <v>6</v>
      </c>
      <c r="H1" s="1" t="s">
        <v>2</v>
      </c>
      <c r="I1" s="1" t="s">
        <v>3</v>
      </c>
      <c r="J1" s="3" t="s">
        <v>5</v>
      </c>
      <c r="K1" s="1" t="s">
        <v>7</v>
      </c>
      <c r="L1" t="s">
        <v>8</v>
      </c>
      <c r="M1" s="2"/>
      <c r="N1" s="2"/>
    </row>
    <row r="2" spans="2:6" ht="15">
      <c r="B2" s="1" t="s">
        <v>17</v>
      </c>
      <c r="C2" s="11" t="s">
        <v>18</v>
      </c>
      <c r="D2" s="4" t="s">
        <v>10</v>
      </c>
      <c r="E2" s="6">
        <v>5.96</v>
      </c>
      <c r="F2" s="7">
        <f>E2*1.69*1.15*31.4</f>
        <v>363.71436399999993</v>
      </c>
    </row>
    <row r="3" spans="2:12" ht="15.75" thickBot="1">
      <c r="B3" s="9"/>
      <c r="C3" s="16" t="s">
        <v>20</v>
      </c>
      <c r="D3" s="23"/>
      <c r="E3" s="17">
        <v>2.8</v>
      </c>
      <c r="F3" s="17">
        <f aca="true" t="shared" si="0" ref="F3:F43">E3*1.69*1.15*31.4</f>
        <v>170.87251999999995</v>
      </c>
      <c r="G3" s="10">
        <f>F3+F2</f>
        <v>534.5868839999998</v>
      </c>
      <c r="H3" s="9"/>
      <c r="I3" s="9"/>
      <c r="J3" s="9"/>
      <c r="K3" s="9"/>
      <c r="L3" s="9"/>
    </row>
    <row r="4" spans="2:6" ht="15">
      <c r="B4" s="1" t="s">
        <v>15</v>
      </c>
      <c r="C4" s="11" t="s">
        <v>21</v>
      </c>
      <c r="E4" s="7">
        <v>5.8</v>
      </c>
      <c r="F4" s="7">
        <f t="shared" si="0"/>
        <v>353.95021999999994</v>
      </c>
    </row>
    <row r="5" spans="3:6" ht="15">
      <c r="C5" s="11" t="s">
        <v>22</v>
      </c>
      <c r="E5" s="7">
        <v>0.9</v>
      </c>
      <c r="F5" s="7">
        <f t="shared" si="0"/>
        <v>54.92330999999999</v>
      </c>
    </row>
    <row r="6" spans="3:6" ht="15">
      <c r="C6" s="11" t="s">
        <v>23</v>
      </c>
      <c r="E6" s="7">
        <v>7.63</v>
      </c>
      <c r="F6" s="7">
        <f t="shared" si="0"/>
        <v>465.62761699999993</v>
      </c>
    </row>
    <row r="7" spans="3:6" ht="15">
      <c r="C7" s="11" t="s">
        <v>24</v>
      </c>
      <c r="E7" s="7">
        <v>0.8</v>
      </c>
      <c r="F7" s="7">
        <f t="shared" si="0"/>
        <v>48.820719999999994</v>
      </c>
    </row>
    <row r="8" spans="3:6" ht="15">
      <c r="C8" s="11" t="s">
        <v>25</v>
      </c>
      <c r="E8" s="7">
        <v>0.8</v>
      </c>
      <c r="F8" s="7">
        <f t="shared" si="0"/>
        <v>48.820719999999994</v>
      </c>
    </row>
    <row r="9" spans="3:6" ht="15">
      <c r="C9" s="11" t="s">
        <v>28</v>
      </c>
      <c r="E9" s="27">
        <v>0</v>
      </c>
      <c r="F9" s="7">
        <f t="shared" si="0"/>
        <v>0</v>
      </c>
    </row>
    <row r="10" spans="2:12" ht="15">
      <c r="B10" s="2"/>
      <c r="C10" s="14" t="s">
        <v>14</v>
      </c>
      <c r="D10" s="24"/>
      <c r="E10" s="26">
        <v>5.5</v>
      </c>
      <c r="F10" s="7">
        <f t="shared" si="0"/>
        <v>335.64245</v>
      </c>
      <c r="G10" s="13"/>
      <c r="H10" s="2"/>
      <c r="I10" s="2"/>
      <c r="J10" s="2"/>
      <c r="K10" s="2"/>
      <c r="L10" s="2"/>
    </row>
    <row r="11" spans="2:12" ht="15.75" thickBot="1">
      <c r="B11" s="9"/>
      <c r="C11" s="16" t="s">
        <v>29</v>
      </c>
      <c r="D11" s="23"/>
      <c r="E11" s="17">
        <v>1.9</v>
      </c>
      <c r="F11" s="17">
        <f t="shared" si="0"/>
        <v>115.94920999999998</v>
      </c>
      <c r="G11" s="10">
        <f>F11+F10+F8+F7+F6+F5+F4</f>
        <v>1423.7342469999996</v>
      </c>
      <c r="H11" s="9"/>
      <c r="I11" s="9"/>
      <c r="J11" s="9"/>
      <c r="K11" s="9"/>
      <c r="L11" s="9"/>
    </row>
    <row r="12" spans="2:6" ht="15">
      <c r="B12" s="1" t="s">
        <v>30</v>
      </c>
      <c r="C12" s="11" t="s">
        <v>31</v>
      </c>
      <c r="E12" s="27">
        <v>0</v>
      </c>
      <c r="F12" s="7">
        <f t="shared" si="0"/>
        <v>0</v>
      </c>
    </row>
    <row r="13" spans="2:12" ht="15.75" thickBot="1">
      <c r="B13" s="9"/>
      <c r="C13" s="16" t="s">
        <v>32</v>
      </c>
      <c r="D13" s="23"/>
      <c r="E13" s="17">
        <v>5.7</v>
      </c>
      <c r="F13" s="17">
        <f t="shared" si="0"/>
        <v>347.8476299999999</v>
      </c>
      <c r="G13" s="10">
        <f>F13</f>
        <v>347.8476299999999</v>
      </c>
      <c r="H13" s="9"/>
      <c r="I13" s="9"/>
      <c r="J13" s="9"/>
      <c r="K13" s="9"/>
      <c r="L13" s="9"/>
    </row>
    <row r="14" spans="2:6" ht="15">
      <c r="B14" s="1" t="s">
        <v>11</v>
      </c>
      <c r="C14" s="11" t="s">
        <v>33</v>
      </c>
      <c r="E14" s="27">
        <v>0</v>
      </c>
      <c r="F14" s="7">
        <f t="shared" si="0"/>
        <v>0</v>
      </c>
    </row>
    <row r="15" spans="3:6" ht="15">
      <c r="C15" s="11" t="s">
        <v>36</v>
      </c>
      <c r="E15" s="7">
        <v>2</v>
      </c>
      <c r="F15" s="7">
        <f t="shared" si="0"/>
        <v>122.05179999999999</v>
      </c>
    </row>
    <row r="16" spans="3:6" ht="15">
      <c r="C16" s="35" t="s">
        <v>37</v>
      </c>
      <c r="D16" s="4" t="s">
        <v>10</v>
      </c>
      <c r="E16" s="7">
        <v>7.9</v>
      </c>
      <c r="F16" s="7">
        <f t="shared" si="0"/>
        <v>482.10461</v>
      </c>
    </row>
    <row r="17" spans="3:6" ht="15">
      <c r="C17" s="11" t="s">
        <v>38</v>
      </c>
      <c r="E17" s="7">
        <v>0.9</v>
      </c>
      <c r="F17" s="7">
        <f t="shared" si="0"/>
        <v>54.92330999999999</v>
      </c>
    </row>
    <row r="18" spans="3:6" ht="15">
      <c r="C18" s="11" t="s">
        <v>39</v>
      </c>
      <c r="E18" s="7">
        <v>3.58</v>
      </c>
      <c r="F18" s="7">
        <f t="shared" si="0"/>
        <v>218.47272199999998</v>
      </c>
    </row>
    <row r="19" spans="3:6" ht="15">
      <c r="C19" s="11" t="s">
        <v>40</v>
      </c>
      <c r="E19" s="7">
        <v>1</v>
      </c>
      <c r="F19" s="7">
        <f t="shared" si="0"/>
        <v>61.02589999999999</v>
      </c>
    </row>
    <row r="20" spans="2:12" ht="15.75" thickBot="1">
      <c r="B20" s="9"/>
      <c r="C20" s="16" t="s">
        <v>13</v>
      </c>
      <c r="D20" s="23"/>
      <c r="E20" s="29">
        <v>0</v>
      </c>
      <c r="F20" s="17">
        <f t="shared" si="0"/>
        <v>0</v>
      </c>
      <c r="G20" s="10">
        <f>F20+F19+F18+F17+F16+F15+F14</f>
        <v>938.5783419999999</v>
      </c>
      <c r="H20" s="9"/>
      <c r="I20" s="9"/>
      <c r="J20" s="9"/>
      <c r="K20" s="9"/>
      <c r="L20" s="9"/>
    </row>
    <row r="21" spans="2:6" ht="15">
      <c r="B21" s="1" t="s">
        <v>41</v>
      </c>
      <c r="C21" s="11" t="s">
        <v>42</v>
      </c>
      <c r="E21" s="28">
        <v>1.8</v>
      </c>
      <c r="F21" s="7">
        <f t="shared" si="0"/>
        <v>109.84661999999997</v>
      </c>
    </row>
    <row r="22" spans="3:6" ht="15">
      <c r="C22" s="11" t="s">
        <v>13</v>
      </c>
      <c r="E22" s="27">
        <v>0</v>
      </c>
      <c r="F22" s="7">
        <f t="shared" si="0"/>
        <v>0</v>
      </c>
    </row>
    <row r="23" spans="3:6" ht="15">
      <c r="C23" s="11" t="s">
        <v>43</v>
      </c>
      <c r="E23" s="28">
        <v>2</v>
      </c>
      <c r="F23" s="7">
        <f t="shared" si="0"/>
        <v>122.05179999999999</v>
      </c>
    </row>
    <row r="24" spans="3:6" ht="15">
      <c r="C24" s="11" t="s">
        <v>40</v>
      </c>
      <c r="E24" s="7">
        <v>1</v>
      </c>
      <c r="F24" s="7">
        <f t="shared" si="0"/>
        <v>61.02589999999999</v>
      </c>
    </row>
    <row r="25" spans="3:6" ht="15">
      <c r="C25" s="11" t="s">
        <v>44</v>
      </c>
      <c r="E25" s="27">
        <v>0</v>
      </c>
      <c r="F25" s="7">
        <f t="shared" si="0"/>
        <v>0</v>
      </c>
    </row>
    <row r="26" spans="3:6" ht="15">
      <c r="C26" s="11" t="s">
        <v>45</v>
      </c>
      <c r="E26" s="7">
        <v>4.8</v>
      </c>
      <c r="F26" s="7">
        <f t="shared" si="0"/>
        <v>292.92431999999997</v>
      </c>
    </row>
    <row r="27" spans="3:6" ht="15">
      <c r="C27" s="11" t="s">
        <v>46</v>
      </c>
      <c r="E27" s="7">
        <v>10.27</v>
      </c>
      <c r="F27" s="7">
        <f t="shared" si="0"/>
        <v>626.7359929999998</v>
      </c>
    </row>
    <row r="28" spans="3:6" ht="15">
      <c r="C28" s="11" t="s">
        <v>47</v>
      </c>
      <c r="E28" s="7">
        <v>2</v>
      </c>
      <c r="F28" s="7">
        <f t="shared" si="0"/>
        <v>122.05179999999999</v>
      </c>
    </row>
    <row r="29" spans="3:6" ht="15">
      <c r="C29" s="11" t="s">
        <v>48</v>
      </c>
      <c r="E29" s="7">
        <v>3.63</v>
      </c>
      <c r="F29" s="7">
        <f t="shared" si="0"/>
        <v>221.52401699999996</v>
      </c>
    </row>
    <row r="30" spans="2:12" ht="15.75" thickBot="1">
      <c r="B30" s="9"/>
      <c r="C30" s="16" t="s">
        <v>49</v>
      </c>
      <c r="D30" s="23"/>
      <c r="E30" s="17">
        <v>9.83</v>
      </c>
      <c r="F30" s="17">
        <f t="shared" si="0"/>
        <v>599.884597</v>
      </c>
      <c r="G30" s="10">
        <f>F30+F29+F28+F27+F26+F25+F24+F23+F22+F21</f>
        <v>2156.0450469999996</v>
      </c>
      <c r="H30" s="9">
        <v>800</v>
      </c>
      <c r="I30" s="9"/>
      <c r="J30" s="9"/>
      <c r="K30" s="25" t="s">
        <v>50</v>
      </c>
      <c r="L30" s="9"/>
    </row>
    <row r="31" spans="2:12" ht="15.75" thickBot="1">
      <c r="B31" s="20" t="s">
        <v>52</v>
      </c>
      <c r="C31" s="21" t="s">
        <v>51</v>
      </c>
      <c r="D31" s="18"/>
      <c r="E31" s="19">
        <v>3.58</v>
      </c>
      <c r="F31" s="19">
        <f t="shared" si="0"/>
        <v>218.47272199999998</v>
      </c>
      <c r="G31" s="12">
        <f>F31</f>
        <v>218.47272199999998</v>
      </c>
      <c r="H31" s="20"/>
      <c r="I31" s="20"/>
      <c r="J31" s="20"/>
      <c r="K31" s="20"/>
      <c r="L31" s="20"/>
    </row>
    <row r="32" spans="2:12" ht="15.75" thickBot="1">
      <c r="B32" s="20" t="s">
        <v>16</v>
      </c>
      <c r="C32" s="21" t="s">
        <v>53</v>
      </c>
      <c r="D32" s="18"/>
      <c r="E32" s="30">
        <v>6.92</v>
      </c>
      <c r="F32" s="19">
        <f t="shared" si="0"/>
        <v>422.2992279999999</v>
      </c>
      <c r="G32" s="12">
        <f>F32</f>
        <v>422.2992279999999</v>
      </c>
      <c r="H32" s="20"/>
      <c r="I32" s="20"/>
      <c r="J32" s="20"/>
      <c r="K32" s="20"/>
      <c r="L32" s="20"/>
    </row>
    <row r="33" spans="2:11" ht="15">
      <c r="B33" s="1" t="s">
        <v>54</v>
      </c>
      <c r="C33" s="11" t="s">
        <v>55</v>
      </c>
      <c r="D33" s="4" t="s">
        <v>9</v>
      </c>
      <c r="E33" s="27">
        <v>0</v>
      </c>
      <c r="F33" s="7">
        <f t="shared" si="0"/>
        <v>0</v>
      </c>
      <c r="K33" s="31" t="s">
        <v>57</v>
      </c>
    </row>
    <row r="34" spans="2:12" ht="15.75" thickBot="1">
      <c r="B34" s="9"/>
      <c r="C34" s="16" t="s">
        <v>59</v>
      </c>
      <c r="D34" s="23"/>
      <c r="E34" s="17">
        <v>8.5</v>
      </c>
      <c r="F34" s="17">
        <f t="shared" si="0"/>
        <v>518.7201499999999</v>
      </c>
      <c r="G34" s="10">
        <f>F34</f>
        <v>518.7201499999999</v>
      </c>
      <c r="H34" s="9"/>
      <c r="I34" s="9"/>
      <c r="J34" s="9"/>
      <c r="K34" s="9"/>
      <c r="L34" s="9"/>
    </row>
    <row r="35" spans="2:11" ht="15.75" thickBot="1">
      <c r="B35" s="20" t="s">
        <v>56</v>
      </c>
      <c r="C35" s="21" t="s">
        <v>58</v>
      </c>
      <c r="D35" s="22" t="s">
        <v>10</v>
      </c>
      <c r="E35" s="19">
        <v>6.9</v>
      </c>
      <c r="F35" s="19">
        <f t="shared" si="0"/>
        <v>421.07870999999994</v>
      </c>
      <c r="G35" s="12">
        <f>F35</f>
        <v>421.07870999999994</v>
      </c>
      <c r="H35" s="20"/>
      <c r="I35" s="20"/>
      <c r="J35" s="20"/>
      <c r="K35" s="32" t="s">
        <v>60</v>
      </c>
    </row>
    <row r="36" spans="2:11" ht="15.75" thickBot="1">
      <c r="B36" s="20" t="s">
        <v>12</v>
      </c>
      <c r="C36" s="21" t="s">
        <v>61</v>
      </c>
      <c r="D36" s="18"/>
      <c r="E36" s="19">
        <v>3.6</v>
      </c>
      <c r="F36" s="19">
        <f t="shared" si="0"/>
        <v>219.69323999999995</v>
      </c>
      <c r="G36" s="12">
        <f>F36</f>
        <v>219.69323999999995</v>
      </c>
      <c r="H36" s="20"/>
      <c r="I36" s="20"/>
      <c r="J36" s="20"/>
      <c r="K36" s="20"/>
    </row>
    <row r="37" spans="2:11" ht="15.75" thickBot="1">
      <c r="B37" s="20" t="s">
        <v>67</v>
      </c>
      <c r="C37" s="21" t="s">
        <v>78</v>
      </c>
      <c r="D37" s="22" t="s">
        <v>66</v>
      </c>
      <c r="E37" s="19">
        <v>8.9</v>
      </c>
      <c r="F37" s="19">
        <v>550</v>
      </c>
      <c r="G37" s="12">
        <v>550</v>
      </c>
      <c r="H37" s="20"/>
      <c r="I37" s="20"/>
      <c r="J37" s="20"/>
      <c r="K37" s="33" t="s">
        <v>69</v>
      </c>
    </row>
    <row r="38" spans="2:12" ht="15.75" thickBot="1">
      <c r="B38" s="20" t="s">
        <v>72</v>
      </c>
      <c r="C38" s="21" t="s">
        <v>70</v>
      </c>
      <c r="D38" s="22" t="s">
        <v>71</v>
      </c>
      <c r="E38" s="19"/>
      <c r="F38" s="19">
        <v>880</v>
      </c>
      <c r="G38" s="12">
        <v>880</v>
      </c>
      <c r="H38" s="20"/>
      <c r="I38" s="20"/>
      <c r="J38" s="20"/>
      <c r="K38" s="34" t="s">
        <v>73</v>
      </c>
      <c r="L38" t="s">
        <v>74</v>
      </c>
    </row>
    <row r="39" spans="2:6" ht="15">
      <c r="B39" s="1" t="s">
        <v>83</v>
      </c>
      <c r="C39" s="11" t="s">
        <v>79</v>
      </c>
      <c r="E39" s="7">
        <v>3.8</v>
      </c>
      <c r="F39" s="7">
        <f t="shared" si="0"/>
        <v>231.89841999999996</v>
      </c>
    </row>
    <row r="40" spans="3:6" ht="15">
      <c r="C40" s="11" t="s">
        <v>22</v>
      </c>
      <c r="E40" s="7">
        <v>0.9</v>
      </c>
      <c r="F40" s="7">
        <f t="shared" si="0"/>
        <v>54.92330999999999</v>
      </c>
    </row>
    <row r="41" spans="3:6" ht="15">
      <c r="C41" s="11" t="s">
        <v>80</v>
      </c>
      <c r="E41" s="7">
        <v>4.77</v>
      </c>
      <c r="F41" s="7">
        <f t="shared" si="0"/>
        <v>291.09354299999995</v>
      </c>
    </row>
    <row r="42" spans="2:11" ht="15">
      <c r="B42" s="2"/>
      <c r="C42" s="14" t="s">
        <v>81</v>
      </c>
      <c r="D42" s="24"/>
      <c r="E42" s="15">
        <v>3.58</v>
      </c>
      <c r="F42" s="7">
        <f t="shared" si="0"/>
        <v>218.47272199999998</v>
      </c>
      <c r="G42" s="13"/>
      <c r="H42" s="2"/>
      <c r="I42" s="2"/>
      <c r="J42" s="2"/>
      <c r="K42" s="2"/>
    </row>
    <row r="43" spans="2:11" ht="15.75" thickBot="1">
      <c r="B43" s="9"/>
      <c r="C43" s="16" t="s">
        <v>82</v>
      </c>
      <c r="D43" s="36" t="s">
        <v>77</v>
      </c>
      <c r="E43" s="17">
        <v>7.31</v>
      </c>
      <c r="F43" s="17">
        <f t="shared" si="0"/>
        <v>446.0993289999999</v>
      </c>
      <c r="G43" s="10">
        <f>F43+F42+F41+F40+F39</f>
        <v>1242.4873239999997</v>
      </c>
      <c r="H43" s="9"/>
      <c r="I43" s="9"/>
      <c r="J43" s="9"/>
      <c r="K43" s="9"/>
    </row>
    <row r="47" spans="3:5" ht="15">
      <c r="C47" s="11" t="s">
        <v>76</v>
      </c>
      <c r="D47" s="4" t="s">
        <v>77</v>
      </c>
      <c r="E47" s="7">
        <v>8.9</v>
      </c>
    </row>
    <row r="48" spans="3:5" ht="15">
      <c r="C48" s="11" t="s">
        <v>75</v>
      </c>
      <c r="D48" s="4" t="s">
        <v>9</v>
      </c>
      <c r="E48" s="7">
        <v>9.25</v>
      </c>
    </row>
    <row r="49" spans="3:5" ht="15">
      <c r="C49" s="11" t="s">
        <v>68</v>
      </c>
      <c r="E49" s="7">
        <v>6.7</v>
      </c>
    </row>
    <row r="50" spans="3:5" ht="15">
      <c r="C50" s="11" t="s">
        <v>65</v>
      </c>
      <c r="E50" s="7">
        <v>3.4</v>
      </c>
    </row>
    <row r="51" spans="3:5" ht="15">
      <c r="C51" s="11" t="s">
        <v>64</v>
      </c>
      <c r="E51" s="7">
        <v>0</v>
      </c>
    </row>
    <row r="52" spans="3:5" ht="15">
      <c r="C52" s="11" t="s">
        <v>63</v>
      </c>
      <c r="E52" s="7">
        <v>3.9</v>
      </c>
    </row>
    <row r="53" spans="3:5" ht="15">
      <c r="C53" s="11" t="s">
        <v>62</v>
      </c>
      <c r="E53" s="7">
        <v>3.9</v>
      </c>
    </row>
    <row r="54" spans="3:5" ht="15">
      <c r="C54" s="11" t="s">
        <v>49</v>
      </c>
      <c r="D54" s="4" t="s">
        <v>9</v>
      </c>
      <c r="E54" s="7">
        <v>9.83</v>
      </c>
    </row>
    <row r="55" spans="3:5" ht="15">
      <c r="C55" s="11" t="s">
        <v>49</v>
      </c>
      <c r="D55" s="4" t="s">
        <v>10</v>
      </c>
      <c r="E55" s="7">
        <v>9.83</v>
      </c>
    </row>
    <row r="56" spans="3:5" ht="15">
      <c r="C56" s="11" t="s">
        <v>22</v>
      </c>
      <c r="D56" s="4" t="s">
        <v>26</v>
      </c>
      <c r="E56" s="7">
        <v>0.9</v>
      </c>
    </row>
    <row r="57" spans="3:5" ht="15">
      <c r="C57" s="11" t="s">
        <v>25</v>
      </c>
      <c r="D57" s="4" t="s">
        <v>27</v>
      </c>
      <c r="E57" s="7">
        <v>0.8</v>
      </c>
    </row>
    <row r="58" spans="3:5" ht="15">
      <c r="C58" s="11" t="s">
        <v>34</v>
      </c>
      <c r="D58" s="4" t="s">
        <v>35</v>
      </c>
      <c r="E58" s="7">
        <v>6.45</v>
      </c>
    </row>
    <row r="60" ht="15">
      <c r="C60" s="11" t="s">
        <v>13</v>
      </c>
    </row>
    <row r="61" ht="15">
      <c r="C61" s="11" t="s">
        <v>13</v>
      </c>
    </row>
  </sheetData>
  <sheetProtection/>
  <autoFilter ref="B1:I1"/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2010-12-06T10:48:24Z</dcterms:modified>
  <cp:category/>
  <cp:version/>
  <cp:contentType/>
  <cp:contentStatus/>
</cp:coreProperties>
</file>