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activeTab="1"/>
  </bookViews>
  <sheets>
    <sheet name="Лист2" sheetId="1" r:id="rId1"/>
    <sheet name="Лист1" sheetId="2" r:id="rId2"/>
  </sheets>
  <definedNames>
    <definedName name="_xlnm._FilterDatabase" localSheetId="1" hidden="1">'Лист1'!$A$1:$L$18</definedName>
  </definedNames>
  <calcPr fullCalcOnLoad="1" refMode="R1C1"/>
</workbook>
</file>

<file path=xl/sharedStrings.xml><?xml version="1.0" encoding="utf-8"?>
<sst xmlns="http://schemas.openxmlformats.org/spreadsheetml/2006/main" count="484" uniqueCount="395">
  <si>
    <t>ник</t>
  </si>
  <si>
    <t>наименование</t>
  </si>
  <si>
    <t>кол-во</t>
  </si>
  <si>
    <t>оплата</t>
  </si>
  <si>
    <t>цена без орга</t>
  </si>
  <si>
    <t>сумма с орг</t>
  </si>
  <si>
    <t>сальдо</t>
  </si>
  <si>
    <t>вес</t>
  </si>
  <si>
    <t>moonligt</t>
  </si>
  <si>
    <t>Gnomik</t>
  </si>
  <si>
    <t>TASIY</t>
  </si>
  <si>
    <t>жирным</t>
  </si>
  <si>
    <t>с доставкой</t>
  </si>
  <si>
    <t>камера кейс</t>
  </si>
  <si>
    <t>http://www.maygshop.net/goods.php?id=3631</t>
  </si>
  <si>
    <t>органайзер для мелочей</t>
  </si>
  <si>
    <t>Lepestochek</t>
  </si>
  <si>
    <t>-Ninell-</t>
  </si>
  <si>
    <t>http://www.maygshop.net/goods.php?id=3440</t>
  </si>
  <si>
    <t>Mammy_Nati</t>
  </si>
  <si>
    <t>Баняш</t>
  </si>
  <si>
    <t>leocadia</t>
  </si>
  <si>
    <t xml:space="preserve">3456B-Hello Kitty Tote Bag Белые Руки 12.50 </t>
  </si>
  <si>
    <t>сумка</t>
  </si>
  <si>
    <t>lusia</t>
  </si>
  <si>
    <t>накладки на ремни</t>
  </si>
  <si>
    <t>часы</t>
  </si>
  <si>
    <t>3493G-Stitch Car Front Back Screen Sun Shade</t>
  </si>
  <si>
    <t>http://www.maygshop.net/goods.php?id=2780</t>
  </si>
  <si>
    <t>3900A-Hello Kitty Shoulder Bag Black</t>
  </si>
  <si>
    <t>http://www.maygshop.net/goods.php?id=3533</t>
  </si>
  <si>
    <t>http://www.maygshop.net/goods.php?id=3345</t>
  </si>
  <si>
    <t>1674A-Hello Kitty Earrings 6pairs</t>
  </si>
  <si>
    <t>http://www.maygshop.net/goods.php?id=511</t>
  </si>
  <si>
    <t>3856B-Stitch Plush Cushion</t>
  </si>
  <si>
    <t>http://www.maygshop.net/goods.php?id=3462</t>
  </si>
  <si>
    <t>1836A-Hello Kitty Cosmetic Bag</t>
  </si>
  <si>
    <t>http://www.maygshop.net/goods.php?id=567</t>
  </si>
  <si>
    <t>Brolya</t>
  </si>
  <si>
    <t xml:space="preserve">http://www.maygshop.net/goods.php?id=2262 </t>
  </si>
  <si>
    <t>http://www.maygshop.net/goods.php?id=3204</t>
  </si>
  <si>
    <t>Ирина P.</t>
  </si>
  <si>
    <t>http://www.maygshop.net/goods.php?id=3035</t>
  </si>
  <si>
    <t>3621-Hello Kitty School Bag Backpack  US$7.35</t>
  </si>
  <si>
    <t>http://www.maygshop.net/goods.php?id=1834</t>
  </si>
  <si>
    <t xml:space="preserve"> 2880-Hello Kitty 3D USB Optical Mouse KT-0062 US$5.88</t>
  </si>
  <si>
    <t>http://www.maygshop.net/goods.php?id=1328</t>
  </si>
  <si>
    <t>http://www.maygshop.net/goods.php?id=3221</t>
  </si>
  <si>
    <t>маска для сна</t>
  </si>
  <si>
    <t>органайзер на стену, 2597-Winnie the Pool Wall Letter Holder, $2.20</t>
  </si>
  <si>
    <t>http://www.maygshop.net/goods.php?id=2745</t>
  </si>
  <si>
    <t>3472A-Hello Kitty Umbrella Black</t>
  </si>
  <si>
    <t>http://www.maygshop.net/goods.php?id=793</t>
  </si>
  <si>
    <t>часы китти, 2094-Hello Kitty Watch</t>
  </si>
  <si>
    <t>илюсик</t>
  </si>
  <si>
    <t>косметичка</t>
  </si>
  <si>
    <t>подвеска</t>
  </si>
  <si>
    <t>http://www.maygshop.net/goods.php?id=3372</t>
  </si>
  <si>
    <t>http://www.maygshop.net/goods.php?id=479</t>
  </si>
  <si>
    <t>зеркало</t>
  </si>
  <si>
    <t>http://www.maygshop.net/goods.php?id=3330</t>
  </si>
  <si>
    <t>ведёко</t>
  </si>
  <si>
    <t>http://www.maygshop.net/goods.php?id=3327</t>
  </si>
  <si>
    <t>Анжела74</t>
  </si>
  <si>
    <t>http://www.maygshop.net/goods.php?id=2445</t>
  </si>
  <si>
    <t>Юляшка24</t>
  </si>
  <si>
    <t>EDELKA</t>
  </si>
  <si>
    <t>http://www.maygshop.net/goods.php?id=3655</t>
  </si>
  <si>
    <t>рюкзак</t>
  </si>
  <si>
    <t>Лилия nsk</t>
  </si>
  <si>
    <t>naduXa</t>
  </si>
  <si>
    <t>r.natali</t>
  </si>
  <si>
    <t>резинки для волос</t>
  </si>
  <si>
    <t>http://www.maygshop.net/goods.php?id=1342</t>
  </si>
  <si>
    <t>http://www.maygshop.net/goods.php?id=1932</t>
  </si>
  <si>
    <t xml:space="preserve">http://www.maygshop.net/goods.php?id=25 </t>
  </si>
  <si>
    <t>http://www.maygshop.net/goods.php?id=3544</t>
  </si>
  <si>
    <t>Я_535</t>
  </si>
  <si>
    <t>настоящая annnew</t>
  </si>
  <si>
    <t>http://www.maygshop.net/goods.php?id=2400</t>
  </si>
  <si>
    <t>http://www.maygshop.net/goods.php?id=3722</t>
  </si>
  <si>
    <t>http://www.maygshop.net/goods.php?id=3231</t>
  </si>
  <si>
    <t>майка белая M</t>
  </si>
  <si>
    <t>брюки чёрные M</t>
  </si>
  <si>
    <t>http://www.maygshop.net/goods.php?id=3138</t>
  </si>
  <si>
    <t>кофта чёрная M</t>
  </si>
  <si>
    <t>http://www.maygshop.net/goods.php?id=858</t>
  </si>
  <si>
    <t>http://www.maygshop.net/goods.php?id=2038</t>
  </si>
  <si>
    <t>http://www.maygshop.net/goods.php?id=3749</t>
  </si>
  <si>
    <t>мешочки</t>
  </si>
  <si>
    <t>http://www.maygshop.net/goods.php?id=959</t>
  </si>
  <si>
    <t>маникюрный набор</t>
  </si>
  <si>
    <t>http://www.maygshop.net/goods.php?id=3542</t>
  </si>
  <si>
    <t>Tanyakyl</t>
  </si>
  <si>
    <t>http://www.maygshop.net/goods.php?id=3486</t>
  </si>
  <si>
    <t>http://www.maygshop.net/goods.php?id=521</t>
  </si>
  <si>
    <t>1705-Hello Kitty Nail Slipper Set</t>
  </si>
  <si>
    <t xml:space="preserve">http://www.maygshop.net/goods.php?id=23 </t>
  </si>
  <si>
    <t>телефон 8,08</t>
  </si>
  <si>
    <t>2083-Hello Kitty Watch</t>
  </si>
  <si>
    <t>http://www.maygshop.net/goods.php?id=2099</t>
  </si>
  <si>
    <t>3018G-Winnie the Pool Plush Bedding Throw Blanket Quilt</t>
  </si>
  <si>
    <t>3358B-Winnie the Pool Bed Cover 3PCS Set</t>
  </si>
  <si>
    <t>http://www.maygshop.net/goods.php?id=1599</t>
  </si>
  <si>
    <t>шкатулка</t>
  </si>
  <si>
    <t>http://www.maygshop.net/goods.php?id=618</t>
  </si>
  <si>
    <t>http://www.maygshop.net/goods.php?id=3715</t>
  </si>
  <si>
    <t xml:space="preserve">http://www.maygshop.net/goods.php?id=1489 </t>
  </si>
  <si>
    <t xml:space="preserve">http://www.maygshop.net/goods.php?id=1487 </t>
  </si>
  <si>
    <t xml:space="preserve">http://www.maygshop.net/goods.php?id=3544 </t>
  </si>
  <si>
    <t>http://www.maygshop.net/goods.php?id=1393</t>
  </si>
  <si>
    <t>сумка -"авоська", 2691A-Black Hello Kitty Canvas Tote Bag, $2.94</t>
  </si>
  <si>
    <t>http://www.maygshop.net/goods.php?id=25</t>
  </si>
  <si>
    <t>http://www.maygshop.net/goods.php?id=2753</t>
  </si>
  <si>
    <t>http://www.maygshop.net/goods.php?id=1397</t>
  </si>
  <si>
    <t xml:space="preserve">http://www.maygshop.net/goods.php?id=2480 </t>
  </si>
  <si>
    <t xml:space="preserve">http://www.maygshop.net/goods.php?id=2100  </t>
  </si>
  <si>
    <t>3109A-Hello Kitty Toothbrush Holder 1,47 стакан для щетки</t>
  </si>
  <si>
    <t xml:space="preserve">http://www.maygshop.net/goods.php?id=90 </t>
  </si>
  <si>
    <t xml:space="preserve">386-Hello Kitty Shampoo Dispender 1,47 для жидкого мыла </t>
  </si>
  <si>
    <t xml:space="preserve">http://www.maygshop.net/goods.php?id=906  </t>
  </si>
  <si>
    <t>2238-Sanrio Hello Kitty Electric Toothbrush 8,08 зубная щетка</t>
  </si>
  <si>
    <t>http://www.maygshop.net/goods.php?id=23</t>
  </si>
  <si>
    <t>телефон(010-Sanrio Hello Kitty Pink Home Desk Telephone) US$8.08</t>
  </si>
  <si>
    <t>http://www.maygshop.net/goods.php?id=1445</t>
  </si>
  <si>
    <t>телефон под ? ( 2715-Hello Kitty pink Telephone Phone High-heeled shoes</t>
  </si>
  <si>
    <t>http://www.maygshop.net/goods.php?id=3046</t>
  </si>
  <si>
    <t>сумка( 3628-Hello Kitty Laptop Bag Pink) сумка US$11.76</t>
  </si>
  <si>
    <t xml:space="preserve">http://www.maygshop.net/goods.php?id=2938  </t>
  </si>
  <si>
    <t>3566-Hello Kitty T-shirt Black 5,88 футболка</t>
  </si>
  <si>
    <t xml:space="preserve">http://www.maygshop.net/goods.php?id=3661   </t>
  </si>
  <si>
    <t>3973A-Hello Kitty Cotton T-shirt White  4,41 футболка</t>
  </si>
  <si>
    <t xml:space="preserve">http://www.maygshop.net/goods.php?id=3197  </t>
  </si>
  <si>
    <t>3713A-Hello Kitty Head Shape Big Hand Bag  11,02 сумка</t>
  </si>
  <si>
    <t xml:space="preserve">на 6 лет M-ка 3298A-Pink Balloon Hello Kitty Raincoat 5,14 дождевик </t>
  </si>
  <si>
    <t>http://www.maygshop.net/goods.php?id=2729</t>
  </si>
  <si>
    <t>http://www.maygshop.net/goods.php?id=2822</t>
  </si>
  <si>
    <t>замены</t>
  </si>
  <si>
    <t>сланцы</t>
  </si>
  <si>
    <t>для клавы</t>
  </si>
  <si>
    <t>http://www.maygshop.net/goods.php?id=3717</t>
  </si>
  <si>
    <t>D@isy</t>
  </si>
  <si>
    <t>http://www.maygshop.net/goods.php?id=3651</t>
  </si>
  <si>
    <t>3965-Hello Kitty School Bag</t>
  </si>
  <si>
    <t>http://www.maygshop.net/goods.php?id=3649</t>
  </si>
  <si>
    <t>http://www.maygshop.net/goods.php?id=2829</t>
  </si>
  <si>
    <t>3521-Hello Kitty Necklace Watch</t>
  </si>
  <si>
    <t>http://www.maygshop.net/goods.php?id=2828</t>
  </si>
  <si>
    <t>3520-Hello Kitty Heart Shape Necklace Watch</t>
  </si>
  <si>
    <t>http://www.maygshop.net/goods.php?id=2826</t>
  </si>
  <si>
    <t>3519A-Hello Kitty Necklace Watch</t>
  </si>
  <si>
    <t>http://www.maygshop.net/goods.php?id=425</t>
  </si>
  <si>
    <t>1533C-Hello Kitty Bathing Cap</t>
  </si>
  <si>
    <t>http://www.maygshop.net/goods.php?id=3105</t>
  </si>
  <si>
    <t>3658-Hello Kitty Toothbrush Set</t>
  </si>
  <si>
    <t>http://www.maygshop.net/goods.php?id=1000</t>
  </si>
  <si>
    <t>2335-Pink Hello Kitty Long Comp</t>
  </si>
  <si>
    <t>http://www.maygshop.net/goods.php?id=113</t>
  </si>
  <si>
    <t>574B-Hello Kitty Water Cup Mug White</t>
  </si>
  <si>
    <t>http://www.maygshop.net/goods.php?id=339</t>
  </si>
  <si>
    <t>1265A-Hello Kitty Lunch Box</t>
  </si>
  <si>
    <t>http://www.maygshop.net/goods.php?id=777</t>
  </si>
  <si>
    <t>2076B-Doraemon Lunch Box</t>
  </si>
  <si>
    <t>http://www.maygshop.net/goods.php?id=2681</t>
  </si>
  <si>
    <t>3431-Hello Kitty Stainless Steel Watch</t>
  </si>
  <si>
    <t>http://www.maygshop.net/goods.php?id=1934</t>
  </si>
  <si>
    <t>коробочка для часов</t>
  </si>
  <si>
    <t>http://www.maygshop.net/goods.php?id=3072</t>
  </si>
  <si>
    <t>3638A-Hello Kitty Shoulder Bag Pink</t>
  </si>
  <si>
    <t>3998C-Hello Kitty Summer Slippers</t>
  </si>
  <si>
    <t>http://www.maygshop.net/goods.php?id=3661</t>
  </si>
  <si>
    <t>3973A-Hello Kitty Cotton T-shirt White</t>
  </si>
  <si>
    <t>http://www.maygshop.net/goods.php?id=3660</t>
  </si>
  <si>
    <t>3972C-Hello Kitty Cotton T-shirt Black</t>
  </si>
  <si>
    <t>3477C-Hello Kitty Shoulder Bag Black</t>
  </si>
  <si>
    <t>2691E-Pink My Melody Canvas Tote Bag</t>
  </si>
  <si>
    <t>http://www.maygshop.net/goods.php?id=3549</t>
  </si>
  <si>
    <t>3913-Doraemon Watch</t>
  </si>
  <si>
    <t>http://www.maygshop.net/goods.php?id=2762</t>
  </si>
  <si>
    <t>3483-Hello Kitty Watch pink or white</t>
  </si>
  <si>
    <t>http://www.maygshop.net/goods.php?id=3658</t>
  </si>
  <si>
    <t>3972A-Hello Kitty Cotton T-shirt White size M</t>
  </si>
  <si>
    <t>3729-Hello Kitty Mask</t>
  </si>
  <si>
    <t>3873B-Hello Kitty Mouse Mat Pink</t>
  </si>
  <si>
    <t>http://www.maygshop.net/goods.php?id=3067</t>
  </si>
  <si>
    <t>3635-Hello Kitty Laptop Notebook Handbag Pink</t>
  </si>
  <si>
    <t>http://www.maygshop.net/goods.php?id=3214</t>
  </si>
  <si>
    <t>3724-Hello Kitty Shoulder Bag White</t>
  </si>
  <si>
    <t>http://www.maygshop.net/goods.php?id=2804</t>
  </si>
  <si>
    <t>3501A-Hello Kitty Cotton Beach Shorts</t>
  </si>
  <si>
    <t>http://www.maygshop.net/goods.php?id=182</t>
  </si>
  <si>
    <t>888-Hello Kitty Pan</t>
  </si>
  <si>
    <t>http://www.maygshop.net/goods.php?id=772</t>
  </si>
  <si>
    <t>2068-Hello Kitty Thermos Vacuum Cup Bottle</t>
  </si>
  <si>
    <t>http://www.maygshop.net/goods.php?id=2878</t>
  </si>
  <si>
    <t>3538C-Cinnamoroll Water Bottle with Strap</t>
  </si>
  <si>
    <t>http://www.maygshop.net/goods.php?id=3689</t>
  </si>
  <si>
    <t>3983-Hello Kitty Earrings(8 pairs)</t>
  </si>
  <si>
    <t>http://www.maygshop.net/goods.php?id=2591</t>
  </si>
  <si>
    <t>KT871 Sanrio Hello Kitty Wood Jewelry Box Case</t>
  </si>
  <si>
    <t>http://www.maygshop.net/goods.php?id=782</t>
  </si>
  <si>
    <t>http://www.maygshop.net/goods.php?id=696</t>
  </si>
  <si>
    <t>2021B-Charmmy Kitty Camera Case with Strap</t>
  </si>
  <si>
    <t>термос-кружка</t>
  </si>
  <si>
    <t>http://www.maygshop.net/goods.php?id=145</t>
  </si>
  <si>
    <t>http://www.maygshop.net/goods.php?id=205</t>
  </si>
  <si>
    <t>1002B-Pink Hello Kitty Wallet</t>
  </si>
  <si>
    <t>http://www.maygshop.net/goods.php?id=2535</t>
  </si>
  <si>
    <t>для мобильника black</t>
  </si>
  <si>
    <t>http://www.maygshop.net/goods.php?id=1748</t>
  </si>
  <si>
    <t>2794C-White Hello Kitty Tote Bag</t>
  </si>
  <si>
    <t>KRISTAL*09</t>
  </si>
  <si>
    <t>http://www.maygshop.net/goods.php?id=2936</t>
  </si>
  <si>
    <t>3565A-Hello Kitty T-shirt White</t>
  </si>
  <si>
    <t>http://www.maygshop.net/goods.php?id=3246</t>
  </si>
  <si>
    <t>3739A-Hello Kitty Sport Trousers Black</t>
  </si>
  <si>
    <t>http://www.maygshop.net/goods.php?id=3183</t>
  </si>
  <si>
    <t>3707B-Hello Kitty Hand and Shoulder Bag Brown</t>
  </si>
  <si>
    <t>http://www.maygshop.net/goods.php?id=505</t>
  </si>
  <si>
    <t>1668-Hello Kitty Bracelet</t>
  </si>
  <si>
    <t>http://www.maygshop.net/goods.php?id=3747</t>
  </si>
  <si>
    <t>4013B-Sanrio Hello Kitty Cotton Vest T-shirt White</t>
  </si>
  <si>
    <t>http://www.maygshop.net/goods.php?id=2094</t>
  </si>
  <si>
    <t>3018B-Hello Kitty Plush Bedding Throw Blanket Quilt Pink</t>
  </si>
  <si>
    <t>Macumi</t>
  </si>
  <si>
    <t>http://www.maygshop.net/goods.php?id=1938</t>
  </si>
  <si>
    <t>2876B-Gray Hello Kitty Canvas Hand Bag</t>
  </si>
  <si>
    <t>http://www.maygshop.net/goods.php?id=3230</t>
  </si>
  <si>
    <t>3732C-Hello Kitty Mini Skirt Pink size L</t>
  </si>
  <si>
    <t>http://www.maygshop.net/goods.php?id=3554</t>
  </si>
  <si>
    <t>3918-Hello Kitty Bracelet</t>
  </si>
  <si>
    <t>http://www.maygshop.net/goods.php?id=504</t>
  </si>
  <si>
    <t>1667-Hello Kitty Crystal Necklace</t>
  </si>
  <si>
    <t>http://www.maygshop.net/goods.php?id=3241</t>
  </si>
  <si>
    <t>3737B-Hello Kitty Sport Trousers White size L</t>
  </si>
  <si>
    <t>http://www.maygshop.net/goods.php?id=2027</t>
  </si>
  <si>
    <t>2978-Sanrio Hello Kitty Cotton Sport Wear Jacket size L</t>
  </si>
  <si>
    <t>http://www.maygshop.net/goods.php?id=3557</t>
  </si>
  <si>
    <t>3920C-Hello Kitty Waistcoat Black size L</t>
  </si>
  <si>
    <t>http://www.maygshop.net/goods.php?id=3556</t>
  </si>
  <si>
    <t>3920B-Hello Kitty Waistcoat Pink size L</t>
  </si>
  <si>
    <t>Tai_</t>
  </si>
  <si>
    <t>3906-Hello Kitty Watch</t>
  </si>
  <si>
    <t>Нончик</t>
  </si>
  <si>
    <t>http://www.maygshop.net/goods.php?id=3364</t>
  </si>
  <si>
    <t>3800C-Hello Kitty Shoulder Bag pink</t>
  </si>
  <si>
    <t>Ксюня</t>
  </si>
  <si>
    <t>ОлКа</t>
  </si>
  <si>
    <t>3782-Hello Kitty Necklace</t>
  </si>
  <si>
    <t>http://www.maygshop.net/goods.php?id=2509</t>
  </si>
  <si>
    <t>3308-Charmmy Kitty Bracelet</t>
  </si>
  <si>
    <t>http://www.maygshop.net/goods.php?id=3363</t>
  </si>
  <si>
    <t>3800B-Hello Kitty Shoulder Bag White</t>
  </si>
  <si>
    <t>Сладкоежка!</t>
  </si>
  <si>
    <t>нет координат</t>
  </si>
  <si>
    <t xml:space="preserve"> http://www.maygshop.net/goods.php?id=3014 </t>
  </si>
  <si>
    <t>http://www.maygshop.net/goods.php?id=3014</t>
  </si>
  <si>
    <t xml:space="preserve">http://www.maygshop.net/goods.php?id=2084 </t>
  </si>
  <si>
    <t>http://www.maygshop.net/goods.php?id=3240</t>
  </si>
  <si>
    <t>3737A-Hello Kitty Sport Trousers Black size L</t>
  </si>
  <si>
    <t>http://www.maygshop.net/goods.php?id=3234</t>
  </si>
  <si>
    <t>3735A-Hello Kitty Sport Trousers Black size L</t>
  </si>
  <si>
    <t>http://www.maygshop.net/goods.php?id=2934</t>
  </si>
  <si>
    <t>3564A-Hello Kitty T-shirt White</t>
  </si>
  <si>
    <t>http://www.maygshop.net/goods.php?id=3144</t>
  </si>
  <si>
    <t>3686C-Hello Kitty Cotton Casual Coat Black size L</t>
  </si>
  <si>
    <t>http://www.maygshop.net/goods.php?id=2402</t>
  </si>
  <si>
    <t>3253A-Pink Hello Kitty Laptop Bag</t>
  </si>
  <si>
    <t>Зая-зайка</t>
  </si>
  <si>
    <t>http://www.maygshop.net/goods.php?id=3736</t>
  </si>
  <si>
    <t>4010A-Hello Kitty Cotton Casual Vest Black</t>
  </si>
  <si>
    <t>Оксана и София</t>
  </si>
  <si>
    <t>3785-Hello Kitty Necklace</t>
  </si>
  <si>
    <t>http://www.maygshop.net/goods.php?id=3329</t>
  </si>
  <si>
    <t>3784-Hello Kitty Necklace</t>
  </si>
  <si>
    <t>http://www.maygshop.net/goods.php?id=3688</t>
  </si>
  <si>
    <t>3982-Hello Kitty Necklace</t>
  </si>
  <si>
    <t>3013-Hello Kitty Watch</t>
  </si>
  <si>
    <t>2182A-Pink Hello Kitty Backpack Bag</t>
  </si>
  <si>
    <t>2984B-Black Hello Kitty Long Wallet</t>
  </si>
  <si>
    <t>http://www.maygshop.net/goods.php?id=3578</t>
  </si>
  <si>
    <t>3937-Sanrio Hello Kitty Hand Bag</t>
  </si>
  <si>
    <t>http://www.maygshop.net/goods.php?id=3811</t>
  </si>
  <si>
    <t>4052-Hello Kitty Watch</t>
  </si>
  <si>
    <t>http://www.maygshop.net/goods.php?id=3779</t>
  </si>
  <si>
    <t>4031B-Sanrio Hello Kitty Beach Short Black</t>
  </si>
  <si>
    <t>http://www.maygshop.net/goods.php?id=2485</t>
  </si>
  <si>
    <t>3298F-Pink Minnie Raincoat for Kids size 115</t>
  </si>
  <si>
    <t>http://www.maygshop.net/goods.php?id=3385</t>
  </si>
  <si>
    <t>3808D-Sanrio Hello Kitty Wallet Black</t>
  </si>
  <si>
    <t>http://www.maygshop.net/goods.php?id=276</t>
  </si>
  <si>
    <t>1145-Hello Kitty USB Keyboard</t>
  </si>
  <si>
    <t>http://www.maygshop.net/goods.php?id=661</t>
  </si>
  <si>
    <t>http://www.maygshop.net/goods.php?id=519</t>
  </si>
  <si>
    <t>1704A-White Hello Kitty Solar Powerde Electronic Calculator</t>
  </si>
  <si>
    <t>http://www.maygshop.net/goods.php?id=3748</t>
  </si>
  <si>
    <t>4013C-Sanrio Hello Kitty Cotton Vest T-shirt Pink</t>
  </si>
  <si>
    <t>3998A-Hello Kitty Summer Slippers</t>
  </si>
  <si>
    <t>http://www.maygshop.net/goods.php?id=2881</t>
  </si>
  <si>
    <t>3538F-Charmmy Kitty Water Bottle with Strap</t>
  </si>
  <si>
    <t>http://www.maygshop.net/goods.php?id=2879</t>
  </si>
  <si>
    <t>http://www.maygshop.net/goods.php?id=288</t>
  </si>
  <si>
    <t>1154B-Hello Kitty Shoulder Bag Black</t>
  </si>
  <si>
    <t>http://www.maygshop.net/goods.php?id=3397</t>
  </si>
  <si>
    <t>3813C-Sanrio Hello Kitty Wallet Black</t>
  </si>
  <si>
    <t>http://www.maygshop.net/goods.php?id=3537</t>
  </si>
  <si>
    <t>3901-Hello Kitty Watch</t>
  </si>
  <si>
    <t>http://www.maygshop.net/goods.php?id=3791</t>
  </si>
  <si>
    <t>4034A-Hello Kitty Polo Style Shirt Black size M</t>
  </si>
  <si>
    <t>http://www.maygshop.net/goods.php?id=3795</t>
  </si>
  <si>
    <t>4036-Hello Kitty Travelling Beach Bag Pink</t>
  </si>
  <si>
    <t>http://www.maygshop.net/goods.php?id=3587</t>
  </si>
  <si>
    <t>http://www.maygshop.net/goods.php?id=3237</t>
  </si>
  <si>
    <t>3736A-Hello Kitty Sport Trousers Black size L</t>
  </si>
  <si>
    <t>http://www.maygshop.net/goods.php?id=3239</t>
  </si>
  <si>
    <t>3734A-Hello Kitty Sport Trousers Black size L</t>
  </si>
  <si>
    <t>http://www.maygshop.net/goods.php?id=3236</t>
  </si>
  <si>
    <t>http://www.maygshop.net/goods.php?id=2376</t>
  </si>
  <si>
    <t>3243A-White Hello Kitty T-Shirt size L</t>
  </si>
  <si>
    <t>http://www.maygshop.net/goods.php?id=3788</t>
  </si>
  <si>
    <t>4033A-Hello Kitty Polo Style Shirt Black size L</t>
  </si>
  <si>
    <t>http://www.maygshop.net/goods.php?id=1206</t>
  </si>
  <si>
    <t>2518D-Hello Kitty Swimming Goggle</t>
  </si>
  <si>
    <t>http://www.maygshop.net/goods.php?id=1204</t>
  </si>
  <si>
    <t>http://www.maygshop.net/goods.php?id=1209</t>
  </si>
  <si>
    <t>http://www.maygshop.net/goods.php?id=1205</t>
  </si>
  <si>
    <t>2518G-Winnie the Pool Swimming Goggle</t>
  </si>
  <si>
    <t>http://www.maygshop.net/goods.php?id=2815</t>
  </si>
  <si>
    <t>3509-Sanrio Hello Kitty Wedding Plush Doll(M)</t>
  </si>
  <si>
    <t>http://www.maygshop.net/goods.php?id=2355</t>
  </si>
  <si>
    <t>3224-Hello Kitty Watch</t>
  </si>
  <si>
    <t>http://www.maygshop.net/goods.php?id=177</t>
  </si>
  <si>
    <t>865-Hello Kitty Lunch Box</t>
  </si>
  <si>
    <t>http://www.maygshop.net/goods.php?id=1770</t>
  </si>
  <si>
    <t>1737G-Little Twin Stars Mouse Pad Mat</t>
  </si>
  <si>
    <t>http://www.maygshop.net/goods.php?id=3080</t>
  </si>
  <si>
    <t>3643A-Hello Kitty Multi-Function Bag</t>
  </si>
  <si>
    <t>http://www.maygshop.net/goods.php?id=3042</t>
  </si>
  <si>
    <t>3625B-Hello Kitty Laptop Bag Black</t>
  </si>
  <si>
    <t>http://www.maygshop.net/goods.php?id=842</t>
  </si>
  <si>
    <t>2158A-Hello Kitty Coffee Cup Mug</t>
  </si>
  <si>
    <t>http://www.maygshop.net/goods.php?id=2939</t>
  </si>
  <si>
    <t>3567A-Sanrio Hello Kitty Electronic Calculator Pink</t>
  </si>
  <si>
    <t>2691A-Black Hello Kitty Canvas Tote Bag</t>
  </si>
  <si>
    <t>Olg@_Ostapchuk</t>
  </si>
  <si>
    <t>3846-Hello Kitty Canvas Hand Bag</t>
  </si>
  <si>
    <t>http://www.maygshop.net/goods.php?id=1394</t>
  </si>
  <si>
    <t>2691B-Pink Hello Kitty Canvas Tote Bag</t>
  </si>
  <si>
    <t>http://www.maygshop.net/goods.php?id=76</t>
  </si>
  <si>
    <t>257A-Hello Kitty Hand Bag with Coins Purse</t>
  </si>
  <si>
    <t>http://www.maygshop.net/goods.php?id=207</t>
  </si>
  <si>
    <t>1003B-Hello Kitty Long Wallet Black</t>
  </si>
  <si>
    <t>Varentina</t>
  </si>
  <si>
    <t>http://www.maygshop.net/goods.php?id=3229</t>
  </si>
  <si>
    <t>3732B-Hello Kitty Mini Skirt Black size L</t>
  </si>
  <si>
    <t>http://www.maygshop.net/goods.php?id=3663</t>
  </si>
  <si>
    <t>3973C-Hello Kitty Cotton T-shirt Black</t>
  </si>
  <si>
    <t>http://www.maygshop.net/goods.php?id=3668</t>
  </si>
  <si>
    <t>3975C-Hello Kitty Cotton T-shirt Black</t>
  </si>
  <si>
    <t>_Barbie_</t>
  </si>
  <si>
    <t>http://www.maygshop.net/goods.php?id=487</t>
  </si>
  <si>
    <t>1628A-Hello Kitty Cell Phone Charm</t>
  </si>
  <si>
    <t>http://www.maygshop.net/goods.php?id=1040</t>
  </si>
  <si>
    <t>2395-Hello Kitty Head Shape Alarm Clock</t>
  </si>
  <si>
    <t>wonderjul</t>
  </si>
  <si>
    <t>http://www.maygshop.net/goods.php?id=1369</t>
  </si>
  <si>
    <t>http://www.maygshop.net/goods.php?id=3638</t>
  </si>
  <si>
    <t>3959B-Hello Kitty Conis Purse Mobile Case Strap White</t>
  </si>
  <si>
    <t>http://www.maygshop.net/goods.php?id=3125</t>
  </si>
  <si>
    <t>3677-Hello Kitty Wallet</t>
  </si>
  <si>
    <t>http://www.maygshop.net/goods.php?id=3123</t>
  </si>
  <si>
    <t>kristya</t>
  </si>
  <si>
    <t>Анечка-мама</t>
  </si>
  <si>
    <t>2986D-Hello Kitty Cell Phone Case with Strap</t>
  </si>
  <si>
    <t>http://www.maygshop.net/goods.php?id=2045</t>
  </si>
  <si>
    <t>http://www.maygshop.net/goods.php?id=2942</t>
  </si>
  <si>
    <t>3569-Sanrio Hello Kitty Mini Electronic Calculator</t>
  </si>
  <si>
    <t>3803B-Sanrio Hello Kitty Hand Bag White</t>
  </si>
  <si>
    <t>http://www.maygshop.net/goods.php?id=3018</t>
  </si>
  <si>
    <t>3611-Hello Kitty Umbrella</t>
  </si>
  <si>
    <t>http://www.maygshop.net/goods.php?id=3700</t>
  </si>
  <si>
    <t>3990A-Hello Kitty Tape Measure Doll</t>
  </si>
  <si>
    <t>http://www.maygshop.net/goods.php?id=490</t>
  </si>
  <si>
    <t>1629B-Red Hello Kitty Shoulder Bag</t>
  </si>
  <si>
    <t>http://www.maygshop.net/goods.php?id=3654</t>
  </si>
  <si>
    <t>3968-Hello Kitty School Bag for Kids</t>
  </si>
  <si>
    <t>Iriha</t>
  </si>
  <si>
    <t>http://www.maygshop.net/goods.php?id=3656</t>
  </si>
  <si>
    <t>3970-Hello Kitty Shoulder Bag</t>
  </si>
  <si>
    <t>3472A-Hello Kitty Umbrella pink</t>
  </si>
  <si>
    <t>4033A-Hello Kitty Polo Style Shirt Black (размер М)</t>
  </si>
  <si>
    <t>к оплате</t>
  </si>
  <si>
    <t>сумма в рублях</t>
  </si>
  <si>
    <t>Обшая доставка по Китаю</t>
  </si>
  <si>
    <t>260 шт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</si>
</sst>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Verdana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0.2"/>
      <color indexed="8"/>
      <name val="Verdana"/>
      <family val="2"/>
    </font>
    <font>
      <sz val="13.75"/>
      <color indexed="8"/>
      <name val="Verdana"/>
      <family val="2"/>
    </font>
    <font>
      <b/>
      <sz val="12"/>
      <color indexed="8"/>
      <name val="Calisto MT"/>
      <family val="1"/>
    </font>
    <font>
      <sz val="12"/>
      <color indexed="8"/>
      <name val="Calisto MT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1"/>
      <color indexed="12"/>
      <name val="Calibri"/>
      <family val="2"/>
    </font>
    <font>
      <b/>
      <sz val="14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4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7" fillId="0" borderId="0" xfId="0" applyFont="1" applyAlignment="1">
      <alignment horizontal="left" vertical="top" wrapText="1" indent="2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8" fillId="33" borderId="0" xfId="0" applyFont="1" applyFill="1" applyAlignment="1">
      <alignment horizontal="left" indent="4"/>
    </xf>
    <xf numFmtId="0" fontId="9" fillId="0" borderId="0" xfId="0" applyFont="1" applyAlignment="1">
      <alignment horizontal="left" indent="4"/>
    </xf>
    <xf numFmtId="0" fontId="9" fillId="33" borderId="0" xfId="0" applyFont="1" applyFill="1" applyAlignment="1">
      <alignment horizontal="left" indent="4"/>
    </xf>
    <xf numFmtId="0" fontId="8" fillId="0" borderId="0" xfId="0" applyFont="1" applyAlignment="1">
      <alignment horizontal="left" indent="4"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4" borderId="1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0" fontId="34" fillId="0" borderId="0" xfId="42" applyFill="1" applyBorder="1" applyAlignment="1" applyProtection="1">
      <alignment/>
      <protection/>
    </xf>
    <xf numFmtId="0" fontId="1" fillId="0" borderId="0" xfId="0" applyFont="1" applyFill="1" applyBorder="1" applyAlignment="1">
      <alignment/>
    </xf>
    <xf numFmtId="0" fontId="34" fillId="0" borderId="0" xfId="42" applyAlignment="1" applyProtection="1">
      <alignment/>
      <protection/>
    </xf>
    <xf numFmtId="0" fontId="34" fillId="0" borderId="10" xfId="42" applyFill="1" applyBorder="1" applyAlignment="1" applyProtection="1">
      <alignment/>
      <protection/>
    </xf>
    <xf numFmtId="0" fontId="1" fillId="0" borderId="0" xfId="0" applyFont="1" applyFill="1" applyAlignment="1">
      <alignment/>
    </xf>
    <xf numFmtId="0" fontId="34" fillId="0" borderId="0" xfId="42" applyFill="1" applyAlignment="1" applyProtection="1">
      <alignment/>
      <protection/>
    </xf>
    <xf numFmtId="2" fontId="1" fillId="0" borderId="0" xfId="0" applyNumberFormat="1" applyFont="1" applyFill="1" applyAlignment="1">
      <alignment/>
    </xf>
    <xf numFmtId="0" fontId="1" fillId="36" borderId="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4" fillId="0" borderId="11" xfId="42" applyFill="1" applyBorder="1" applyAlignment="1" applyProtection="1">
      <alignment/>
      <protection/>
    </xf>
    <xf numFmtId="0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34" fillId="0" borderId="12" xfId="42" applyFill="1" applyBorder="1" applyAlignment="1" applyProtection="1">
      <alignment/>
      <protection/>
    </xf>
    <xf numFmtId="0" fontId="1" fillId="0" borderId="12" xfId="0" applyNumberFormat="1" applyFont="1" applyFill="1" applyBorder="1" applyAlignment="1">
      <alignment/>
    </xf>
    <xf numFmtId="2" fontId="1" fillId="0" borderId="12" xfId="0" applyNumberFormat="1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34" fillId="0" borderId="0" xfId="42" applyBorder="1" applyAlignment="1" applyProtection="1">
      <alignment/>
      <protection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0" fontId="0" fillId="0" borderId="0" xfId="0" applyAlignment="1">
      <alignment wrapText="1"/>
    </xf>
    <xf numFmtId="22" fontId="0" fillId="0" borderId="0" xfId="0" applyNumberFormat="1" applyAlignment="1">
      <alignment wrapText="1"/>
    </xf>
    <xf numFmtId="0" fontId="34" fillId="0" borderId="0" xfId="42" applyAlignment="1" applyProtection="1">
      <alignment wrapText="1"/>
      <protection/>
    </xf>
    <xf numFmtId="0" fontId="0" fillId="0" borderId="10" xfId="0" applyBorder="1" applyAlignment="1">
      <alignment/>
    </xf>
    <xf numFmtId="0" fontId="34" fillId="0" borderId="10" xfId="42" applyBorder="1" applyAlignment="1" applyProtection="1">
      <alignment wrapText="1"/>
      <protection/>
    </xf>
    <xf numFmtId="0" fontId="0" fillId="0" borderId="11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10" fillId="0" borderId="0" xfId="42" applyFont="1" applyAlignment="1" applyProtection="1">
      <alignment/>
      <protection/>
    </xf>
    <xf numFmtId="0" fontId="47" fillId="0" borderId="10" xfId="42" applyFont="1" applyBorder="1" applyAlignment="1" applyProtection="1">
      <alignment wrapText="1"/>
      <protection/>
    </xf>
    <xf numFmtId="0" fontId="34" fillId="0" borderId="0" xfId="42" applyFont="1" applyAlignment="1" applyProtection="1">
      <alignment wrapText="1"/>
      <protection/>
    </xf>
    <xf numFmtId="0" fontId="1" fillId="0" borderId="0" xfId="0" applyNumberFormat="1" applyFont="1" applyFill="1" applyBorder="1" applyAlignment="1">
      <alignment/>
    </xf>
    <xf numFmtId="0" fontId="34" fillId="0" borderId="0" xfId="42" applyFont="1" applyFill="1" applyBorder="1" applyAlignment="1" applyProtection="1">
      <alignment/>
      <protection/>
    </xf>
    <xf numFmtId="0" fontId="34" fillId="0" borderId="10" xfId="42" applyFont="1" applyFill="1" applyBorder="1" applyAlignment="1" applyProtection="1">
      <alignment/>
      <protection/>
    </xf>
    <xf numFmtId="0" fontId="34" fillId="0" borderId="11" xfId="42" applyFont="1" applyBorder="1" applyAlignment="1" applyProtection="1">
      <alignment wrapText="1"/>
      <protection/>
    </xf>
    <xf numFmtId="0" fontId="1" fillId="0" borderId="11" xfId="0" applyNumberFormat="1" applyFont="1" applyFill="1" applyBorder="1" applyAlignment="1">
      <alignment/>
    </xf>
    <xf numFmtId="0" fontId="34" fillId="0" borderId="10" xfId="42" applyFont="1" applyBorder="1" applyAlignment="1" applyProtection="1">
      <alignment wrapText="1"/>
      <protection/>
    </xf>
    <xf numFmtId="0" fontId="10" fillId="0" borderId="10" xfId="42" applyFont="1" applyFill="1" applyBorder="1" applyAlignment="1" applyProtection="1">
      <alignment/>
      <protection/>
    </xf>
    <xf numFmtId="0" fontId="34" fillId="36" borderId="0" xfId="42" applyFont="1" applyFill="1" applyBorder="1" applyAlignment="1" applyProtection="1">
      <alignment/>
      <protection/>
    </xf>
    <xf numFmtId="0" fontId="1" fillId="36" borderId="0" xfId="0" applyNumberFormat="1" applyFont="1" applyFill="1" applyBorder="1" applyAlignment="1">
      <alignment/>
    </xf>
    <xf numFmtId="2" fontId="1" fillId="36" borderId="0" xfId="0" applyNumberFormat="1" applyFont="1" applyFill="1" applyBorder="1" applyAlignment="1">
      <alignment/>
    </xf>
    <xf numFmtId="0" fontId="34" fillId="0" borderId="11" xfId="42" applyFont="1" applyFill="1" applyBorder="1" applyAlignment="1" applyProtection="1">
      <alignment/>
      <protection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Fill="1" applyBorder="1" applyAlignment="1">
      <alignment/>
    </xf>
    <xf numFmtId="0" fontId="48" fillId="0" borderId="0" xfId="0" applyNumberFormat="1" applyFont="1" applyFill="1" applyBorder="1" applyAlignment="1">
      <alignment/>
    </xf>
    <xf numFmtId="2" fontId="48" fillId="0" borderId="0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aygshop.net/goods.php?id=3440" TargetMode="External" /><Relationship Id="rId2" Type="http://schemas.openxmlformats.org/officeDocument/2006/relationships/hyperlink" Target="http://www.maygshop.net/goods.php?id=1445" TargetMode="External" /><Relationship Id="rId3" Type="http://schemas.openxmlformats.org/officeDocument/2006/relationships/hyperlink" Target="http://www.maygshop.net/goods.php?id=1342" TargetMode="External" /><Relationship Id="rId4" Type="http://schemas.openxmlformats.org/officeDocument/2006/relationships/hyperlink" Target="http://www.maygshop.net/goods.php?id=3372" TargetMode="External" /><Relationship Id="rId5" Type="http://schemas.openxmlformats.org/officeDocument/2006/relationships/hyperlink" Target="http://www.maygshop.net/goods.php?id=3544" TargetMode="External" /><Relationship Id="rId6" Type="http://schemas.openxmlformats.org/officeDocument/2006/relationships/hyperlink" Target="http://www.maygshop.net/goods.php?id=3542" TargetMode="External" /><Relationship Id="rId7" Type="http://schemas.openxmlformats.org/officeDocument/2006/relationships/hyperlink" Target="http://www.maygshop.net/goods.php?id=3722" TargetMode="External" /><Relationship Id="rId8" Type="http://schemas.openxmlformats.org/officeDocument/2006/relationships/hyperlink" Target="http://www.maygshop.net/goods.php?id=3231" TargetMode="External" /><Relationship Id="rId9" Type="http://schemas.openxmlformats.org/officeDocument/2006/relationships/hyperlink" Target="http://www.maygshop.net/goods.php?id=3138" TargetMode="External" /><Relationship Id="rId10" Type="http://schemas.openxmlformats.org/officeDocument/2006/relationships/hyperlink" Target="http://www.maygshop.net/goods.php?id=858" TargetMode="External" /><Relationship Id="rId11" Type="http://schemas.openxmlformats.org/officeDocument/2006/relationships/hyperlink" Target="http://www.maygshop.net/goods.php?id=2038" TargetMode="External" /><Relationship Id="rId12" Type="http://schemas.openxmlformats.org/officeDocument/2006/relationships/hyperlink" Target="http://www.maygshop.net/goods.php?id=3749" TargetMode="External" /><Relationship Id="rId13" Type="http://schemas.openxmlformats.org/officeDocument/2006/relationships/hyperlink" Target="http://www.maygshop.net/goods.php?id=959" TargetMode="External" /><Relationship Id="rId14" Type="http://schemas.openxmlformats.org/officeDocument/2006/relationships/hyperlink" Target="http://www.maygshop.net/goods.php?id=23" TargetMode="External" /><Relationship Id="rId15" Type="http://schemas.openxmlformats.org/officeDocument/2006/relationships/hyperlink" Target="http://www.maygshop.net/goods.php?id=479" TargetMode="External" /><Relationship Id="rId16" Type="http://schemas.openxmlformats.org/officeDocument/2006/relationships/hyperlink" Target="http://www.maygshop.net/goods.php?id=1599" TargetMode="External" /><Relationship Id="rId17" Type="http://schemas.openxmlformats.org/officeDocument/2006/relationships/hyperlink" Target="http://www.maygshop.net/goods.php?id=618" TargetMode="External" /><Relationship Id="rId18" Type="http://schemas.openxmlformats.org/officeDocument/2006/relationships/hyperlink" Target="http://www.maygshop.net/goods.php?id=3631" TargetMode="External" /><Relationship Id="rId19" Type="http://schemas.openxmlformats.org/officeDocument/2006/relationships/hyperlink" Target="http://www.maygshop.net/goods.php?id=1489" TargetMode="External" /><Relationship Id="rId20" Type="http://schemas.openxmlformats.org/officeDocument/2006/relationships/hyperlink" Target="http://www.maygshop.net/goods.php?id=1487" TargetMode="External" /><Relationship Id="rId21" Type="http://schemas.openxmlformats.org/officeDocument/2006/relationships/hyperlink" Target="http://www.maygshop.net/goods.php?id=3544" TargetMode="External" /><Relationship Id="rId22" Type="http://schemas.openxmlformats.org/officeDocument/2006/relationships/hyperlink" Target="http://www.maygshop.net/goods.php?id=2262" TargetMode="External" /><Relationship Id="rId23" Type="http://schemas.openxmlformats.org/officeDocument/2006/relationships/hyperlink" Target="http://www.maygshop.net/goods.php?id=3204" TargetMode="External" /><Relationship Id="rId24" Type="http://schemas.openxmlformats.org/officeDocument/2006/relationships/hyperlink" Target="http://www.maygshop.net/goods.php?id=3372" TargetMode="External" /><Relationship Id="rId25" Type="http://schemas.openxmlformats.org/officeDocument/2006/relationships/hyperlink" Target="http://www.maygshop.net/goods.php?id=2535" TargetMode="External" /><Relationship Id="rId26" Type="http://schemas.openxmlformats.org/officeDocument/2006/relationships/hyperlink" Target="http://www.maygshop.net/goods.php?id=3330" TargetMode="External" /><Relationship Id="rId27" Type="http://schemas.openxmlformats.org/officeDocument/2006/relationships/hyperlink" Target="http://www.maygshop.net/goods.php?id=1393" TargetMode="External" /><Relationship Id="rId28" Type="http://schemas.openxmlformats.org/officeDocument/2006/relationships/hyperlink" Target="http://www.maygshop.net/goods.php?id=3221" TargetMode="External" /><Relationship Id="rId29" Type="http://schemas.openxmlformats.org/officeDocument/2006/relationships/hyperlink" Target="http://www.maygshop.net/goods.php?id=2480" TargetMode="External" /><Relationship Id="rId30" Type="http://schemas.openxmlformats.org/officeDocument/2006/relationships/hyperlink" Target="http://www.maygshop.net/goods.php?id=2100" TargetMode="External" /><Relationship Id="rId31" Type="http://schemas.openxmlformats.org/officeDocument/2006/relationships/hyperlink" Target="http://www.maygshop.net/goods.php?id=90" TargetMode="External" /><Relationship Id="rId32" Type="http://schemas.openxmlformats.org/officeDocument/2006/relationships/hyperlink" Target="http://www.maygshop.net/goods.php?id=906" TargetMode="External" /><Relationship Id="rId33" Type="http://schemas.openxmlformats.org/officeDocument/2006/relationships/hyperlink" Target="http://www.maygshop.net/goods.php?id=2729" TargetMode="External" /><Relationship Id="rId34" Type="http://schemas.openxmlformats.org/officeDocument/2006/relationships/hyperlink" Target="http://www.maygshop.net/goods.php?id=23" TargetMode="External" /><Relationship Id="rId35" Type="http://schemas.openxmlformats.org/officeDocument/2006/relationships/hyperlink" Target="http://www.maygshop.net/goods.php?id=3046" TargetMode="External" /><Relationship Id="rId36" Type="http://schemas.openxmlformats.org/officeDocument/2006/relationships/hyperlink" Target="http://www.maygshop.net/goods.php?id=3327" TargetMode="External" /><Relationship Id="rId37" Type="http://schemas.openxmlformats.org/officeDocument/2006/relationships/hyperlink" Target="http://www.maygshop.net/goods.php?id=2780" TargetMode="External" /><Relationship Id="rId38" Type="http://schemas.openxmlformats.org/officeDocument/2006/relationships/hyperlink" Target="http://www.maygshop.net/goods.php?id=3533" TargetMode="External" /><Relationship Id="rId39" Type="http://schemas.openxmlformats.org/officeDocument/2006/relationships/hyperlink" Target="http://www.maygshop.net/goods.php?id=511" TargetMode="External" /><Relationship Id="rId40" Type="http://schemas.openxmlformats.org/officeDocument/2006/relationships/hyperlink" Target="http://www.maygshop.net/goods.php?id=3462" TargetMode="External" /><Relationship Id="rId41" Type="http://schemas.openxmlformats.org/officeDocument/2006/relationships/hyperlink" Target="http://www.maygshop.net/goods.php?id=567" TargetMode="External" /><Relationship Id="rId42" Type="http://schemas.openxmlformats.org/officeDocument/2006/relationships/hyperlink" Target="http://www.maygshop.net/goods.php?id=3035" TargetMode="External" /><Relationship Id="rId43" Type="http://schemas.openxmlformats.org/officeDocument/2006/relationships/hyperlink" Target="http://www.maygshop.net/goods.php?id=1834" TargetMode="External" /><Relationship Id="rId44" Type="http://schemas.openxmlformats.org/officeDocument/2006/relationships/hyperlink" Target="http://www.maygshop.net/goods.php?id=1834" TargetMode="External" /><Relationship Id="rId45" Type="http://schemas.openxmlformats.org/officeDocument/2006/relationships/hyperlink" Target="http://www.maygshop.net/goods.php?id=2938" TargetMode="External" /><Relationship Id="rId46" Type="http://schemas.openxmlformats.org/officeDocument/2006/relationships/hyperlink" Target="http://www.maygshop.net/goods.php?id=3661" TargetMode="External" /><Relationship Id="rId47" Type="http://schemas.openxmlformats.org/officeDocument/2006/relationships/hyperlink" Target="http://www.maygshop.net/goods.php?id=3197" TargetMode="External" /><Relationship Id="rId48" Type="http://schemas.openxmlformats.org/officeDocument/2006/relationships/hyperlink" Target="http://www.maygshop.net/goods.php?id=2445" TargetMode="External" /><Relationship Id="rId49" Type="http://schemas.openxmlformats.org/officeDocument/2006/relationships/hyperlink" Target="http://www.maygshop.net/goods.php?id=1932" TargetMode="External" /><Relationship Id="rId50" Type="http://schemas.openxmlformats.org/officeDocument/2006/relationships/hyperlink" Target="http://www.maygshop.net/goods.php?id=3655" TargetMode="External" /><Relationship Id="rId51" Type="http://schemas.openxmlformats.org/officeDocument/2006/relationships/hyperlink" Target="http://www.maygshop.net/goods.php?id=1328" TargetMode="External" /><Relationship Id="rId52" Type="http://schemas.openxmlformats.org/officeDocument/2006/relationships/hyperlink" Target="http://www.maygshop.net/goods.php?id=2822" TargetMode="External" /><Relationship Id="rId53" Type="http://schemas.openxmlformats.org/officeDocument/2006/relationships/hyperlink" Target="http://www.maygshop.net/goods.php?id=3651" TargetMode="External" /><Relationship Id="rId54" Type="http://schemas.openxmlformats.org/officeDocument/2006/relationships/hyperlink" Target="http://www.maygshop.net/goods.php?id=2829" TargetMode="External" /><Relationship Id="rId55" Type="http://schemas.openxmlformats.org/officeDocument/2006/relationships/hyperlink" Target="http://www.maygshop.net/goods.php?id=2828" TargetMode="External" /><Relationship Id="rId56" Type="http://schemas.openxmlformats.org/officeDocument/2006/relationships/hyperlink" Target="http://www.maygshop.net/goods.php?id=2826" TargetMode="External" /><Relationship Id="rId57" Type="http://schemas.openxmlformats.org/officeDocument/2006/relationships/hyperlink" Target="http://www.maygshop.net/goods.php?id=425" TargetMode="External" /><Relationship Id="rId58" Type="http://schemas.openxmlformats.org/officeDocument/2006/relationships/hyperlink" Target="http://www.maygshop.net/goods.php?id=425" TargetMode="External" /><Relationship Id="rId59" Type="http://schemas.openxmlformats.org/officeDocument/2006/relationships/hyperlink" Target="http://www.maygshop.net/goods.php?id=3105" TargetMode="External" /><Relationship Id="rId60" Type="http://schemas.openxmlformats.org/officeDocument/2006/relationships/hyperlink" Target="http://www.maygshop.net/goods.php?id=1000" TargetMode="External" /><Relationship Id="rId61" Type="http://schemas.openxmlformats.org/officeDocument/2006/relationships/hyperlink" Target="http://www.maygshop.net/goods.php?id=113" TargetMode="External" /><Relationship Id="rId62" Type="http://schemas.openxmlformats.org/officeDocument/2006/relationships/hyperlink" Target="http://www.maygshop.net/goods.php?id=339" TargetMode="External" /><Relationship Id="rId63" Type="http://schemas.openxmlformats.org/officeDocument/2006/relationships/hyperlink" Target="http://www.maygshop.net/goods.php?id=777" TargetMode="External" /><Relationship Id="rId64" Type="http://schemas.openxmlformats.org/officeDocument/2006/relationships/hyperlink" Target="http://www.maygshop.net/goods.php?id=2681" TargetMode="External" /><Relationship Id="rId65" Type="http://schemas.openxmlformats.org/officeDocument/2006/relationships/hyperlink" Target="http://www.maygshop.net/goods.php?id=1934" TargetMode="External" /><Relationship Id="rId66" Type="http://schemas.openxmlformats.org/officeDocument/2006/relationships/hyperlink" Target="http://www.maygshop.net/goods.php?id=3072" TargetMode="External" /><Relationship Id="rId67" Type="http://schemas.openxmlformats.org/officeDocument/2006/relationships/hyperlink" Target="http://www.maygshop.net/goods.php?id=3717" TargetMode="External" /><Relationship Id="rId68" Type="http://schemas.openxmlformats.org/officeDocument/2006/relationships/hyperlink" Target="http://www.maygshop.net/goods.php?id=3661" TargetMode="External" /><Relationship Id="rId69" Type="http://schemas.openxmlformats.org/officeDocument/2006/relationships/hyperlink" Target="http://www.maygshop.net/goods.php?id=3660" TargetMode="External" /><Relationship Id="rId70" Type="http://schemas.openxmlformats.org/officeDocument/2006/relationships/hyperlink" Target="http://www.maygshop.net/goods.php?id=2753" TargetMode="External" /><Relationship Id="rId71" Type="http://schemas.openxmlformats.org/officeDocument/2006/relationships/hyperlink" Target="http://www.maygshop.net/goods.php?id=1397" TargetMode="External" /><Relationship Id="rId72" Type="http://schemas.openxmlformats.org/officeDocument/2006/relationships/hyperlink" Target="http://www.maygshop.net/goods.php?id=3549" TargetMode="External" /><Relationship Id="rId73" Type="http://schemas.openxmlformats.org/officeDocument/2006/relationships/hyperlink" Target="http://www.maygshop.net/goods.php?id=2762" TargetMode="External" /><Relationship Id="rId74" Type="http://schemas.openxmlformats.org/officeDocument/2006/relationships/hyperlink" Target="http://www.maygshop.net/goods.php?id=3658" TargetMode="External" /><Relationship Id="rId75" Type="http://schemas.openxmlformats.org/officeDocument/2006/relationships/hyperlink" Target="http://www.maygshop.net/goods.php?id=3221" TargetMode="External" /><Relationship Id="rId76" Type="http://schemas.openxmlformats.org/officeDocument/2006/relationships/hyperlink" Target="http://www.maygshop.net/goods.php?id=3486" TargetMode="External" /><Relationship Id="rId77" Type="http://schemas.openxmlformats.org/officeDocument/2006/relationships/hyperlink" Target="http://www.maygshop.net/goods.php?id=3067" TargetMode="External" /><Relationship Id="rId78" Type="http://schemas.openxmlformats.org/officeDocument/2006/relationships/hyperlink" Target="http://www.maygshop.net/goods.php?id=3214" TargetMode="External" /><Relationship Id="rId79" Type="http://schemas.openxmlformats.org/officeDocument/2006/relationships/hyperlink" Target="http://www.maygshop.net/goods.php?id=2804" TargetMode="External" /><Relationship Id="rId80" Type="http://schemas.openxmlformats.org/officeDocument/2006/relationships/hyperlink" Target="http://www.maygshop.net/goods.php?id=182" TargetMode="External" /><Relationship Id="rId81" Type="http://schemas.openxmlformats.org/officeDocument/2006/relationships/hyperlink" Target="http://www.maygshop.net/goods.php?id=772" TargetMode="External" /><Relationship Id="rId82" Type="http://schemas.openxmlformats.org/officeDocument/2006/relationships/hyperlink" Target="http://www.maygshop.net/goods.php?id=2878" TargetMode="External" /><Relationship Id="rId83" Type="http://schemas.openxmlformats.org/officeDocument/2006/relationships/hyperlink" Target="http://www.maygshop.net/goods.php?id=3689" TargetMode="External" /><Relationship Id="rId84" Type="http://schemas.openxmlformats.org/officeDocument/2006/relationships/hyperlink" Target="http://www.maygshop.net/goods.php?id=2099" TargetMode="External" /><Relationship Id="rId85" Type="http://schemas.openxmlformats.org/officeDocument/2006/relationships/hyperlink" Target="http://www.maygshop.net/goods.php?id=2591" TargetMode="External" /><Relationship Id="rId86" Type="http://schemas.openxmlformats.org/officeDocument/2006/relationships/hyperlink" Target="http://www.maygshop.net/goods.php?id=1599" TargetMode="External" /><Relationship Id="rId87" Type="http://schemas.openxmlformats.org/officeDocument/2006/relationships/hyperlink" Target="http://www.maygshop.net/goods.php?id=521" TargetMode="External" /><Relationship Id="rId88" Type="http://schemas.openxmlformats.org/officeDocument/2006/relationships/hyperlink" Target="http://www.maygshop.net/goods.php?id=782" TargetMode="External" /><Relationship Id="rId89" Type="http://schemas.openxmlformats.org/officeDocument/2006/relationships/hyperlink" Target="http://www.maygshop.net/goods.php?id=696" TargetMode="External" /><Relationship Id="rId90" Type="http://schemas.openxmlformats.org/officeDocument/2006/relationships/hyperlink" Target="http://www.maygshop.net/goods.php?id=145" TargetMode="External" /><Relationship Id="rId91" Type="http://schemas.openxmlformats.org/officeDocument/2006/relationships/hyperlink" Target="http://www.maygshop.net/goods.php?id=205" TargetMode="External" /><Relationship Id="rId92" Type="http://schemas.openxmlformats.org/officeDocument/2006/relationships/hyperlink" Target="http://www.maygshop.net/goods.php?id=2936" TargetMode="External" /><Relationship Id="rId93" Type="http://schemas.openxmlformats.org/officeDocument/2006/relationships/hyperlink" Target="http://www.maygshop.net/goods.php?id=3246" TargetMode="External" /><Relationship Id="rId94" Type="http://schemas.openxmlformats.org/officeDocument/2006/relationships/hyperlink" Target="http://www.maygshop.net/goods.php?id=3183" TargetMode="External" /><Relationship Id="rId95" Type="http://schemas.openxmlformats.org/officeDocument/2006/relationships/hyperlink" Target="http://www.maygshop.net/goods.php?id=505" TargetMode="External" /><Relationship Id="rId96" Type="http://schemas.openxmlformats.org/officeDocument/2006/relationships/hyperlink" Target="http://www.maygshop.net/goods.php?id=3747" TargetMode="External" /><Relationship Id="rId97" Type="http://schemas.openxmlformats.org/officeDocument/2006/relationships/hyperlink" Target="http://www.maygshop.net/goods.php?id=2094" TargetMode="External" /><Relationship Id="rId98" Type="http://schemas.openxmlformats.org/officeDocument/2006/relationships/hyperlink" Target="http://www.maygshop.net/goods.php?id=1938" TargetMode="External" /><Relationship Id="rId99" Type="http://schemas.openxmlformats.org/officeDocument/2006/relationships/hyperlink" Target="http://www.maygshop.net/goods.php?id=3230" TargetMode="External" /><Relationship Id="rId100" Type="http://schemas.openxmlformats.org/officeDocument/2006/relationships/hyperlink" Target="http://www.maygshop.net/goods.php?id=3554" TargetMode="External" /><Relationship Id="rId101" Type="http://schemas.openxmlformats.org/officeDocument/2006/relationships/hyperlink" Target="http://www.maygshop.net/goods.php?id=504" TargetMode="External" /><Relationship Id="rId102" Type="http://schemas.openxmlformats.org/officeDocument/2006/relationships/hyperlink" Target="http://www.maygshop.net/goods.php?id=3241" TargetMode="External" /><Relationship Id="rId103" Type="http://schemas.openxmlformats.org/officeDocument/2006/relationships/hyperlink" Target="http://www.maygshop.net/goods.php?id=2027" TargetMode="External" /><Relationship Id="rId104" Type="http://schemas.openxmlformats.org/officeDocument/2006/relationships/hyperlink" Target="http://www.maygshop.net/goods.php?id=3557" TargetMode="External" /><Relationship Id="rId105" Type="http://schemas.openxmlformats.org/officeDocument/2006/relationships/hyperlink" Target="http://www.maygshop.net/goods.php?id=3556" TargetMode="External" /><Relationship Id="rId106" Type="http://schemas.openxmlformats.org/officeDocument/2006/relationships/hyperlink" Target="http://www.maygshop.net/goods.php?id=3542" TargetMode="External" /><Relationship Id="rId107" Type="http://schemas.openxmlformats.org/officeDocument/2006/relationships/hyperlink" Target="http://www.maygshop.net/goods.php?id=3364" TargetMode="External" /><Relationship Id="rId108" Type="http://schemas.openxmlformats.org/officeDocument/2006/relationships/hyperlink" Target="http://www.maygshop.net/goods.php?id=3327" TargetMode="External" /><Relationship Id="rId109" Type="http://schemas.openxmlformats.org/officeDocument/2006/relationships/hyperlink" Target="http://www.maygshop.net/goods.php?id=2509" TargetMode="External" /><Relationship Id="rId110" Type="http://schemas.openxmlformats.org/officeDocument/2006/relationships/hyperlink" Target="http://www.maygshop.net/goods.php?id=3364" TargetMode="External" /><Relationship Id="rId111" Type="http://schemas.openxmlformats.org/officeDocument/2006/relationships/hyperlink" Target="http://www.maygshop.net/goods.php?id=3363" TargetMode="External" /><Relationship Id="rId112" Type="http://schemas.openxmlformats.org/officeDocument/2006/relationships/hyperlink" Target="http://www.maygshop.net/goods.php?id=3014" TargetMode="External" /><Relationship Id="rId113" Type="http://schemas.openxmlformats.org/officeDocument/2006/relationships/hyperlink" Target="http://www.maygshop.net/goods.php?id=2084" TargetMode="External" /><Relationship Id="rId114" Type="http://schemas.openxmlformats.org/officeDocument/2006/relationships/hyperlink" Target="http://www.maygshop.net/goods.php?id=2822" TargetMode="External" /><Relationship Id="rId115" Type="http://schemas.openxmlformats.org/officeDocument/2006/relationships/hyperlink" Target="http://www.maygshop.net/goods.php?id=2400" TargetMode="External" /><Relationship Id="rId116" Type="http://schemas.openxmlformats.org/officeDocument/2006/relationships/hyperlink" Target="http://www.maygshop.net/goods.php?id=3649" TargetMode="External" /><Relationship Id="rId117" Type="http://schemas.openxmlformats.org/officeDocument/2006/relationships/hyperlink" Target="http://www.maygshop.net/goods.php?id=25" TargetMode="External" /><Relationship Id="rId118" Type="http://schemas.openxmlformats.org/officeDocument/2006/relationships/hyperlink" Target="http://www.maygshop.net/goods.php?id=793" TargetMode="External" /><Relationship Id="rId119" Type="http://schemas.openxmlformats.org/officeDocument/2006/relationships/hyperlink" Target="http://www.maygshop.net/goods.php?id=2745" TargetMode="External" /><Relationship Id="rId120" Type="http://schemas.openxmlformats.org/officeDocument/2006/relationships/hyperlink" Target="http://www.maygshop.net/goods.php?id=1328" TargetMode="External" /><Relationship Id="rId121" Type="http://schemas.openxmlformats.org/officeDocument/2006/relationships/hyperlink" Target="http://www.maygshop.net/goods.php?id=25" TargetMode="External" /><Relationship Id="rId122" Type="http://schemas.openxmlformats.org/officeDocument/2006/relationships/hyperlink" Target="http://www.maygshop.net/goods.php?id=3240" TargetMode="External" /><Relationship Id="rId123" Type="http://schemas.openxmlformats.org/officeDocument/2006/relationships/hyperlink" Target="http://www.maygshop.net/goods.php?id=3234" TargetMode="External" /><Relationship Id="rId124" Type="http://schemas.openxmlformats.org/officeDocument/2006/relationships/hyperlink" Target="http://www.maygshop.net/goods.php?id=2934" TargetMode="External" /><Relationship Id="rId125" Type="http://schemas.openxmlformats.org/officeDocument/2006/relationships/hyperlink" Target="http://www.maygshop.net/goods.php?id=3144" TargetMode="External" /><Relationship Id="rId126" Type="http://schemas.openxmlformats.org/officeDocument/2006/relationships/hyperlink" Target="http://www.maygshop.net/goods.php?id=2402" TargetMode="External" /><Relationship Id="rId127" Type="http://schemas.openxmlformats.org/officeDocument/2006/relationships/hyperlink" Target="http://www.maygshop.net/goods.php?id=3486" TargetMode="External" /><Relationship Id="rId128" Type="http://schemas.openxmlformats.org/officeDocument/2006/relationships/hyperlink" Target="http://www.maygshop.net/goods.php?id=3736" TargetMode="External" /><Relationship Id="rId129" Type="http://schemas.openxmlformats.org/officeDocument/2006/relationships/hyperlink" Target="http://www.maygshop.net/goods.php?id=3330" TargetMode="External" /><Relationship Id="rId130" Type="http://schemas.openxmlformats.org/officeDocument/2006/relationships/hyperlink" Target="http://www.maygshop.net/goods.php?id=3329" TargetMode="External" /><Relationship Id="rId131" Type="http://schemas.openxmlformats.org/officeDocument/2006/relationships/hyperlink" Target="http://www.maygshop.net/goods.php?id=3688" TargetMode="External" /><Relationship Id="rId132" Type="http://schemas.openxmlformats.org/officeDocument/2006/relationships/hyperlink" Target="http://www.maygshop.net/goods.php?id=858" TargetMode="External" /><Relationship Id="rId133" Type="http://schemas.openxmlformats.org/officeDocument/2006/relationships/hyperlink" Target="http://www.maygshop.net/goods.php?id=3811" TargetMode="External" /><Relationship Id="rId134" Type="http://schemas.openxmlformats.org/officeDocument/2006/relationships/hyperlink" Target="http://www.maygshop.net/goods.php?id=3779" TargetMode="External" /><Relationship Id="rId135" Type="http://schemas.openxmlformats.org/officeDocument/2006/relationships/hyperlink" Target="http://www.maygshop.net/goods.php?id=2485" TargetMode="External" /><Relationship Id="rId136" Type="http://schemas.openxmlformats.org/officeDocument/2006/relationships/hyperlink" Target="http://www.maygshop.net/goods.php?id=3385" TargetMode="External" /><Relationship Id="rId137" Type="http://schemas.openxmlformats.org/officeDocument/2006/relationships/hyperlink" Target="http://www.maygshop.net/goods.php?id=3651" TargetMode="External" /><Relationship Id="rId138" Type="http://schemas.openxmlformats.org/officeDocument/2006/relationships/hyperlink" Target="http://www.maygshop.net/goods.php?id=276" TargetMode="External" /><Relationship Id="rId139" Type="http://schemas.openxmlformats.org/officeDocument/2006/relationships/hyperlink" Target="http://www.maygshop.net/goods.php?id=661" TargetMode="External" /><Relationship Id="rId140" Type="http://schemas.openxmlformats.org/officeDocument/2006/relationships/hyperlink" Target="http://www.maygshop.net/goods.php?id=2402" TargetMode="External" /><Relationship Id="rId141" Type="http://schemas.openxmlformats.org/officeDocument/2006/relationships/hyperlink" Target="http://www.maygshop.net/goods.php?id=2829" TargetMode="External" /><Relationship Id="rId142" Type="http://schemas.openxmlformats.org/officeDocument/2006/relationships/hyperlink" Target="http://www.maygshop.net/goods.php?id=519" TargetMode="External" /><Relationship Id="rId143" Type="http://schemas.openxmlformats.org/officeDocument/2006/relationships/hyperlink" Target="http://www.maygshop.net/goods.php?id=1000" TargetMode="External" /><Relationship Id="rId144" Type="http://schemas.openxmlformats.org/officeDocument/2006/relationships/hyperlink" Target="http://www.maygshop.net/goods.php?id=3748" TargetMode="External" /><Relationship Id="rId145" Type="http://schemas.openxmlformats.org/officeDocument/2006/relationships/hyperlink" Target="http://www.maygshop.net/goods.php?id=3717" TargetMode="External" /><Relationship Id="rId146" Type="http://schemas.openxmlformats.org/officeDocument/2006/relationships/hyperlink" Target="http://www.maygshop.net/goods.php?id=3717" TargetMode="External" /><Relationship Id="rId147" Type="http://schemas.openxmlformats.org/officeDocument/2006/relationships/hyperlink" Target="http://www.maygshop.net/goods.php?id=3715" TargetMode="External" /><Relationship Id="rId148" Type="http://schemas.openxmlformats.org/officeDocument/2006/relationships/hyperlink" Target="http://www.maygshop.net/goods.php?id=3715" TargetMode="External" /><Relationship Id="rId149" Type="http://schemas.openxmlformats.org/officeDocument/2006/relationships/hyperlink" Target="http://www.maygshop.net/goods.php?id=2881" TargetMode="External" /><Relationship Id="rId150" Type="http://schemas.openxmlformats.org/officeDocument/2006/relationships/hyperlink" Target="http://www.maygshop.net/goods.php?id=2879" TargetMode="External" /><Relationship Id="rId151" Type="http://schemas.openxmlformats.org/officeDocument/2006/relationships/hyperlink" Target="http://www.maygshop.net/goods.php?id=288" TargetMode="External" /><Relationship Id="rId152" Type="http://schemas.openxmlformats.org/officeDocument/2006/relationships/hyperlink" Target="http://www.maygshop.net/goods.php?id=3397" TargetMode="External" /><Relationship Id="rId153" Type="http://schemas.openxmlformats.org/officeDocument/2006/relationships/hyperlink" Target="http://www.maygshop.net/goods.php?id=3537" TargetMode="External" /><Relationship Id="rId154" Type="http://schemas.openxmlformats.org/officeDocument/2006/relationships/hyperlink" Target="http://www.maygshop.net/goods.php?id=3791" TargetMode="External" /><Relationship Id="rId155" Type="http://schemas.openxmlformats.org/officeDocument/2006/relationships/hyperlink" Target="http://www.maygshop.net/goods.php?id=3795" TargetMode="External" /><Relationship Id="rId156" Type="http://schemas.openxmlformats.org/officeDocument/2006/relationships/hyperlink" Target="http://www.maygshop.net/goods.php?id=3587" TargetMode="External" /><Relationship Id="rId157" Type="http://schemas.openxmlformats.org/officeDocument/2006/relationships/hyperlink" Target="http://www.maygshop.net/goods.php?id=3345" TargetMode="External" /><Relationship Id="rId158" Type="http://schemas.openxmlformats.org/officeDocument/2006/relationships/hyperlink" Target="http://www.maygshop.net/goods.php?id=2509" TargetMode="External" /><Relationship Id="rId159" Type="http://schemas.openxmlformats.org/officeDocument/2006/relationships/hyperlink" Target="http://www.maygshop.net/goods.php?id=3237" TargetMode="External" /><Relationship Id="rId160" Type="http://schemas.openxmlformats.org/officeDocument/2006/relationships/hyperlink" Target="http://www.maygshop.net/goods.php?id=3239" TargetMode="External" /><Relationship Id="rId161" Type="http://schemas.openxmlformats.org/officeDocument/2006/relationships/hyperlink" Target="http://www.maygshop.net/goods.php?id=3231" TargetMode="External" /><Relationship Id="rId162" Type="http://schemas.openxmlformats.org/officeDocument/2006/relationships/hyperlink" Target="http://www.maygshop.net/goods.php?id=3236" TargetMode="External" /><Relationship Id="rId163" Type="http://schemas.openxmlformats.org/officeDocument/2006/relationships/hyperlink" Target="http://www.maygshop.net/goods.php?id=2376" TargetMode="External" /><Relationship Id="rId164" Type="http://schemas.openxmlformats.org/officeDocument/2006/relationships/hyperlink" Target="http://www.maygshop.net/goods.php?id=3788" TargetMode="External" /><Relationship Id="rId165" Type="http://schemas.openxmlformats.org/officeDocument/2006/relationships/hyperlink" Target="http://www.maygshop.net/goods.php?id=1206" TargetMode="External" /><Relationship Id="rId166" Type="http://schemas.openxmlformats.org/officeDocument/2006/relationships/hyperlink" Target="http://www.maygshop.net/goods.php?id=1204" TargetMode="External" /><Relationship Id="rId167" Type="http://schemas.openxmlformats.org/officeDocument/2006/relationships/hyperlink" Target="http://www.maygshop.net/goods.php?id=1209" TargetMode="External" /><Relationship Id="rId168" Type="http://schemas.openxmlformats.org/officeDocument/2006/relationships/hyperlink" Target="http://www.maygshop.net/goods.php?id=1209" TargetMode="External" /><Relationship Id="rId169" Type="http://schemas.openxmlformats.org/officeDocument/2006/relationships/hyperlink" Target="http://www.maygshop.net/goods.php?id=1204" TargetMode="External" /><Relationship Id="rId170" Type="http://schemas.openxmlformats.org/officeDocument/2006/relationships/hyperlink" Target="http://www.maygshop.net/goods.php?id=2402" TargetMode="External" /><Relationship Id="rId171" Type="http://schemas.openxmlformats.org/officeDocument/2006/relationships/hyperlink" Target="http://www.maygshop.net/goods.php?id=2815" TargetMode="External" /><Relationship Id="rId172" Type="http://schemas.openxmlformats.org/officeDocument/2006/relationships/hyperlink" Target="http://www.maygshop.net/goods.php?id=3791" TargetMode="External" /><Relationship Id="rId173" Type="http://schemas.openxmlformats.org/officeDocument/2006/relationships/hyperlink" Target="http://www.maygshop.net/goods.php?id=2355" TargetMode="External" /><Relationship Id="rId174" Type="http://schemas.openxmlformats.org/officeDocument/2006/relationships/hyperlink" Target="http://www.maygshop.net/goods.php?id=177" TargetMode="External" /><Relationship Id="rId175" Type="http://schemas.openxmlformats.org/officeDocument/2006/relationships/hyperlink" Target="http://www.maygshop.net/goods.php?id=1770" TargetMode="External" /><Relationship Id="rId176" Type="http://schemas.openxmlformats.org/officeDocument/2006/relationships/hyperlink" Target="http://www.maygshop.net/goods.php?id=3080" TargetMode="External" /><Relationship Id="rId177" Type="http://schemas.openxmlformats.org/officeDocument/2006/relationships/hyperlink" Target="http://www.maygshop.net/goods.php?id=3042" TargetMode="External" /><Relationship Id="rId178" Type="http://schemas.openxmlformats.org/officeDocument/2006/relationships/hyperlink" Target="http://www.maygshop.net/goods.php?id=842" TargetMode="External" /><Relationship Id="rId179" Type="http://schemas.openxmlformats.org/officeDocument/2006/relationships/hyperlink" Target="http://www.maygshop.net/goods.php?id=113" TargetMode="External" /><Relationship Id="rId180" Type="http://schemas.openxmlformats.org/officeDocument/2006/relationships/hyperlink" Target="http://www.maygshop.net/goods.php?id=2939" TargetMode="External" /><Relationship Id="rId181" Type="http://schemas.openxmlformats.org/officeDocument/2006/relationships/hyperlink" Target="http://www.maygshop.net/goods.php?id=1393" TargetMode="External" /><Relationship Id="rId182" Type="http://schemas.openxmlformats.org/officeDocument/2006/relationships/hyperlink" Target="http://www.maygshop.net/goods.php?id=1393" TargetMode="External" /><Relationship Id="rId183" Type="http://schemas.openxmlformats.org/officeDocument/2006/relationships/hyperlink" Target="http://www.maygshop.net/goods.php?id=339" TargetMode="External" /><Relationship Id="rId184" Type="http://schemas.openxmlformats.org/officeDocument/2006/relationships/hyperlink" Target="http://www.maygshop.net/goods.php?id=2753" TargetMode="External" /><Relationship Id="rId185" Type="http://schemas.openxmlformats.org/officeDocument/2006/relationships/hyperlink" Target="mailto:Olg@_Ostapchuk" TargetMode="External" /><Relationship Id="rId186" Type="http://schemas.openxmlformats.org/officeDocument/2006/relationships/hyperlink" Target="http://www.maygshop.net/goods.php?id=3440" TargetMode="External" /><Relationship Id="rId187" Type="http://schemas.openxmlformats.org/officeDocument/2006/relationships/hyperlink" Target="http://www.maygshop.net/goods.php?id=1394" TargetMode="External" /><Relationship Id="rId188" Type="http://schemas.openxmlformats.org/officeDocument/2006/relationships/hyperlink" Target="http://www.maygshop.net/goods.php?id=76" TargetMode="External" /><Relationship Id="rId189" Type="http://schemas.openxmlformats.org/officeDocument/2006/relationships/hyperlink" Target="http://www.maygshop.net/goods.php?id=207" TargetMode="External" /><Relationship Id="rId190" Type="http://schemas.openxmlformats.org/officeDocument/2006/relationships/hyperlink" Target="http://www.maygshop.net/goods.php?id=3229" TargetMode="External" /><Relationship Id="rId191" Type="http://schemas.openxmlformats.org/officeDocument/2006/relationships/hyperlink" Target="http://www.maygshop.net/goods.php?id=3663" TargetMode="External" /><Relationship Id="rId192" Type="http://schemas.openxmlformats.org/officeDocument/2006/relationships/hyperlink" Target="http://www.maygshop.net/goods.php?id=3668" TargetMode="External" /><Relationship Id="rId193" Type="http://schemas.openxmlformats.org/officeDocument/2006/relationships/hyperlink" Target="http://www.maygshop.net/goods.php?id=3105" TargetMode="External" /><Relationship Id="rId194" Type="http://schemas.openxmlformats.org/officeDocument/2006/relationships/hyperlink" Target="http://www.maygshop.net/goods.php?id=487" TargetMode="External" /><Relationship Id="rId195" Type="http://schemas.openxmlformats.org/officeDocument/2006/relationships/hyperlink" Target="http://www.maygshop.net/goods.php?id=1599" TargetMode="External" /><Relationship Id="rId196" Type="http://schemas.openxmlformats.org/officeDocument/2006/relationships/hyperlink" Target="http://www.maygshop.net/goods.php?id=339" TargetMode="External" /><Relationship Id="rId197" Type="http://schemas.openxmlformats.org/officeDocument/2006/relationships/hyperlink" Target="http://www.maygshop.net/goods.php?id=3327" TargetMode="External" /><Relationship Id="rId198" Type="http://schemas.openxmlformats.org/officeDocument/2006/relationships/hyperlink" Target="http://www.maygshop.net/goods.php?id=3638" TargetMode="External" /><Relationship Id="rId199" Type="http://schemas.openxmlformats.org/officeDocument/2006/relationships/hyperlink" Target="http://www.maygshop.net/goods.php?id=3125" TargetMode="External" /><Relationship Id="rId200" Type="http://schemas.openxmlformats.org/officeDocument/2006/relationships/hyperlink" Target="http://www.maygshop.net/goods.php?id=3123" TargetMode="External" /><Relationship Id="rId201" Type="http://schemas.openxmlformats.org/officeDocument/2006/relationships/hyperlink" Target="http://www.maygshop.net/goods.php?id=2045" TargetMode="External" /><Relationship Id="rId202" Type="http://schemas.openxmlformats.org/officeDocument/2006/relationships/hyperlink" Target="http://www.maygshop.net/goods.php?id=2942" TargetMode="External" /><Relationship Id="rId203" Type="http://schemas.openxmlformats.org/officeDocument/2006/relationships/hyperlink" Target="http://www.maygshop.net/goods.php?id=519" TargetMode="External" /><Relationship Id="rId204" Type="http://schemas.openxmlformats.org/officeDocument/2006/relationships/hyperlink" Target="http://www.maygshop.net/goods.php?id=3327" TargetMode="External" /><Relationship Id="rId205" Type="http://schemas.openxmlformats.org/officeDocument/2006/relationships/hyperlink" Target="http://www.maygshop.net/goods.php?id=3327" TargetMode="External" /><Relationship Id="rId206" Type="http://schemas.openxmlformats.org/officeDocument/2006/relationships/hyperlink" Target="http://www.maygshop.net/goods.php?id=2745" TargetMode="External" /><Relationship Id="rId207" Type="http://schemas.openxmlformats.org/officeDocument/2006/relationships/hyperlink" Target="http://www.maygshop.net/goods.php?id=2094" TargetMode="External" /><Relationship Id="rId208" Type="http://schemas.openxmlformats.org/officeDocument/2006/relationships/hyperlink" Target="http://www.maygshop.net/goods.php?id=3018" TargetMode="External" /><Relationship Id="rId209" Type="http://schemas.openxmlformats.org/officeDocument/2006/relationships/hyperlink" Target="http://www.maygshop.net/goods.php?id=3700" TargetMode="External" /><Relationship Id="rId210" Type="http://schemas.openxmlformats.org/officeDocument/2006/relationships/hyperlink" Target="http://www.maygshop.net/goods.php?id=490" TargetMode="External" /><Relationship Id="rId211" Type="http://schemas.openxmlformats.org/officeDocument/2006/relationships/hyperlink" Target="http://www.maygshop.net/goods.php?id=3654" TargetMode="External" /><Relationship Id="rId212" Type="http://schemas.openxmlformats.org/officeDocument/2006/relationships/hyperlink" Target="http://www.maygshop.net/goods.php?id=3656" TargetMode="External" /><Relationship Id="rId213" Type="http://schemas.openxmlformats.org/officeDocument/2006/relationships/hyperlink" Target="http://www.maygshop.net/goods.php?id=2745" TargetMode="External" /><Relationship Id="rId214" Type="http://schemas.openxmlformats.org/officeDocument/2006/relationships/hyperlink" Target="http://www.maygshop.net/goods.php?id=3715" TargetMode="External" /><Relationship Id="rId215" Type="http://schemas.openxmlformats.org/officeDocument/2006/relationships/hyperlink" Target="http://www.maygshop.net/goods.php?id=3717" TargetMode="External" /><Relationship Id="rId216" Type="http://schemas.openxmlformats.org/officeDocument/2006/relationships/hyperlink" Target="http://www.maygshop.net/goods.php?id=1040" TargetMode="External" /><Relationship Id="rId217" Type="http://schemas.openxmlformats.org/officeDocument/2006/relationships/hyperlink" Target="http://www.maygshop.net/goods.php?id=1369" TargetMode="External" /><Relationship Id="rId218" Type="http://schemas.openxmlformats.org/officeDocument/2006/relationships/hyperlink" Target="http://www.maygshop.net/goods.php?id=2815" TargetMode="External" /><Relationship Id="rId219" Type="http://schemas.openxmlformats.org/officeDocument/2006/relationships/hyperlink" Target="http://www.maygshop.net/goods.php?id=3788" TargetMode="External" /><Relationship Id="rId220" Type="http://schemas.openxmlformats.org/officeDocument/2006/relationships/hyperlink" Target="http://www.maygshop.net/goods.php?id=1040" TargetMode="External" /><Relationship Id="rId2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7"/>
  <sheetViews>
    <sheetView zoomScalePageLayoutView="0" workbookViewId="0" topLeftCell="A1">
      <selection activeCell="I1" sqref="I1"/>
    </sheetView>
  </sheetViews>
  <sheetFormatPr defaultColWidth="9.140625" defaultRowHeight="15"/>
  <cols>
    <col min="6" max="6" width="14.28125" style="14" customWidth="1"/>
  </cols>
  <sheetData>
    <row r="1" spans="1:6" ht="17.25" customHeight="1">
      <c r="A1" s="8">
        <v>1</v>
      </c>
      <c r="C1">
        <v>7</v>
      </c>
      <c r="D1" s="9">
        <v>5</v>
      </c>
      <c r="E1">
        <v>1</v>
      </c>
      <c r="F1" s="10">
        <v>1</v>
      </c>
    </row>
    <row r="2" spans="1:6" ht="15.75">
      <c r="A2" s="8">
        <v>1</v>
      </c>
      <c r="C2" s="3">
        <v>15</v>
      </c>
      <c r="D2" s="9">
        <v>12</v>
      </c>
      <c r="E2">
        <v>3</v>
      </c>
      <c r="F2" s="11">
        <v>8</v>
      </c>
    </row>
    <row r="3" spans="1:6" ht="15.75">
      <c r="A3" s="8">
        <v>1</v>
      </c>
      <c r="C3">
        <v>22</v>
      </c>
      <c r="D3" s="9">
        <v>14</v>
      </c>
      <c r="E3">
        <v>26</v>
      </c>
      <c r="F3" s="11">
        <v>9</v>
      </c>
    </row>
    <row r="4" spans="1:6" ht="15.75">
      <c r="A4" s="8">
        <v>1</v>
      </c>
      <c r="C4" s="3">
        <v>23</v>
      </c>
      <c r="D4" s="9">
        <v>19</v>
      </c>
      <c r="E4">
        <v>34</v>
      </c>
      <c r="F4" s="12">
        <v>18</v>
      </c>
    </row>
    <row r="5" spans="1:6" ht="15.75">
      <c r="A5" s="8">
        <v>1</v>
      </c>
      <c r="C5">
        <v>40</v>
      </c>
      <c r="D5" s="9">
        <v>21</v>
      </c>
      <c r="E5" s="3">
        <v>39</v>
      </c>
      <c r="F5" s="11">
        <v>26</v>
      </c>
    </row>
    <row r="6" spans="1:6" ht="15.75">
      <c r="A6" s="8">
        <v>1</v>
      </c>
      <c r="C6">
        <v>42</v>
      </c>
      <c r="D6" s="9">
        <v>20</v>
      </c>
      <c r="E6">
        <v>43</v>
      </c>
      <c r="F6" s="11">
        <v>27</v>
      </c>
    </row>
    <row r="7" spans="1:6" ht="15.75">
      <c r="A7" s="8">
        <v>1</v>
      </c>
      <c r="C7">
        <v>44</v>
      </c>
      <c r="D7" s="9">
        <v>24</v>
      </c>
      <c r="E7" s="3">
        <v>10</v>
      </c>
      <c r="F7" s="12">
        <v>28</v>
      </c>
    </row>
    <row r="8" spans="1:6" ht="15.75">
      <c r="A8" s="8">
        <v>1</v>
      </c>
      <c r="D8" s="9">
        <v>29</v>
      </c>
      <c r="F8" s="11">
        <v>38</v>
      </c>
    </row>
    <row r="9" spans="1:6" ht="15.75">
      <c r="A9" s="8">
        <v>1</v>
      </c>
      <c r="D9" s="9">
        <v>30</v>
      </c>
      <c r="F9" s="13">
        <v>39</v>
      </c>
    </row>
    <row r="10" spans="1:6" ht="15.75">
      <c r="A10" s="8">
        <v>1</v>
      </c>
      <c r="D10" s="3">
        <v>42</v>
      </c>
      <c r="F10" s="13">
        <v>43</v>
      </c>
    </row>
    <row r="11" spans="1:6" ht="15.75">
      <c r="A11" s="8">
        <v>1</v>
      </c>
      <c r="B11">
        <v>11</v>
      </c>
      <c r="F11" s="11"/>
    </row>
    <row r="12" spans="1:6" ht="15.75">
      <c r="A12" s="8">
        <v>2</v>
      </c>
      <c r="F12" s="11"/>
    </row>
    <row r="13" spans="1:6" ht="15.75">
      <c r="A13" s="8">
        <v>2</v>
      </c>
      <c r="F13" s="12"/>
    </row>
    <row r="14" spans="1:6" ht="15.75">
      <c r="A14" s="8">
        <v>2</v>
      </c>
      <c r="F14" s="11"/>
    </row>
    <row r="15" spans="1:6" ht="15.75">
      <c r="A15" s="8">
        <v>2</v>
      </c>
      <c r="F15" s="11"/>
    </row>
    <row r="16" spans="1:6" ht="15.75">
      <c r="A16" s="8">
        <v>2</v>
      </c>
      <c r="F16" s="12"/>
    </row>
    <row r="17" spans="1:6" ht="15.75">
      <c r="A17" s="8">
        <v>2</v>
      </c>
      <c r="F17" s="11"/>
    </row>
    <row r="18" spans="1:6" ht="15.75">
      <c r="A18" s="8">
        <v>2</v>
      </c>
      <c r="B18">
        <v>7</v>
      </c>
      <c r="F18" s="11"/>
    </row>
    <row r="19" spans="1:6" ht="15.75">
      <c r="A19" s="8">
        <v>3</v>
      </c>
      <c r="F19" s="12"/>
    </row>
    <row r="20" spans="1:6" ht="15.75">
      <c r="A20" s="8">
        <v>3</v>
      </c>
      <c r="F20" s="11"/>
    </row>
    <row r="21" spans="1:6" ht="15.75">
      <c r="A21" s="8">
        <v>3</v>
      </c>
      <c r="F21" s="11"/>
    </row>
    <row r="22" spans="1:6" ht="15.75">
      <c r="A22" s="8">
        <v>3</v>
      </c>
      <c r="F22" s="12"/>
    </row>
    <row r="23" spans="1:6" ht="15.75">
      <c r="A23" s="8">
        <v>3</v>
      </c>
      <c r="F23" s="11"/>
    </row>
    <row r="24" spans="1:6" ht="15.75">
      <c r="A24" s="8">
        <v>3</v>
      </c>
      <c r="F24" s="11"/>
    </row>
    <row r="25" spans="1:6" ht="15.75">
      <c r="A25" s="8">
        <v>3</v>
      </c>
      <c r="F25" s="12"/>
    </row>
    <row r="26" spans="1:6" ht="15.75">
      <c r="A26" s="8">
        <v>3</v>
      </c>
      <c r="F26" s="11"/>
    </row>
    <row r="27" spans="1:6" ht="15.75">
      <c r="A27" s="8">
        <v>3</v>
      </c>
      <c r="F27" s="11"/>
    </row>
    <row r="28" ht="15.75">
      <c r="A28" s="8">
        <v>3</v>
      </c>
    </row>
    <row r="29" spans="1:2" ht="15.75">
      <c r="A29" s="8">
        <v>3</v>
      </c>
      <c r="B29">
        <v>11</v>
      </c>
    </row>
    <row r="30" ht="15.75">
      <c r="A30" s="8">
        <v>4</v>
      </c>
    </row>
    <row r="31" ht="15.75">
      <c r="A31" s="8">
        <v>4</v>
      </c>
    </row>
    <row r="32" ht="15.75">
      <c r="A32" s="8">
        <v>4</v>
      </c>
    </row>
    <row r="33" ht="15.75">
      <c r="A33" s="8">
        <v>4</v>
      </c>
    </row>
    <row r="34" ht="15.75">
      <c r="A34" s="8">
        <v>4</v>
      </c>
    </row>
    <row r="35" ht="15.75">
      <c r="A35" s="8">
        <v>4</v>
      </c>
    </row>
    <row r="36" spans="1:2" ht="15.75">
      <c r="A36" s="8">
        <v>4</v>
      </c>
      <c r="B36">
        <v>7</v>
      </c>
    </row>
    <row r="37" ht="15.75">
      <c r="A37" s="8">
        <v>5</v>
      </c>
    </row>
    <row r="38" ht="15.75">
      <c r="A38" s="8">
        <v>5</v>
      </c>
    </row>
    <row r="39" ht="15.75">
      <c r="A39" s="8">
        <v>5</v>
      </c>
    </row>
    <row r="40" ht="15.75">
      <c r="A40" s="8">
        <v>5</v>
      </c>
    </row>
    <row r="41" ht="15.75">
      <c r="A41" s="8">
        <v>5</v>
      </c>
    </row>
    <row r="42" ht="15.75">
      <c r="A42" s="8">
        <v>5</v>
      </c>
    </row>
    <row r="43" ht="15.75">
      <c r="A43" s="8">
        <v>5</v>
      </c>
    </row>
    <row r="44" spans="1:2" ht="17.25" customHeight="1">
      <c r="A44" s="8">
        <v>5</v>
      </c>
      <c r="B44">
        <v>8</v>
      </c>
    </row>
    <row r="45" ht="15.75">
      <c r="A45" s="8">
        <v>6</v>
      </c>
    </row>
    <row r="46" ht="15.75">
      <c r="A46" s="8">
        <v>6</v>
      </c>
    </row>
    <row r="47" ht="15.75">
      <c r="A47" s="8">
        <v>6</v>
      </c>
    </row>
    <row r="48" ht="15.75">
      <c r="A48" s="8">
        <v>6</v>
      </c>
    </row>
    <row r="49" ht="15.75">
      <c r="A49" s="8">
        <v>6</v>
      </c>
    </row>
    <row r="50" ht="15.75">
      <c r="A50" s="8">
        <v>6</v>
      </c>
    </row>
    <row r="51" spans="1:2" ht="15.75">
      <c r="A51" s="8">
        <v>6</v>
      </c>
      <c r="B51">
        <v>7</v>
      </c>
    </row>
    <row r="52" ht="15.75">
      <c r="A52" s="8">
        <v>7</v>
      </c>
    </row>
    <row r="53" ht="15.75">
      <c r="A53" s="8">
        <v>7</v>
      </c>
    </row>
    <row r="54" spans="1:2" ht="15.75">
      <c r="A54" s="8">
        <v>7</v>
      </c>
      <c r="B54">
        <v>3</v>
      </c>
    </row>
    <row r="55" ht="15.75">
      <c r="A55" s="8">
        <v>8</v>
      </c>
    </row>
    <row r="56" ht="15.75">
      <c r="A56" s="8">
        <v>8</v>
      </c>
    </row>
    <row r="57" ht="15.75">
      <c r="A57" s="8">
        <v>8</v>
      </c>
    </row>
    <row r="58" ht="15.75">
      <c r="A58" s="8">
        <v>8</v>
      </c>
    </row>
    <row r="59" ht="15.75">
      <c r="A59" s="8">
        <v>8</v>
      </c>
    </row>
    <row r="60" ht="15.75">
      <c r="A60" s="8">
        <v>8</v>
      </c>
    </row>
    <row r="61" spans="1:2" ht="15.75">
      <c r="A61" s="8">
        <v>8</v>
      </c>
      <c r="B61">
        <v>7</v>
      </c>
    </row>
    <row r="62" ht="15.75">
      <c r="A62" s="8">
        <v>9</v>
      </c>
    </row>
    <row r="63" ht="15.75">
      <c r="A63" s="8">
        <v>9</v>
      </c>
    </row>
    <row r="64" ht="15.75">
      <c r="A64" s="8">
        <v>9</v>
      </c>
    </row>
    <row r="65" ht="15.75">
      <c r="A65" s="8">
        <v>9</v>
      </c>
    </row>
    <row r="66" ht="15.75">
      <c r="A66" s="8">
        <v>9</v>
      </c>
    </row>
    <row r="67" ht="15.75">
      <c r="A67" s="8">
        <v>9</v>
      </c>
    </row>
    <row r="68" ht="15.75">
      <c r="A68" s="8">
        <v>9</v>
      </c>
    </row>
    <row r="69" spans="1:2" ht="15.75">
      <c r="A69" s="8">
        <v>9</v>
      </c>
      <c r="B69">
        <v>8</v>
      </c>
    </row>
    <row r="70" ht="15.75">
      <c r="A70" s="8">
        <v>10</v>
      </c>
    </row>
    <row r="71" ht="15.75">
      <c r="A71" s="8">
        <v>10</v>
      </c>
    </row>
    <row r="72" ht="15.75">
      <c r="A72" s="8">
        <v>10</v>
      </c>
    </row>
    <row r="73" ht="15.75">
      <c r="A73" s="8">
        <v>10</v>
      </c>
    </row>
    <row r="74" ht="15.75">
      <c r="A74" s="8">
        <v>10</v>
      </c>
    </row>
    <row r="75" ht="15.75">
      <c r="A75" s="8">
        <v>10</v>
      </c>
    </row>
    <row r="76" ht="15.75">
      <c r="A76" s="8">
        <v>10</v>
      </c>
    </row>
    <row r="77" ht="15.75">
      <c r="A77" s="8">
        <v>10</v>
      </c>
    </row>
    <row r="78" spans="1:2" ht="15.75">
      <c r="A78" s="8">
        <v>10</v>
      </c>
      <c r="B78">
        <v>9</v>
      </c>
    </row>
    <row r="79" ht="15.75">
      <c r="A79" s="8">
        <v>11</v>
      </c>
    </row>
    <row r="80" ht="15.75">
      <c r="A80" s="8">
        <v>11</v>
      </c>
    </row>
    <row r="81" ht="15.75">
      <c r="A81" s="8">
        <v>11</v>
      </c>
    </row>
    <row r="82" ht="15.75">
      <c r="A82" s="8">
        <v>11</v>
      </c>
    </row>
    <row r="83" ht="15.75">
      <c r="A83" s="8">
        <v>11</v>
      </c>
    </row>
    <row r="84" ht="15.75">
      <c r="A84" s="8">
        <v>11</v>
      </c>
    </row>
    <row r="85" ht="15.75">
      <c r="A85" s="8">
        <v>11</v>
      </c>
    </row>
    <row r="86" spans="1:2" ht="15.75">
      <c r="A86" s="8">
        <v>11</v>
      </c>
      <c r="B86">
        <v>8</v>
      </c>
    </row>
    <row r="87" ht="15.75">
      <c r="A87" s="8">
        <v>12</v>
      </c>
    </row>
    <row r="88" ht="15.75">
      <c r="A88" s="8">
        <v>12</v>
      </c>
    </row>
    <row r="89" ht="15.75">
      <c r="A89" s="8">
        <v>12</v>
      </c>
    </row>
    <row r="90" ht="15.75">
      <c r="A90" s="8">
        <v>12</v>
      </c>
    </row>
    <row r="91" ht="15.75">
      <c r="A91" s="8">
        <v>12</v>
      </c>
    </row>
    <row r="92" ht="15.75">
      <c r="A92" s="8">
        <v>12</v>
      </c>
    </row>
    <row r="93" spans="1:2" ht="17.25" customHeight="1">
      <c r="A93" s="8">
        <v>12</v>
      </c>
      <c r="B93">
        <v>7</v>
      </c>
    </row>
    <row r="94" ht="15.75">
      <c r="A94" s="8">
        <v>13</v>
      </c>
    </row>
    <row r="95" ht="15.75">
      <c r="A95" s="8">
        <v>13</v>
      </c>
    </row>
    <row r="96" ht="15.75">
      <c r="A96" s="8">
        <v>13</v>
      </c>
    </row>
    <row r="97" ht="15.75">
      <c r="A97" s="8">
        <v>13</v>
      </c>
    </row>
    <row r="98" spans="1:2" ht="15.75">
      <c r="A98" s="8">
        <v>13</v>
      </c>
      <c r="B98">
        <v>5</v>
      </c>
    </row>
    <row r="99" ht="15.75">
      <c r="A99" s="8">
        <v>14</v>
      </c>
    </row>
    <row r="100" ht="15.75">
      <c r="A100" s="8">
        <v>14</v>
      </c>
    </row>
    <row r="101" ht="15.75">
      <c r="A101" s="8">
        <v>14</v>
      </c>
    </row>
    <row r="102" ht="15.75">
      <c r="A102" s="8">
        <v>14</v>
      </c>
    </row>
    <row r="103" ht="15.75">
      <c r="A103" s="8">
        <v>14</v>
      </c>
    </row>
    <row r="104" ht="15.75">
      <c r="A104" s="8">
        <v>14</v>
      </c>
    </row>
    <row r="105" ht="15.75">
      <c r="A105" s="8">
        <v>14</v>
      </c>
    </row>
    <row r="106" ht="15.75">
      <c r="A106" s="8">
        <v>14</v>
      </c>
    </row>
    <row r="107" spans="1:2" ht="15.75">
      <c r="A107" s="8">
        <v>14</v>
      </c>
      <c r="B107">
        <v>9</v>
      </c>
    </row>
    <row r="108" ht="15.75">
      <c r="A108" s="8">
        <v>15</v>
      </c>
    </row>
    <row r="109" ht="15.75">
      <c r="A109" s="8">
        <v>15</v>
      </c>
    </row>
    <row r="110" ht="15.75">
      <c r="A110" s="8">
        <v>15</v>
      </c>
    </row>
    <row r="111" spans="1:2" ht="15.75">
      <c r="A111" s="8">
        <v>15</v>
      </c>
      <c r="B111">
        <v>4</v>
      </c>
    </row>
    <row r="112" ht="15.75">
      <c r="A112" s="8">
        <v>16</v>
      </c>
    </row>
    <row r="113" ht="15.75">
      <c r="A113" s="8">
        <v>16</v>
      </c>
    </row>
    <row r="114" ht="15.75">
      <c r="A114" s="8">
        <v>16</v>
      </c>
    </row>
    <row r="115" ht="15.75">
      <c r="A115" s="8">
        <v>16</v>
      </c>
    </row>
    <row r="116" spans="1:2" ht="15.75">
      <c r="A116" s="8">
        <v>16</v>
      </c>
      <c r="B116">
        <v>5</v>
      </c>
    </row>
    <row r="117" ht="15.75">
      <c r="A117" s="8">
        <v>17</v>
      </c>
    </row>
    <row r="118" ht="15.75">
      <c r="A118" s="8">
        <v>17</v>
      </c>
    </row>
    <row r="119" ht="15.75">
      <c r="A119" s="8">
        <v>17</v>
      </c>
    </row>
    <row r="120" ht="15.75">
      <c r="A120" s="8">
        <v>17</v>
      </c>
    </row>
    <row r="121" ht="15.75">
      <c r="A121" s="8">
        <v>17</v>
      </c>
    </row>
    <row r="122" ht="15.75">
      <c r="A122" s="8">
        <v>17</v>
      </c>
    </row>
    <row r="123" spans="1:2" ht="15.75">
      <c r="A123" s="8">
        <v>17</v>
      </c>
      <c r="B123">
        <v>7</v>
      </c>
    </row>
    <row r="124" ht="15.75">
      <c r="A124" s="8">
        <v>18</v>
      </c>
    </row>
    <row r="125" ht="15.75">
      <c r="A125" s="8">
        <v>18</v>
      </c>
    </row>
    <row r="126" ht="15.75">
      <c r="A126" s="8">
        <v>18</v>
      </c>
    </row>
    <row r="127" ht="15.75">
      <c r="A127" s="8">
        <v>18</v>
      </c>
    </row>
    <row r="128" ht="15.75">
      <c r="A128" s="8">
        <v>18</v>
      </c>
    </row>
    <row r="129" ht="15.75">
      <c r="A129" s="8">
        <v>18</v>
      </c>
    </row>
    <row r="130" ht="15.75">
      <c r="A130" s="8">
        <v>18</v>
      </c>
    </row>
    <row r="131" ht="15.75">
      <c r="A131" s="8">
        <v>18</v>
      </c>
    </row>
    <row r="132" spans="1:2" ht="15.75">
      <c r="A132" s="8">
        <v>18</v>
      </c>
      <c r="B132">
        <v>9</v>
      </c>
    </row>
    <row r="133" ht="15.75">
      <c r="A133" s="8">
        <v>19</v>
      </c>
    </row>
    <row r="134" ht="15.75">
      <c r="A134" s="8">
        <v>19</v>
      </c>
    </row>
    <row r="135" ht="15.75">
      <c r="A135" s="8">
        <v>19</v>
      </c>
    </row>
    <row r="136" ht="17.25" customHeight="1">
      <c r="A136" s="8">
        <v>19</v>
      </c>
    </row>
    <row r="137" ht="15.75">
      <c r="A137" s="8">
        <v>19</v>
      </c>
    </row>
    <row r="138" ht="15.75">
      <c r="A138" s="8">
        <v>19</v>
      </c>
    </row>
    <row r="139" spans="1:2" ht="15.75">
      <c r="A139" s="8">
        <v>19</v>
      </c>
      <c r="B139">
        <v>7</v>
      </c>
    </row>
    <row r="140" ht="15.75">
      <c r="A140" s="8">
        <v>20</v>
      </c>
    </row>
    <row r="141" ht="15.75">
      <c r="A141" s="8">
        <v>20</v>
      </c>
    </row>
    <row r="142" ht="15.75">
      <c r="A142" s="8">
        <v>20</v>
      </c>
    </row>
    <row r="143" ht="15.75">
      <c r="A143" s="8">
        <v>20</v>
      </c>
    </row>
    <row r="144" ht="15.75">
      <c r="A144" s="8">
        <v>20</v>
      </c>
    </row>
    <row r="145" ht="15.75">
      <c r="A145" s="8">
        <v>20</v>
      </c>
    </row>
    <row r="146" spans="1:2" ht="15.75">
      <c r="A146" s="8">
        <v>20</v>
      </c>
      <c r="B146">
        <v>7</v>
      </c>
    </row>
    <row r="147" ht="15.75">
      <c r="A147" s="8">
        <v>21</v>
      </c>
    </row>
    <row r="148" ht="15.75">
      <c r="A148" s="8">
        <v>21</v>
      </c>
    </row>
    <row r="149" ht="15.75">
      <c r="A149" s="8">
        <v>21</v>
      </c>
    </row>
    <row r="150" ht="15.75">
      <c r="A150" s="8">
        <v>21</v>
      </c>
    </row>
    <row r="151" ht="15.75">
      <c r="A151" s="8">
        <v>21</v>
      </c>
    </row>
    <row r="152" ht="15.75">
      <c r="A152" s="8">
        <v>21</v>
      </c>
    </row>
    <row r="153" spans="1:2" ht="15.75">
      <c r="A153" s="8">
        <v>21</v>
      </c>
      <c r="B153">
        <v>7</v>
      </c>
    </row>
    <row r="154" ht="15.75">
      <c r="A154" s="8">
        <v>22</v>
      </c>
    </row>
    <row r="155" ht="15.75">
      <c r="A155" s="8">
        <v>22</v>
      </c>
    </row>
    <row r="156" spans="1:2" ht="15.75">
      <c r="A156" s="8">
        <v>22</v>
      </c>
      <c r="B156">
        <v>3</v>
      </c>
    </row>
    <row r="157" ht="15.75">
      <c r="A157" s="8">
        <v>23</v>
      </c>
    </row>
    <row r="158" ht="15.75">
      <c r="A158" s="8">
        <v>23</v>
      </c>
    </row>
    <row r="159" ht="15.75">
      <c r="A159" s="8">
        <v>23</v>
      </c>
    </row>
    <row r="160" spans="1:2" ht="15.75">
      <c r="A160" s="8">
        <v>23</v>
      </c>
      <c r="B160">
        <v>4</v>
      </c>
    </row>
    <row r="161" ht="15.75">
      <c r="A161" s="8">
        <v>24</v>
      </c>
    </row>
    <row r="162" ht="15.75">
      <c r="A162" s="8">
        <v>24</v>
      </c>
    </row>
    <row r="163" ht="15.75">
      <c r="A163" s="8">
        <v>24</v>
      </c>
    </row>
    <row r="164" ht="15.75">
      <c r="A164" s="8">
        <v>24</v>
      </c>
    </row>
    <row r="165" ht="15.75">
      <c r="A165" s="8">
        <v>24</v>
      </c>
    </row>
    <row r="166" spans="1:2" ht="15.75">
      <c r="A166" s="8">
        <v>24</v>
      </c>
      <c r="B166">
        <v>6</v>
      </c>
    </row>
    <row r="167" ht="15.75">
      <c r="A167" s="8">
        <v>25</v>
      </c>
    </row>
    <row r="168" ht="15.75">
      <c r="A168" s="8">
        <v>25</v>
      </c>
    </row>
    <row r="169" ht="15.75">
      <c r="A169" s="8">
        <v>25</v>
      </c>
    </row>
    <row r="170" ht="15.75">
      <c r="A170" s="8">
        <v>25</v>
      </c>
    </row>
    <row r="171" ht="15.75">
      <c r="A171" s="8">
        <v>25</v>
      </c>
    </row>
    <row r="172" ht="15.75">
      <c r="A172" s="8">
        <v>25</v>
      </c>
    </row>
    <row r="173" spans="1:2" ht="15.75">
      <c r="A173" s="8">
        <v>25</v>
      </c>
      <c r="B173">
        <v>7</v>
      </c>
    </row>
    <row r="174" ht="15.75">
      <c r="A174" s="8">
        <v>26</v>
      </c>
    </row>
    <row r="175" ht="15.75">
      <c r="A175" s="8">
        <v>26</v>
      </c>
    </row>
    <row r="176" ht="15.75">
      <c r="A176" s="8">
        <v>26</v>
      </c>
    </row>
    <row r="177" ht="15.75">
      <c r="A177" s="8">
        <v>26</v>
      </c>
    </row>
    <row r="178" ht="15.75">
      <c r="A178" s="8">
        <v>26</v>
      </c>
    </row>
    <row r="179" ht="15.75">
      <c r="A179" s="8">
        <v>26</v>
      </c>
    </row>
    <row r="180" ht="15.75">
      <c r="A180" s="8">
        <v>26</v>
      </c>
    </row>
    <row r="181" ht="15.75">
      <c r="A181" s="8">
        <v>26</v>
      </c>
    </row>
    <row r="182" ht="15.75">
      <c r="A182" s="8">
        <v>26</v>
      </c>
    </row>
    <row r="183" spans="1:2" ht="15.75">
      <c r="A183" s="8">
        <v>26</v>
      </c>
      <c r="B183">
        <v>10</v>
      </c>
    </row>
    <row r="184" ht="15.75">
      <c r="A184" s="8">
        <v>27</v>
      </c>
    </row>
    <row r="185" ht="15.75">
      <c r="A185" s="8">
        <v>27</v>
      </c>
    </row>
    <row r="186" ht="15.75">
      <c r="A186" s="8">
        <v>27</v>
      </c>
    </row>
    <row r="187" ht="15.75">
      <c r="A187" s="8">
        <v>27</v>
      </c>
    </row>
    <row r="188" ht="15.75">
      <c r="A188" s="8">
        <v>27</v>
      </c>
    </row>
    <row r="189" ht="15.75">
      <c r="A189" s="8">
        <v>27</v>
      </c>
    </row>
    <row r="190" spans="1:2" ht="15.75">
      <c r="A190" s="8">
        <v>27</v>
      </c>
      <c r="B190">
        <v>7</v>
      </c>
    </row>
    <row r="191" ht="17.25" customHeight="1">
      <c r="A191" s="8">
        <v>28</v>
      </c>
    </row>
    <row r="192" ht="15.75">
      <c r="A192" s="8">
        <v>28</v>
      </c>
    </row>
    <row r="193" ht="15.75">
      <c r="A193" s="8">
        <v>28</v>
      </c>
    </row>
    <row r="194" ht="15.75">
      <c r="A194" s="8">
        <v>28</v>
      </c>
    </row>
    <row r="195" ht="15.75">
      <c r="A195" s="8">
        <v>28</v>
      </c>
    </row>
    <row r="196" ht="15.75">
      <c r="A196" s="8">
        <v>28</v>
      </c>
    </row>
    <row r="197" ht="15.75">
      <c r="A197" s="8">
        <v>28</v>
      </c>
    </row>
    <row r="198" spans="1:2" ht="15.75">
      <c r="A198" s="8">
        <v>28</v>
      </c>
      <c r="B198">
        <v>8</v>
      </c>
    </row>
    <row r="199" ht="15.75">
      <c r="A199" s="8">
        <v>29</v>
      </c>
    </row>
    <row r="200" ht="15.75">
      <c r="A200" s="8">
        <v>29</v>
      </c>
    </row>
    <row r="201" ht="15.75">
      <c r="A201" s="8">
        <v>29</v>
      </c>
    </row>
    <row r="202" ht="15.75">
      <c r="A202" s="8">
        <v>29</v>
      </c>
    </row>
    <row r="203" spans="1:2" ht="15.75">
      <c r="A203" s="8">
        <v>29</v>
      </c>
      <c r="B203">
        <v>5</v>
      </c>
    </row>
    <row r="204" ht="15.75">
      <c r="A204" s="8">
        <v>30</v>
      </c>
    </row>
    <row r="205" ht="15.75">
      <c r="A205" s="8">
        <v>30</v>
      </c>
    </row>
    <row r="206" ht="15.75">
      <c r="A206" s="8">
        <v>30</v>
      </c>
    </row>
    <row r="207" ht="15.75">
      <c r="A207" s="8">
        <v>30</v>
      </c>
    </row>
    <row r="208" ht="15.75">
      <c r="A208" s="8">
        <v>30</v>
      </c>
    </row>
    <row r="209" spans="1:2" ht="15.75">
      <c r="A209" s="8">
        <v>30</v>
      </c>
      <c r="B209">
        <v>6</v>
      </c>
    </row>
    <row r="210" ht="15.75">
      <c r="A210" s="8">
        <v>31</v>
      </c>
    </row>
    <row r="211" ht="15.75">
      <c r="A211" s="8">
        <v>31</v>
      </c>
    </row>
    <row r="212" ht="15.75">
      <c r="A212" s="8">
        <v>31</v>
      </c>
    </row>
    <row r="213" ht="15.75">
      <c r="A213" s="8">
        <v>31</v>
      </c>
    </row>
    <row r="214" ht="15.75">
      <c r="A214" s="8">
        <v>31</v>
      </c>
    </row>
    <row r="215" ht="15.75">
      <c r="A215" s="8">
        <v>31</v>
      </c>
    </row>
    <row r="216" spans="1:2" ht="15.75">
      <c r="A216" s="8">
        <v>31</v>
      </c>
      <c r="B216">
        <v>7</v>
      </c>
    </row>
    <row r="217" ht="15.75">
      <c r="A217" s="8">
        <v>32</v>
      </c>
    </row>
    <row r="218" ht="15.75">
      <c r="A218" s="8">
        <v>32</v>
      </c>
    </row>
    <row r="219" ht="15.75">
      <c r="A219" s="8">
        <v>32</v>
      </c>
    </row>
    <row r="220" ht="15.75">
      <c r="A220" s="8">
        <v>32</v>
      </c>
    </row>
    <row r="221" ht="15.75">
      <c r="A221" s="8">
        <v>32</v>
      </c>
    </row>
    <row r="222" spans="1:2" ht="15.75">
      <c r="A222" s="8">
        <v>32</v>
      </c>
      <c r="B222">
        <v>6</v>
      </c>
    </row>
    <row r="223" ht="15.75">
      <c r="A223" s="8">
        <v>33</v>
      </c>
    </row>
    <row r="224" ht="15.75">
      <c r="A224" s="8">
        <v>33</v>
      </c>
    </row>
    <row r="225" ht="15.75">
      <c r="A225" s="8">
        <v>33</v>
      </c>
    </row>
    <row r="226" ht="15.75">
      <c r="A226" s="8">
        <v>33</v>
      </c>
    </row>
    <row r="227" ht="15.75">
      <c r="A227" s="8">
        <v>33</v>
      </c>
    </row>
    <row r="228" spans="1:2" ht="15.75">
      <c r="A228" s="8">
        <v>33</v>
      </c>
      <c r="B228">
        <v>6</v>
      </c>
    </row>
    <row r="229" ht="15.75">
      <c r="A229" s="8">
        <v>34</v>
      </c>
    </row>
    <row r="230" ht="15.75">
      <c r="A230" s="8">
        <v>34</v>
      </c>
    </row>
    <row r="231" ht="15.75">
      <c r="A231" s="8">
        <v>34</v>
      </c>
    </row>
    <row r="232" ht="15.75">
      <c r="A232" s="8">
        <v>34</v>
      </c>
    </row>
    <row r="233" ht="15.75">
      <c r="A233" s="8">
        <v>34</v>
      </c>
    </row>
    <row r="234" ht="15.75">
      <c r="A234" s="8">
        <v>34</v>
      </c>
    </row>
    <row r="235" ht="15.75">
      <c r="A235" s="8">
        <v>34</v>
      </c>
    </row>
    <row r="236" ht="15.75">
      <c r="A236" s="8">
        <v>34</v>
      </c>
    </row>
    <row r="237" ht="15.75">
      <c r="A237" s="8">
        <v>34</v>
      </c>
    </row>
    <row r="238" spans="1:2" ht="15.75">
      <c r="A238" s="8">
        <v>34</v>
      </c>
      <c r="B238">
        <v>10</v>
      </c>
    </row>
    <row r="239" ht="15.75">
      <c r="A239" s="8">
        <v>35</v>
      </c>
    </row>
    <row r="240" ht="17.25" customHeight="1">
      <c r="A240" s="8">
        <v>35</v>
      </c>
    </row>
    <row r="241" ht="15.75">
      <c r="A241" s="8">
        <v>35</v>
      </c>
    </row>
    <row r="242" ht="15.75">
      <c r="A242" s="8">
        <v>35</v>
      </c>
    </row>
    <row r="243" spans="1:2" ht="15.75">
      <c r="A243" s="8">
        <v>35</v>
      </c>
      <c r="B243">
        <v>5</v>
      </c>
    </row>
    <row r="244" ht="15.75">
      <c r="A244" s="8">
        <v>36</v>
      </c>
    </row>
    <row r="245" ht="15.75">
      <c r="A245" s="8">
        <v>36</v>
      </c>
    </row>
    <row r="246" ht="15.75">
      <c r="A246" s="8">
        <v>36</v>
      </c>
    </row>
    <row r="247" ht="15.75">
      <c r="A247" s="8">
        <v>36</v>
      </c>
    </row>
    <row r="248" ht="15.75">
      <c r="A248" s="8">
        <v>36</v>
      </c>
    </row>
    <row r="249" spans="1:2" ht="15.75">
      <c r="A249" s="8">
        <v>36</v>
      </c>
      <c r="B249">
        <v>6</v>
      </c>
    </row>
    <row r="250" ht="15.75">
      <c r="A250" s="8">
        <v>37</v>
      </c>
    </row>
    <row r="251" ht="15.75">
      <c r="A251" s="8">
        <v>37</v>
      </c>
    </row>
    <row r="252" ht="15.75">
      <c r="A252" s="8">
        <v>37</v>
      </c>
    </row>
    <row r="253" ht="15.75">
      <c r="A253" s="8">
        <v>37</v>
      </c>
    </row>
    <row r="254" ht="15.75">
      <c r="A254" s="8">
        <v>37</v>
      </c>
    </row>
    <row r="255" ht="15.75">
      <c r="A255" s="8">
        <v>37</v>
      </c>
    </row>
    <row r="256" spans="1:2" ht="15.75">
      <c r="A256" s="8">
        <v>37</v>
      </c>
      <c r="B256">
        <v>7</v>
      </c>
    </row>
    <row r="257" ht="15.75">
      <c r="A257" s="8">
        <v>38</v>
      </c>
    </row>
    <row r="258" ht="15.75">
      <c r="A258" s="8">
        <v>38</v>
      </c>
    </row>
    <row r="259" ht="15.75">
      <c r="A259" s="8">
        <v>38</v>
      </c>
    </row>
    <row r="260" ht="15.75">
      <c r="A260" s="8">
        <v>38</v>
      </c>
    </row>
    <row r="261" spans="1:2" ht="15.75">
      <c r="A261" s="8">
        <v>38</v>
      </c>
      <c r="B261">
        <v>5</v>
      </c>
    </row>
    <row r="262" ht="15.75">
      <c r="A262" s="8">
        <v>39</v>
      </c>
    </row>
    <row r="263" ht="15.75">
      <c r="A263" s="8">
        <v>39</v>
      </c>
    </row>
    <row r="264" ht="15.75">
      <c r="A264" s="8">
        <v>39</v>
      </c>
    </row>
    <row r="265" ht="15.75">
      <c r="A265" s="8">
        <v>39</v>
      </c>
    </row>
    <row r="266" ht="15.75">
      <c r="A266" s="8">
        <v>39</v>
      </c>
    </row>
    <row r="267" ht="15.75">
      <c r="A267" s="8">
        <v>39</v>
      </c>
    </row>
    <row r="268" ht="15.75">
      <c r="A268" s="8">
        <v>39</v>
      </c>
    </row>
    <row r="269" ht="15.75">
      <c r="A269" s="8">
        <v>39</v>
      </c>
    </row>
    <row r="270" spans="1:2" ht="15.75">
      <c r="A270" s="8">
        <v>39</v>
      </c>
      <c r="B270">
        <v>9</v>
      </c>
    </row>
    <row r="271" ht="15.75">
      <c r="A271" s="8">
        <v>40</v>
      </c>
    </row>
    <row r="272" ht="15.75">
      <c r="A272" s="8">
        <v>40</v>
      </c>
    </row>
    <row r="273" spans="1:2" ht="15.75">
      <c r="A273" s="8">
        <v>40</v>
      </c>
      <c r="B273">
        <v>3</v>
      </c>
    </row>
    <row r="274" ht="15.75">
      <c r="A274" s="8">
        <v>41</v>
      </c>
    </row>
    <row r="275" ht="15.75">
      <c r="A275" s="8">
        <v>41</v>
      </c>
    </row>
    <row r="276" ht="15.75">
      <c r="A276" s="8">
        <v>41</v>
      </c>
    </row>
    <row r="277" ht="15.75">
      <c r="A277" s="8">
        <v>41</v>
      </c>
    </row>
    <row r="278" spans="1:2" ht="15.75">
      <c r="A278" s="8">
        <v>41</v>
      </c>
      <c r="B278">
        <v>5</v>
      </c>
    </row>
    <row r="279" ht="15.75">
      <c r="A279" s="8">
        <v>42</v>
      </c>
    </row>
    <row r="280" ht="15.75">
      <c r="A280" s="8">
        <v>42</v>
      </c>
    </row>
    <row r="281" spans="1:2" ht="15.75">
      <c r="A281" s="8">
        <v>42</v>
      </c>
      <c r="B281">
        <v>3</v>
      </c>
    </row>
    <row r="282" ht="15.75">
      <c r="A282" s="8">
        <v>43</v>
      </c>
    </row>
    <row r="283" ht="15.75">
      <c r="A283" s="8">
        <v>43</v>
      </c>
    </row>
    <row r="284" ht="15.75">
      <c r="A284" s="8">
        <v>43</v>
      </c>
    </row>
    <row r="285" ht="15.75">
      <c r="A285" s="8">
        <v>43</v>
      </c>
    </row>
    <row r="286" ht="15.75">
      <c r="A286" s="8">
        <v>43</v>
      </c>
    </row>
    <row r="287" ht="15.75">
      <c r="A287" s="8">
        <v>43</v>
      </c>
    </row>
    <row r="288" ht="15.75">
      <c r="A288" s="8">
        <v>43</v>
      </c>
    </row>
    <row r="289" ht="15.75">
      <c r="A289" s="8">
        <v>43</v>
      </c>
    </row>
    <row r="290" ht="15.75">
      <c r="A290" s="8">
        <v>43</v>
      </c>
    </row>
    <row r="291" spans="1:2" ht="15.75">
      <c r="A291" s="8">
        <v>43</v>
      </c>
      <c r="B291">
        <v>10</v>
      </c>
    </row>
    <row r="292" ht="15.75">
      <c r="A292" s="8">
        <v>44</v>
      </c>
    </row>
    <row r="293" spans="1:2" ht="15.75">
      <c r="A293" s="8">
        <v>44</v>
      </c>
      <c r="B293">
        <v>2</v>
      </c>
    </row>
    <row r="294" ht="15.75">
      <c r="A294" s="8">
        <v>45</v>
      </c>
    </row>
    <row r="295" ht="17.25" customHeight="1">
      <c r="A295" s="8">
        <v>45</v>
      </c>
    </row>
    <row r="296" ht="15.75">
      <c r="A296" s="8">
        <v>45</v>
      </c>
    </row>
    <row r="297" ht="15.75">
      <c r="A297" s="8">
        <v>45</v>
      </c>
    </row>
    <row r="298" ht="15.75">
      <c r="A298" s="8">
        <v>45</v>
      </c>
    </row>
    <row r="299" ht="15.75">
      <c r="A299" s="8">
        <v>45</v>
      </c>
    </row>
    <row r="300" spans="1:2" ht="15.75">
      <c r="A300" s="8">
        <v>45</v>
      </c>
      <c r="B300">
        <v>7</v>
      </c>
    </row>
    <row r="301" ht="17.25">
      <c r="A301" s="7"/>
    </row>
    <row r="302" ht="17.25">
      <c r="A302" s="7"/>
    </row>
    <row r="303" ht="17.25">
      <c r="A303" s="7"/>
    </row>
    <row r="304" ht="17.25">
      <c r="A304" s="7"/>
    </row>
    <row r="305" ht="17.25">
      <c r="A305" s="7"/>
    </row>
    <row r="306" ht="17.25">
      <c r="A306" s="7"/>
    </row>
    <row r="307" ht="17.25">
      <c r="A307" s="7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4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10" sqref="N10"/>
    </sheetView>
  </sheetViews>
  <sheetFormatPr defaultColWidth="9.140625" defaultRowHeight="15"/>
  <cols>
    <col min="1" max="1" width="17.8515625" style="22" customWidth="1"/>
    <col min="2" max="2" width="32.00390625" style="36" customWidth="1"/>
    <col min="3" max="3" width="14.57421875" style="36" customWidth="1"/>
    <col min="4" max="4" width="7.7109375" style="36" customWidth="1"/>
    <col min="5" max="5" width="7.7109375" style="37" customWidth="1"/>
    <col min="6" max="6" width="7.7109375" style="35" customWidth="1"/>
    <col min="7" max="8" width="10.7109375" style="35" customWidth="1"/>
    <col min="9" max="9" width="9.140625" style="35" customWidth="1"/>
    <col min="10" max="10" width="7.7109375" style="35" customWidth="1"/>
    <col min="11" max="11" width="7.7109375" style="22" customWidth="1"/>
    <col min="12" max="12" width="8.8515625" style="29" customWidth="1"/>
    <col min="13" max="16384" width="9.140625" style="22" customWidth="1"/>
  </cols>
  <sheetData>
    <row r="1" spans="1:12" s="18" customFormat="1" ht="15.75" thickBot="1">
      <c r="A1" s="15" t="s">
        <v>0</v>
      </c>
      <c r="B1" s="32" t="s">
        <v>1</v>
      </c>
      <c r="D1" s="32" t="s">
        <v>7</v>
      </c>
      <c r="E1" s="33" t="s">
        <v>2</v>
      </c>
      <c r="F1" s="34" t="s">
        <v>4</v>
      </c>
      <c r="G1" s="34" t="s">
        <v>5</v>
      </c>
      <c r="H1" s="34" t="s">
        <v>392</v>
      </c>
      <c r="I1" s="34" t="s">
        <v>391</v>
      </c>
      <c r="J1" s="34" t="s">
        <v>12</v>
      </c>
      <c r="K1" s="15" t="s">
        <v>3</v>
      </c>
      <c r="L1" s="16" t="s">
        <v>6</v>
      </c>
    </row>
    <row r="2" spans="1:12" ht="15">
      <c r="A2" s="1" t="s">
        <v>8</v>
      </c>
      <c r="B2" s="40" t="s">
        <v>14</v>
      </c>
      <c r="C2" s="4" t="s">
        <v>13</v>
      </c>
      <c r="D2" s="4"/>
      <c r="E2" s="5"/>
      <c r="F2" s="6">
        <v>5.14</v>
      </c>
      <c r="G2" s="19">
        <f>F2*1.1</f>
        <v>5.654</v>
      </c>
      <c r="H2" s="19">
        <f>G2*31</f>
        <v>175.274</v>
      </c>
      <c r="I2" s="19"/>
      <c r="J2" s="19"/>
      <c r="K2" s="20"/>
      <c r="L2" s="21"/>
    </row>
    <row r="3" spans="1:12" ht="15">
      <c r="A3" s="20"/>
      <c r="B3" s="40" t="s">
        <v>46</v>
      </c>
      <c r="C3" s="4" t="s">
        <v>15</v>
      </c>
      <c r="D3" s="4"/>
      <c r="E3" s="5"/>
      <c r="F3" s="6">
        <v>2.2</v>
      </c>
      <c r="G3" s="19">
        <f aca="true" t="shared" si="0" ref="G3:G66">F3*1.1</f>
        <v>2.4200000000000004</v>
      </c>
      <c r="H3" s="19">
        <f aca="true" t="shared" si="1" ref="H3:H66">G3*31</f>
        <v>75.02000000000001</v>
      </c>
      <c r="I3" s="19"/>
      <c r="J3" s="19"/>
      <c r="K3" s="20"/>
      <c r="L3" s="21"/>
    </row>
    <row r="4" spans="1:12" ht="15">
      <c r="A4" s="1"/>
      <c r="B4" s="40" t="s">
        <v>18</v>
      </c>
      <c r="C4" s="4" t="s">
        <v>23</v>
      </c>
      <c r="D4" s="4"/>
      <c r="E4" s="5"/>
      <c r="F4" s="6">
        <v>5.14</v>
      </c>
      <c r="G4" s="19">
        <f t="shared" si="0"/>
        <v>5.654</v>
      </c>
      <c r="H4" s="19">
        <f t="shared" si="1"/>
        <v>175.274</v>
      </c>
      <c r="I4" s="19"/>
      <c r="J4" s="19"/>
      <c r="K4" s="4"/>
      <c r="L4" s="39"/>
    </row>
    <row r="5" spans="1:12" ht="15">
      <c r="A5" s="1"/>
      <c r="B5" s="40" t="s">
        <v>107</v>
      </c>
      <c r="C5" s="4" t="s">
        <v>25</v>
      </c>
      <c r="D5" s="4"/>
      <c r="E5" s="5"/>
      <c r="F5" s="6">
        <v>4.41</v>
      </c>
      <c r="G5" s="19">
        <f t="shared" si="0"/>
        <v>4.851000000000001</v>
      </c>
      <c r="H5" s="19">
        <f t="shared" si="1"/>
        <v>150.38100000000003</v>
      </c>
      <c r="I5" s="19"/>
      <c r="J5" s="19"/>
      <c r="K5" s="4"/>
      <c r="L5" s="39"/>
    </row>
    <row r="6" spans="1:12" ht="15">
      <c r="A6" s="1"/>
      <c r="B6" s="40" t="s">
        <v>108</v>
      </c>
      <c r="C6" s="4" t="s">
        <v>25</v>
      </c>
      <c r="D6" s="4"/>
      <c r="E6" s="5"/>
      <c r="F6" s="6">
        <v>4.41</v>
      </c>
      <c r="G6" s="19">
        <f t="shared" si="0"/>
        <v>4.851000000000001</v>
      </c>
      <c r="H6" s="19">
        <f t="shared" si="1"/>
        <v>150.38100000000003</v>
      </c>
      <c r="I6" s="19"/>
      <c r="J6" s="19"/>
      <c r="K6" s="4"/>
      <c r="L6" s="39"/>
    </row>
    <row r="7" spans="1:12" ht="15">
      <c r="A7" s="1"/>
      <c r="B7" s="40" t="s">
        <v>109</v>
      </c>
      <c r="C7" s="4" t="s">
        <v>26</v>
      </c>
      <c r="D7" s="4"/>
      <c r="E7" s="5"/>
      <c r="F7" s="6">
        <v>5.14</v>
      </c>
      <c r="G7" s="19">
        <f t="shared" si="0"/>
        <v>5.654</v>
      </c>
      <c r="H7" s="19">
        <f t="shared" si="1"/>
        <v>175.274</v>
      </c>
      <c r="I7" s="19"/>
      <c r="J7" s="19"/>
      <c r="K7" s="4"/>
      <c r="L7" s="39"/>
    </row>
    <row r="8" spans="1:12" ht="15">
      <c r="A8" s="1"/>
      <c r="B8" s="81" t="s">
        <v>301</v>
      </c>
      <c r="C8" s="41" t="s">
        <v>302</v>
      </c>
      <c r="D8" s="41"/>
      <c r="E8" s="80"/>
      <c r="F8" s="17">
        <v>8.82</v>
      </c>
      <c r="G8" s="19">
        <f t="shared" si="0"/>
        <v>9.702000000000002</v>
      </c>
      <c r="H8" s="19">
        <f t="shared" si="1"/>
        <v>300.76200000000006</v>
      </c>
      <c r="I8" s="19"/>
      <c r="J8" s="19"/>
      <c r="K8" s="4"/>
      <c r="L8" s="39"/>
    </row>
    <row r="9" spans="1:12" ht="15">
      <c r="A9" s="1"/>
      <c r="B9" s="81" t="s">
        <v>303</v>
      </c>
      <c r="C9" s="41" t="s">
        <v>304</v>
      </c>
      <c r="D9" s="41"/>
      <c r="E9" s="80"/>
      <c r="F9" s="17">
        <v>12.5</v>
      </c>
      <c r="G9" s="19">
        <f t="shared" si="0"/>
        <v>13.750000000000002</v>
      </c>
      <c r="H9" s="19">
        <f t="shared" si="1"/>
        <v>426.25000000000006</v>
      </c>
      <c r="I9" s="19"/>
      <c r="J9" s="19"/>
      <c r="K9" s="4"/>
      <c r="L9" s="39"/>
    </row>
    <row r="10" spans="1:12" ht="15">
      <c r="A10" s="1"/>
      <c r="B10" s="81" t="s">
        <v>288</v>
      </c>
      <c r="C10" s="41" t="s">
        <v>289</v>
      </c>
      <c r="D10" s="41"/>
      <c r="E10" s="80"/>
      <c r="F10" s="17">
        <v>10.29</v>
      </c>
      <c r="G10" s="19">
        <f t="shared" si="0"/>
        <v>11.319</v>
      </c>
      <c r="H10" s="19">
        <f t="shared" si="1"/>
        <v>350.889</v>
      </c>
      <c r="I10" s="19"/>
      <c r="J10" s="19"/>
      <c r="K10" s="4"/>
      <c r="L10" s="39"/>
    </row>
    <row r="11" spans="1:12" ht="15">
      <c r="A11" s="1"/>
      <c r="B11" s="81" t="s">
        <v>266</v>
      </c>
      <c r="C11" s="41" t="s">
        <v>267</v>
      </c>
      <c r="D11" s="41"/>
      <c r="E11" s="80"/>
      <c r="F11" s="17">
        <v>8.08</v>
      </c>
      <c r="G11" s="19">
        <f t="shared" si="0"/>
        <v>8.888000000000002</v>
      </c>
      <c r="H11" s="19">
        <f t="shared" si="1"/>
        <v>275.5280000000001</v>
      </c>
      <c r="I11" s="19"/>
      <c r="J11" s="19"/>
      <c r="K11" s="4"/>
      <c r="L11" s="39"/>
    </row>
    <row r="12" spans="1:12" ht="15">
      <c r="A12" s="1"/>
      <c r="B12" s="40" t="s">
        <v>39</v>
      </c>
      <c r="C12" s="4" t="s">
        <v>23</v>
      </c>
      <c r="D12" s="4"/>
      <c r="E12" s="5"/>
      <c r="F12" s="6">
        <v>10.29</v>
      </c>
      <c r="G12" s="19">
        <f t="shared" si="0"/>
        <v>11.319</v>
      </c>
      <c r="H12" s="19">
        <f t="shared" si="1"/>
        <v>350.889</v>
      </c>
      <c r="I12" s="19"/>
      <c r="J12" s="19"/>
      <c r="K12" s="4"/>
      <c r="L12" s="39"/>
    </row>
    <row r="13" spans="1:12" ht="15">
      <c r="A13" s="1"/>
      <c r="B13" s="40" t="s">
        <v>40</v>
      </c>
      <c r="C13" s="4" t="s">
        <v>23</v>
      </c>
      <c r="D13" s="4"/>
      <c r="E13" s="5"/>
      <c r="F13" s="6">
        <v>13.23</v>
      </c>
      <c r="G13" s="19">
        <f t="shared" si="0"/>
        <v>14.553</v>
      </c>
      <c r="H13" s="19">
        <f t="shared" si="1"/>
        <v>451.14300000000003</v>
      </c>
      <c r="I13" s="19"/>
      <c r="J13" s="19"/>
      <c r="K13" s="4"/>
      <c r="L13" s="39"/>
    </row>
    <row r="14" spans="1:12" ht="15">
      <c r="A14" s="1"/>
      <c r="B14" s="40" t="s">
        <v>57</v>
      </c>
      <c r="C14" s="4" t="s">
        <v>23</v>
      </c>
      <c r="D14" s="4"/>
      <c r="E14" s="5"/>
      <c r="F14" s="6">
        <v>12.5</v>
      </c>
      <c r="G14" s="19">
        <f t="shared" si="0"/>
        <v>13.750000000000002</v>
      </c>
      <c r="H14" s="19">
        <f t="shared" si="1"/>
        <v>426.25000000000006</v>
      </c>
      <c r="I14" s="19"/>
      <c r="J14" s="19"/>
      <c r="K14" s="4"/>
      <c r="L14" s="39"/>
    </row>
    <row r="15" spans="1:12" ht="15">
      <c r="A15" s="1"/>
      <c r="B15" s="40" t="s">
        <v>207</v>
      </c>
      <c r="C15" s="41" t="s">
        <v>208</v>
      </c>
      <c r="D15" s="4"/>
      <c r="E15" s="5"/>
      <c r="F15" s="6">
        <v>4.41</v>
      </c>
      <c r="G15" s="19">
        <f t="shared" si="0"/>
        <v>4.851000000000001</v>
      </c>
      <c r="H15" s="19">
        <f t="shared" si="1"/>
        <v>150.38100000000003</v>
      </c>
      <c r="I15" s="19"/>
      <c r="J15" s="19"/>
      <c r="K15" s="4"/>
      <c r="L15" s="39"/>
    </row>
    <row r="16" spans="1:12" ht="15">
      <c r="A16" s="1"/>
      <c r="B16" s="40" t="s">
        <v>60</v>
      </c>
      <c r="C16" s="4" t="s">
        <v>56</v>
      </c>
      <c r="D16" s="4"/>
      <c r="E16" s="5"/>
      <c r="F16" s="6">
        <v>4.11</v>
      </c>
      <c r="G16" s="19">
        <f t="shared" si="0"/>
        <v>4.521000000000001</v>
      </c>
      <c r="H16" s="19">
        <f t="shared" si="1"/>
        <v>140.151</v>
      </c>
      <c r="I16" s="19"/>
      <c r="J16" s="19"/>
      <c r="K16" s="4"/>
      <c r="L16" s="39"/>
    </row>
    <row r="17" spans="1:12" ht="15.75" thickBot="1">
      <c r="A17" s="2"/>
      <c r="B17" s="43" t="s">
        <v>209</v>
      </c>
      <c r="C17" s="23" t="s">
        <v>210</v>
      </c>
      <c r="D17" s="23"/>
      <c r="E17" s="24"/>
      <c r="F17" s="34">
        <v>12.5</v>
      </c>
      <c r="G17" s="26">
        <f t="shared" si="0"/>
        <v>13.750000000000002</v>
      </c>
      <c r="H17" s="26">
        <f t="shared" si="1"/>
        <v>426.25000000000006</v>
      </c>
      <c r="I17" s="26">
        <v>4200</v>
      </c>
      <c r="J17" s="26"/>
      <c r="K17" s="23"/>
      <c r="L17" s="27"/>
    </row>
    <row r="18" spans="1:12" s="9" customFormat="1" ht="15">
      <c r="A18" s="4" t="s">
        <v>9</v>
      </c>
      <c r="B18" s="40" t="s">
        <v>110</v>
      </c>
      <c r="C18" s="4" t="s">
        <v>111</v>
      </c>
      <c r="D18" s="4"/>
      <c r="E18" s="5"/>
      <c r="F18" s="6">
        <v>2.94</v>
      </c>
      <c r="G18" s="19">
        <f t="shared" si="0"/>
        <v>3.234</v>
      </c>
      <c r="H18" s="19">
        <f t="shared" si="1"/>
        <v>100.254</v>
      </c>
      <c r="I18" s="6"/>
      <c r="J18" s="6"/>
      <c r="K18" s="4"/>
      <c r="L18" s="28"/>
    </row>
    <row r="19" spans="1:12" s="9" customFormat="1" ht="15">
      <c r="A19" s="4"/>
      <c r="B19" s="40" t="s">
        <v>47</v>
      </c>
      <c r="C19" s="4" t="s">
        <v>48</v>
      </c>
      <c r="D19" s="4"/>
      <c r="E19" s="5"/>
      <c r="F19" s="6">
        <v>0.73</v>
      </c>
      <c r="G19" s="19">
        <f t="shared" si="0"/>
        <v>0.803</v>
      </c>
      <c r="H19" s="19">
        <f t="shared" si="1"/>
        <v>24.893</v>
      </c>
      <c r="I19" s="6"/>
      <c r="J19" s="6"/>
      <c r="K19" s="4"/>
      <c r="L19" s="28"/>
    </row>
    <row r="20" spans="1:12" s="9" customFormat="1" ht="15">
      <c r="A20" s="4"/>
      <c r="B20" s="40" t="s">
        <v>258</v>
      </c>
      <c r="C20" s="41" t="s">
        <v>259</v>
      </c>
      <c r="D20" s="4"/>
      <c r="E20" s="5"/>
      <c r="F20" s="6">
        <v>6.17</v>
      </c>
      <c r="G20" s="19">
        <f t="shared" si="0"/>
        <v>6.787000000000001</v>
      </c>
      <c r="H20" s="19">
        <f t="shared" si="1"/>
        <v>210.39700000000002</v>
      </c>
      <c r="I20" s="6"/>
      <c r="J20" s="6"/>
      <c r="K20" s="4"/>
      <c r="L20" s="28"/>
    </row>
    <row r="21" spans="1:12" s="9" customFormat="1" ht="15">
      <c r="A21" s="4"/>
      <c r="B21" s="40" t="s">
        <v>260</v>
      </c>
      <c r="C21" s="41" t="s">
        <v>261</v>
      </c>
      <c r="D21" s="4"/>
      <c r="E21" s="5"/>
      <c r="F21" s="6">
        <v>6.61</v>
      </c>
      <c r="G21" s="19">
        <f t="shared" si="0"/>
        <v>7.271000000000001</v>
      </c>
      <c r="H21" s="19">
        <f t="shared" si="1"/>
        <v>225.401</v>
      </c>
      <c r="I21" s="6"/>
      <c r="J21" s="6"/>
      <c r="K21" s="4"/>
      <c r="L21" s="28"/>
    </row>
    <row r="22" spans="1:12" s="9" customFormat="1" ht="15">
      <c r="A22" s="4"/>
      <c r="B22" s="40" t="s">
        <v>262</v>
      </c>
      <c r="C22" s="4" t="s">
        <v>263</v>
      </c>
      <c r="D22" s="4"/>
      <c r="E22" s="5"/>
      <c r="F22" s="6">
        <v>5.88</v>
      </c>
      <c r="G22" s="19">
        <f t="shared" si="0"/>
        <v>6.468</v>
      </c>
      <c r="H22" s="19">
        <f t="shared" si="1"/>
        <v>200.508</v>
      </c>
      <c r="I22" s="6"/>
      <c r="J22" s="6"/>
      <c r="K22" s="4"/>
      <c r="L22" s="28"/>
    </row>
    <row r="23" spans="1:12" s="9" customFormat="1" ht="15">
      <c r="A23" s="4"/>
      <c r="B23" s="40" t="s">
        <v>264</v>
      </c>
      <c r="C23" s="41" t="s">
        <v>265</v>
      </c>
      <c r="D23" s="4"/>
      <c r="E23" s="5"/>
      <c r="F23" s="6">
        <v>9.55</v>
      </c>
      <c r="G23" s="19">
        <f t="shared" si="0"/>
        <v>10.505</v>
      </c>
      <c r="H23" s="19">
        <f t="shared" si="1"/>
        <v>325.65500000000003</v>
      </c>
      <c r="I23" s="6"/>
      <c r="J23" s="6"/>
      <c r="K23" s="4"/>
      <c r="L23" s="28"/>
    </row>
    <row r="24" spans="1:12" s="9" customFormat="1" ht="15">
      <c r="A24" s="4"/>
      <c r="B24" s="87"/>
      <c r="C24" s="41" t="s">
        <v>162</v>
      </c>
      <c r="D24" s="47"/>
      <c r="E24" s="88"/>
      <c r="F24" s="89">
        <v>2.2</v>
      </c>
      <c r="G24" s="19">
        <f t="shared" si="0"/>
        <v>2.4200000000000004</v>
      </c>
      <c r="H24" s="19">
        <f t="shared" si="1"/>
        <v>75.02000000000001</v>
      </c>
      <c r="I24" s="6"/>
      <c r="J24" s="6"/>
      <c r="K24" s="4"/>
      <c r="L24" s="28"/>
    </row>
    <row r="25" spans="1:12" s="9" customFormat="1" ht="15">
      <c r="A25" s="4"/>
      <c r="B25" s="40" t="s">
        <v>46</v>
      </c>
      <c r="C25" s="4" t="s">
        <v>49</v>
      </c>
      <c r="D25" s="4"/>
      <c r="E25" s="5"/>
      <c r="F25" s="6">
        <v>2.2</v>
      </c>
      <c r="G25" s="19">
        <f t="shared" si="0"/>
        <v>2.4200000000000004</v>
      </c>
      <c r="H25" s="19">
        <f t="shared" si="1"/>
        <v>75.02000000000001</v>
      </c>
      <c r="I25" s="6"/>
      <c r="J25" s="6"/>
      <c r="K25" s="4"/>
      <c r="L25" s="28"/>
    </row>
    <row r="26" spans="1:12" s="9" customFormat="1" ht="15">
      <c r="A26" s="4"/>
      <c r="B26" s="40" t="s">
        <v>50</v>
      </c>
      <c r="C26" s="4" t="s">
        <v>51</v>
      </c>
      <c r="D26" s="4"/>
      <c r="E26" s="5"/>
      <c r="F26" s="6">
        <v>5.88</v>
      </c>
      <c r="G26" s="19">
        <f t="shared" si="0"/>
        <v>6.468</v>
      </c>
      <c r="H26" s="19">
        <f t="shared" si="1"/>
        <v>200.508</v>
      </c>
      <c r="I26" s="6"/>
      <c r="J26" s="6"/>
      <c r="K26" s="4"/>
      <c r="L26" s="28"/>
    </row>
    <row r="27" spans="1:13" s="9" customFormat="1" ht="15.75" thickBot="1">
      <c r="A27" s="23"/>
      <c r="B27" s="43" t="s">
        <v>52</v>
      </c>
      <c r="C27" s="23" t="s">
        <v>53</v>
      </c>
      <c r="D27" s="23"/>
      <c r="E27" s="24"/>
      <c r="F27" s="25">
        <v>3.67</v>
      </c>
      <c r="G27" s="26">
        <f t="shared" si="0"/>
        <v>4.037</v>
      </c>
      <c r="H27" s="26">
        <f t="shared" si="1"/>
        <v>125.14699999999999</v>
      </c>
      <c r="I27" s="34">
        <v>1562.8</v>
      </c>
      <c r="J27" s="25"/>
      <c r="K27" s="23"/>
      <c r="L27" s="48"/>
      <c r="M27" s="18" t="s">
        <v>255</v>
      </c>
    </row>
    <row r="28" spans="1:12" s="9" customFormat="1" ht="15">
      <c r="A28" s="4" t="s">
        <v>10</v>
      </c>
      <c r="B28" s="40" t="s">
        <v>112</v>
      </c>
      <c r="C28" s="4" t="s">
        <v>61</v>
      </c>
      <c r="D28" s="4"/>
      <c r="E28" s="5"/>
      <c r="F28" s="6">
        <v>1.47</v>
      </c>
      <c r="G28" s="19">
        <f t="shared" si="0"/>
        <v>1.617</v>
      </c>
      <c r="H28" s="19">
        <f t="shared" si="1"/>
        <v>50.127</v>
      </c>
      <c r="I28" s="6"/>
      <c r="J28" s="6"/>
      <c r="K28" s="4"/>
      <c r="L28" s="28"/>
    </row>
    <row r="29" spans="1:12" s="9" customFormat="1" ht="15">
      <c r="A29" s="4"/>
      <c r="B29" s="40" t="s">
        <v>75</v>
      </c>
      <c r="C29" s="4" t="s">
        <v>61</v>
      </c>
      <c r="D29" s="4"/>
      <c r="E29" s="5"/>
      <c r="F29" s="6">
        <v>1.47</v>
      </c>
      <c r="G29" s="19">
        <f t="shared" si="0"/>
        <v>1.617</v>
      </c>
      <c r="H29" s="19">
        <f t="shared" si="1"/>
        <v>50.127</v>
      </c>
      <c r="I29" s="6"/>
      <c r="J29" s="6"/>
      <c r="K29" s="4"/>
      <c r="L29" s="28"/>
    </row>
    <row r="30" spans="1:12" s="9" customFormat="1" ht="15">
      <c r="A30" s="4"/>
      <c r="B30" s="40" t="s">
        <v>88</v>
      </c>
      <c r="C30" s="41" t="s">
        <v>89</v>
      </c>
      <c r="D30" s="4"/>
      <c r="E30" s="5"/>
      <c r="F30" s="6">
        <v>3.67</v>
      </c>
      <c r="G30" s="19">
        <f t="shared" si="0"/>
        <v>4.037</v>
      </c>
      <c r="H30" s="19">
        <f t="shared" si="1"/>
        <v>125.14699999999999</v>
      </c>
      <c r="I30" s="6"/>
      <c r="J30" s="6"/>
      <c r="K30" s="4"/>
      <c r="L30" s="28"/>
    </row>
    <row r="31" spans="1:12" s="9" customFormat="1" ht="15">
      <c r="A31" s="4"/>
      <c r="B31" s="40" t="s">
        <v>90</v>
      </c>
      <c r="C31" s="41" t="s">
        <v>91</v>
      </c>
      <c r="D31" s="4"/>
      <c r="E31" s="5"/>
      <c r="F31" s="6">
        <v>2.94</v>
      </c>
      <c r="G31" s="19">
        <f t="shared" si="0"/>
        <v>3.234</v>
      </c>
      <c r="H31" s="19">
        <f t="shared" si="1"/>
        <v>100.254</v>
      </c>
      <c r="I31" s="6"/>
      <c r="J31" s="6"/>
      <c r="K31" s="4"/>
      <c r="L31" s="28"/>
    </row>
    <row r="32" spans="1:12" s="9" customFormat="1" ht="15">
      <c r="A32" s="4"/>
      <c r="B32" s="81" t="s">
        <v>293</v>
      </c>
      <c r="C32" s="44" t="s">
        <v>294</v>
      </c>
      <c r="D32" s="41"/>
      <c r="E32" s="80"/>
      <c r="F32" s="17">
        <v>2.2</v>
      </c>
      <c r="G32" s="19">
        <f t="shared" si="0"/>
        <v>2.4200000000000004</v>
      </c>
      <c r="H32" s="19">
        <f t="shared" si="1"/>
        <v>75.02000000000001</v>
      </c>
      <c r="I32" s="6"/>
      <c r="J32" s="6"/>
      <c r="K32" s="4"/>
      <c r="L32" s="28"/>
    </row>
    <row r="33" spans="1:12" s="9" customFormat="1" ht="15">
      <c r="A33" s="4"/>
      <c r="B33" s="81" t="s">
        <v>155</v>
      </c>
      <c r="C33" s="44" t="s">
        <v>156</v>
      </c>
      <c r="D33" s="41"/>
      <c r="E33" s="80"/>
      <c r="F33" s="17">
        <v>0.73</v>
      </c>
      <c r="G33" s="19">
        <f t="shared" si="0"/>
        <v>0.803</v>
      </c>
      <c r="H33" s="19">
        <f t="shared" si="1"/>
        <v>24.893</v>
      </c>
      <c r="I33" s="6"/>
      <c r="J33" s="6"/>
      <c r="K33" s="4"/>
      <c r="L33" s="28"/>
    </row>
    <row r="34" spans="1:12" s="9" customFormat="1" ht="15">
      <c r="A34" s="4"/>
      <c r="B34" s="81" t="s">
        <v>295</v>
      </c>
      <c r="C34" s="41" t="s">
        <v>296</v>
      </c>
      <c r="D34" s="41"/>
      <c r="E34" s="80"/>
      <c r="F34" s="17">
        <v>4.41</v>
      </c>
      <c r="G34" s="19">
        <f t="shared" si="0"/>
        <v>4.851000000000001</v>
      </c>
      <c r="H34" s="19">
        <f t="shared" si="1"/>
        <v>150.38100000000003</v>
      </c>
      <c r="I34" s="6"/>
      <c r="J34" s="6"/>
      <c r="K34" s="4"/>
      <c r="L34" s="28"/>
    </row>
    <row r="35" spans="1:13" s="9" customFormat="1" ht="15">
      <c r="A35" s="4"/>
      <c r="B35" s="81" t="s">
        <v>140</v>
      </c>
      <c r="C35" s="41" t="s">
        <v>169</v>
      </c>
      <c r="D35" s="41"/>
      <c r="E35" s="80"/>
      <c r="F35" s="17">
        <v>1.76</v>
      </c>
      <c r="G35" s="19">
        <f t="shared" si="0"/>
        <v>1.9360000000000002</v>
      </c>
      <c r="H35" s="19">
        <f t="shared" si="1"/>
        <v>60.016000000000005</v>
      </c>
      <c r="I35" s="6"/>
      <c r="J35" s="6"/>
      <c r="K35" s="4"/>
      <c r="L35" s="28"/>
      <c r="M35" s="42" t="s">
        <v>106</v>
      </c>
    </row>
    <row r="36" spans="1:13" s="9" customFormat="1" ht="15.75" thickBot="1">
      <c r="A36" s="23"/>
      <c r="B36" s="82" t="s">
        <v>106</v>
      </c>
      <c r="C36" s="32" t="s">
        <v>297</v>
      </c>
      <c r="D36" s="32"/>
      <c r="E36" s="33"/>
      <c r="F36" s="34">
        <v>1.76</v>
      </c>
      <c r="G36" s="26">
        <f t="shared" si="0"/>
        <v>1.9360000000000002</v>
      </c>
      <c r="H36" s="26">
        <f t="shared" si="1"/>
        <v>60.016000000000005</v>
      </c>
      <c r="I36" s="25">
        <v>696</v>
      </c>
      <c r="J36" s="25"/>
      <c r="K36" s="23"/>
      <c r="L36" s="48"/>
      <c r="M36" s="42" t="s">
        <v>140</v>
      </c>
    </row>
    <row r="37" spans="1:12" s="9" customFormat="1" ht="15">
      <c r="A37" s="4" t="s">
        <v>16</v>
      </c>
      <c r="B37" s="40" t="s">
        <v>157</v>
      </c>
      <c r="C37" s="41" t="s">
        <v>158</v>
      </c>
      <c r="D37" s="4"/>
      <c r="E37" s="5"/>
      <c r="F37" s="6">
        <v>1.47</v>
      </c>
      <c r="G37" s="19">
        <f t="shared" si="0"/>
        <v>1.617</v>
      </c>
      <c r="H37" s="19">
        <f t="shared" si="1"/>
        <v>50.127</v>
      </c>
      <c r="I37" s="6"/>
      <c r="J37" s="6"/>
      <c r="K37" s="4"/>
      <c r="L37" s="28"/>
    </row>
    <row r="38" spans="1:12" s="9" customFormat="1" ht="15">
      <c r="A38" s="4"/>
      <c r="B38" s="40" t="s">
        <v>159</v>
      </c>
      <c r="C38" s="4" t="s">
        <v>160</v>
      </c>
      <c r="D38" s="4"/>
      <c r="E38" s="5"/>
      <c r="F38" s="6">
        <v>1.76</v>
      </c>
      <c r="G38" s="19">
        <f t="shared" si="0"/>
        <v>1.9360000000000002</v>
      </c>
      <c r="H38" s="19">
        <f t="shared" si="1"/>
        <v>60.016000000000005</v>
      </c>
      <c r="I38" s="6"/>
      <c r="J38" s="6"/>
      <c r="K38" s="4"/>
      <c r="L38" s="28"/>
    </row>
    <row r="39" spans="1:12" s="9" customFormat="1" ht="15">
      <c r="A39" s="4"/>
      <c r="B39" s="40" t="s">
        <v>161</v>
      </c>
      <c r="C39" s="4" t="s">
        <v>162</v>
      </c>
      <c r="D39" s="4"/>
      <c r="E39" s="5"/>
      <c r="F39" s="6">
        <v>2.2</v>
      </c>
      <c r="G39" s="19">
        <f t="shared" si="0"/>
        <v>2.4200000000000004</v>
      </c>
      <c r="H39" s="19">
        <f t="shared" si="1"/>
        <v>75.02000000000001</v>
      </c>
      <c r="I39" s="6"/>
      <c r="J39" s="6"/>
      <c r="K39" s="4"/>
      <c r="L39" s="28"/>
    </row>
    <row r="40" spans="1:12" s="9" customFormat="1" ht="15">
      <c r="A40" s="4"/>
      <c r="B40" s="40" t="s">
        <v>163</v>
      </c>
      <c r="C40" s="41" t="s">
        <v>164</v>
      </c>
      <c r="D40" s="4"/>
      <c r="E40" s="5"/>
      <c r="F40" s="6">
        <v>5.14</v>
      </c>
      <c r="G40" s="19">
        <f t="shared" si="0"/>
        <v>5.654</v>
      </c>
      <c r="H40" s="19">
        <f t="shared" si="1"/>
        <v>175.274</v>
      </c>
      <c r="I40" s="6"/>
      <c r="J40" s="6"/>
      <c r="K40" s="4"/>
      <c r="L40" s="28"/>
    </row>
    <row r="41" spans="1:12" s="9" customFormat="1" ht="15">
      <c r="A41" s="4"/>
      <c r="B41" s="40" t="s">
        <v>167</v>
      </c>
      <c r="C41" s="41" t="s">
        <v>168</v>
      </c>
      <c r="D41" s="4"/>
      <c r="E41" s="5"/>
      <c r="F41" s="6">
        <v>5.88</v>
      </c>
      <c r="G41" s="19">
        <f t="shared" si="0"/>
        <v>6.468</v>
      </c>
      <c r="H41" s="19">
        <f t="shared" si="1"/>
        <v>200.508</v>
      </c>
      <c r="I41" s="6"/>
      <c r="J41" s="6"/>
      <c r="K41" s="4"/>
      <c r="L41" s="28"/>
    </row>
    <row r="42" spans="1:12" s="9" customFormat="1" ht="15">
      <c r="A42" s="4"/>
      <c r="B42" s="40" t="s">
        <v>140</v>
      </c>
      <c r="C42" s="41" t="s">
        <v>169</v>
      </c>
      <c r="D42" s="4"/>
      <c r="E42" s="5"/>
      <c r="F42" s="6">
        <v>1.76</v>
      </c>
      <c r="G42" s="19">
        <f t="shared" si="0"/>
        <v>1.9360000000000002</v>
      </c>
      <c r="H42" s="19">
        <f t="shared" si="1"/>
        <v>60.016000000000005</v>
      </c>
      <c r="I42" s="6"/>
      <c r="J42" s="6"/>
      <c r="K42" s="4"/>
      <c r="L42" s="28"/>
    </row>
    <row r="43" spans="1:12" s="9" customFormat="1" ht="15">
      <c r="A43" s="4"/>
      <c r="B43" s="40" t="s">
        <v>170</v>
      </c>
      <c r="C43" s="41" t="s">
        <v>171</v>
      </c>
      <c r="D43" s="4"/>
      <c r="E43" s="5"/>
      <c r="F43" s="6">
        <v>4.41</v>
      </c>
      <c r="G43" s="19">
        <f t="shared" si="0"/>
        <v>4.851000000000001</v>
      </c>
      <c r="H43" s="19">
        <f t="shared" si="1"/>
        <v>150.38100000000003</v>
      </c>
      <c r="I43" s="6"/>
      <c r="J43" s="6"/>
      <c r="K43" s="4"/>
      <c r="L43" s="28"/>
    </row>
    <row r="44" spans="1:12" s="9" customFormat="1" ht="15">
      <c r="A44" s="4"/>
      <c r="B44" s="40" t="s">
        <v>172</v>
      </c>
      <c r="C44" s="41" t="s">
        <v>173</v>
      </c>
      <c r="D44" s="4"/>
      <c r="E44" s="5"/>
      <c r="F44" s="6">
        <v>4.41</v>
      </c>
      <c r="G44" s="19">
        <f t="shared" si="0"/>
        <v>4.851000000000001</v>
      </c>
      <c r="H44" s="19">
        <f t="shared" si="1"/>
        <v>150.38100000000003</v>
      </c>
      <c r="I44" s="6"/>
      <c r="J44" s="6"/>
      <c r="K44" s="4"/>
      <c r="L44" s="28"/>
    </row>
    <row r="45" spans="1:12" s="9" customFormat="1" ht="15">
      <c r="A45" s="4"/>
      <c r="B45" s="40" t="s">
        <v>220</v>
      </c>
      <c r="C45" s="41" t="s">
        <v>221</v>
      </c>
      <c r="D45" s="4"/>
      <c r="E45" s="5"/>
      <c r="F45" s="6">
        <v>4.41</v>
      </c>
      <c r="G45" s="19">
        <f t="shared" si="0"/>
        <v>4.851000000000001</v>
      </c>
      <c r="H45" s="19">
        <f t="shared" si="1"/>
        <v>150.38100000000003</v>
      </c>
      <c r="I45" s="6"/>
      <c r="J45" s="6"/>
      <c r="K45" s="4"/>
      <c r="L45" s="28"/>
    </row>
    <row r="46" spans="1:12" s="9" customFormat="1" ht="15.75" thickBot="1">
      <c r="A46" s="4"/>
      <c r="B46" s="43" t="s">
        <v>113</v>
      </c>
      <c r="C46" s="32" t="s">
        <v>174</v>
      </c>
      <c r="D46" s="23"/>
      <c r="E46" s="24"/>
      <c r="F46" s="25">
        <v>5.14</v>
      </c>
      <c r="G46" s="19">
        <f t="shared" si="0"/>
        <v>5.654</v>
      </c>
      <c r="H46" s="19">
        <f t="shared" si="1"/>
        <v>175.274</v>
      </c>
      <c r="I46" s="6"/>
      <c r="J46" s="6"/>
      <c r="K46" s="4"/>
      <c r="L46" s="28"/>
    </row>
    <row r="47" spans="1:12" s="9" customFormat="1" ht="15">
      <c r="A47" s="4"/>
      <c r="B47" s="40" t="s">
        <v>114</v>
      </c>
      <c r="C47" s="41" t="s">
        <v>175</v>
      </c>
      <c r="D47" s="4"/>
      <c r="E47" s="5"/>
      <c r="F47" s="6">
        <v>2.94</v>
      </c>
      <c r="G47" s="19">
        <f t="shared" si="0"/>
        <v>3.234</v>
      </c>
      <c r="H47" s="19">
        <f t="shared" si="1"/>
        <v>100.254</v>
      </c>
      <c r="I47" s="6"/>
      <c r="J47" s="6"/>
      <c r="K47" s="4"/>
      <c r="L47" s="28"/>
    </row>
    <row r="48" spans="1:12" s="9" customFormat="1" ht="15.75" thickBot="1">
      <c r="A48" s="23"/>
      <c r="B48" s="43" t="s">
        <v>176</v>
      </c>
      <c r="C48" s="23" t="s">
        <v>177</v>
      </c>
      <c r="D48" s="23"/>
      <c r="E48" s="24"/>
      <c r="F48" s="25">
        <v>3.67</v>
      </c>
      <c r="G48" s="26">
        <f t="shared" si="0"/>
        <v>4.037</v>
      </c>
      <c r="H48" s="26">
        <f t="shared" si="1"/>
        <v>125.14699999999999</v>
      </c>
      <c r="I48" s="25">
        <v>1473</v>
      </c>
      <c r="J48" s="25"/>
      <c r="K48" s="23"/>
      <c r="L48" s="48"/>
    </row>
    <row r="49" spans="1:12" s="9" customFormat="1" ht="15">
      <c r="A49" s="4" t="s">
        <v>17</v>
      </c>
      <c r="B49" s="40" t="s">
        <v>97</v>
      </c>
      <c r="C49" s="4" t="s">
        <v>98</v>
      </c>
      <c r="D49" s="4"/>
      <c r="E49" s="5"/>
      <c r="F49" s="6">
        <v>8.08</v>
      </c>
      <c r="G49" s="19">
        <f t="shared" si="0"/>
        <v>8.888000000000002</v>
      </c>
      <c r="H49" s="19">
        <f t="shared" si="1"/>
        <v>275.5280000000001</v>
      </c>
      <c r="I49" s="6"/>
      <c r="J49" s="6"/>
      <c r="K49" s="38"/>
      <c r="L49" s="28"/>
    </row>
    <row r="50" spans="1:12" s="9" customFormat="1" ht="15">
      <c r="A50" s="4"/>
      <c r="B50" s="40" t="s">
        <v>57</v>
      </c>
      <c r="C50" s="41" t="s">
        <v>377</v>
      </c>
      <c r="D50" s="4"/>
      <c r="E50" s="5"/>
      <c r="F50" s="6">
        <v>12.5</v>
      </c>
      <c r="G50" s="19">
        <f t="shared" si="0"/>
        <v>13.750000000000002</v>
      </c>
      <c r="H50" s="19">
        <f t="shared" si="1"/>
        <v>426.25000000000006</v>
      </c>
      <c r="I50" s="6"/>
      <c r="J50" s="6"/>
      <c r="K50" s="4"/>
      <c r="L50" s="28"/>
    </row>
    <row r="51" spans="1:12" s="9" customFormat="1" ht="15">
      <c r="A51" s="4"/>
      <c r="B51" s="81" t="s">
        <v>50</v>
      </c>
      <c r="C51" s="41" t="s">
        <v>51</v>
      </c>
      <c r="D51" s="41"/>
      <c r="E51" s="80"/>
      <c r="F51" s="17">
        <v>5.88</v>
      </c>
      <c r="G51" s="19">
        <f t="shared" si="0"/>
        <v>6.468</v>
      </c>
      <c r="H51" s="19">
        <f t="shared" si="1"/>
        <v>200.508</v>
      </c>
      <c r="I51" s="6"/>
      <c r="J51" s="6"/>
      <c r="K51" s="4"/>
      <c r="L51" s="28"/>
    </row>
    <row r="52" spans="1:12" s="9" customFormat="1" ht="15">
      <c r="A52" s="4"/>
      <c r="B52" s="81" t="s">
        <v>222</v>
      </c>
      <c r="C52" s="41" t="s">
        <v>223</v>
      </c>
      <c r="D52" s="41"/>
      <c r="E52" s="80"/>
      <c r="F52" s="17">
        <v>11.76</v>
      </c>
      <c r="G52" s="19">
        <f t="shared" si="0"/>
        <v>12.936</v>
      </c>
      <c r="H52" s="19">
        <f t="shared" si="1"/>
        <v>401.016</v>
      </c>
      <c r="I52" s="6"/>
      <c r="J52" s="6"/>
      <c r="K52" s="4"/>
      <c r="L52" s="28"/>
    </row>
    <row r="53" spans="1:12" s="9" customFormat="1" ht="15">
      <c r="A53" s="4"/>
      <c r="B53" s="81" t="s">
        <v>378</v>
      </c>
      <c r="C53" s="41" t="s">
        <v>379</v>
      </c>
      <c r="D53" s="41"/>
      <c r="E53" s="80"/>
      <c r="F53" s="17">
        <v>4.41</v>
      </c>
      <c r="G53" s="19">
        <f t="shared" si="0"/>
        <v>4.851000000000001</v>
      </c>
      <c r="H53" s="19">
        <f t="shared" si="1"/>
        <v>150.38100000000003</v>
      </c>
      <c r="I53" s="6"/>
      <c r="J53" s="6"/>
      <c r="K53" s="4"/>
      <c r="L53" s="28"/>
    </row>
    <row r="54" spans="1:12" s="9" customFormat="1" ht="15">
      <c r="A54" s="4"/>
      <c r="B54" s="81" t="s">
        <v>380</v>
      </c>
      <c r="C54" s="41" t="s">
        <v>381</v>
      </c>
      <c r="D54" s="41"/>
      <c r="E54" s="80"/>
      <c r="F54" s="17">
        <v>2.05</v>
      </c>
      <c r="G54" s="19">
        <f t="shared" si="0"/>
        <v>2.255</v>
      </c>
      <c r="H54" s="19">
        <f t="shared" si="1"/>
        <v>69.905</v>
      </c>
      <c r="I54" s="6"/>
      <c r="J54" s="6"/>
      <c r="K54" s="4"/>
      <c r="L54" s="28"/>
    </row>
    <row r="55" spans="1:12" s="9" customFormat="1" ht="15">
      <c r="A55" s="4"/>
      <c r="B55" s="81" t="s">
        <v>382</v>
      </c>
      <c r="C55" s="41" t="s">
        <v>383</v>
      </c>
      <c r="D55" s="41"/>
      <c r="E55" s="80"/>
      <c r="F55" s="17">
        <v>7.35</v>
      </c>
      <c r="G55" s="19">
        <f t="shared" si="0"/>
        <v>8.085</v>
      </c>
      <c r="H55" s="19">
        <f t="shared" si="1"/>
        <v>250.63500000000002</v>
      </c>
      <c r="I55" s="6"/>
      <c r="J55" s="6"/>
      <c r="K55" s="4"/>
      <c r="L55" s="28"/>
    </row>
    <row r="56" spans="1:12" s="9" customFormat="1" ht="15">
      <c r="A56" s="4"/>
      <c r="B56" s="81" t="s">
        <v>384</v>
      </c>
      <c r="C56" s="41" t="s">
        <v>385</v>
      </c>
      <c r="D56" s="41"/>
      <c r="E56" s="80"/>
      <c r="F56" s="17">
        <v>5.58</v>
      </c>
      <c r="G56" s="19">
        <f t="shared" si="0"/>
        <v>6.138000000000001</v>
      </c>
      <c r="H56" s="19">
        <f t="shared" si="1"/>
        <v>190.27800000000002</v>
      </c>
      <c r="I56" s="6"/>
      <c r="J56" s="6"/>
      <c r="K56" s="4"/>
      <c r="L56" s="28"/>
    </row>
    <row r="57" spans="1:12" s="9" customFormat="1" ht="15.75" thickBot="1">
      <c r="A57" s="23"/>
      <c r="B57" s="43" t="s">
        <v>216</v>
      </c>
      <c r="C57" s="32" t="s">
        <v>217</v>
      </c>
      <c r="D57" s="23"/>
      <c r="E57" s="24"/>
      <c r="F57" s="25">
        <v>12.5</v>
      </c>
      <c r="G57" s="26">
        <f t="shared" si="0"/>
        <v>13.750000000000002</v>
      </c>
      <c r="H57" s="26">
        <f t="shared" si="1"/>
        <v>426.25000000000006</v>
      </c>
      <c r="I57" s="25">
        <f>H57+H56+H55+H54+H53+H52+H51+H50+H49</f>
        <v>2390.7510000000007</v>
      </c>
      <c r="J57" s="25"/>
      <c r="K57" s="23"/>
      <c r="L57" s="48"/>
    </row>
    <row r="58" spans="1:12" s="9" customFormat="1" ht="15">
      <c r="A58" s="4" t="s">
        <v>19</v>
      </c>
      <c r="B58" s="40" t="s">
        <v>188</v>
      </c>
      <c r="C58" s="41" t="s">
        <v>189</v>
      </c>
      <c r="D58" s="4"/>
      <c r="E58" s="5"/>
      <c r="F58" s="6">
        <v>4.41</v>
      </c>
      <c r="G58" s="19">
        <f t="shared" si="0"/>
        <v>4.851000000000001</v>
      </c>
      <c r="H58" s="19">
        <f t="shared" si="1"/>
        <v>150.38100000000003</v>
      </c>
      <c r="I58" s="6"/>
      <c r="J58" s="6"/>
      <c r="K58" s="4"/>
      <c r="L58" s="28"/>
    </row>
    <row r="59" spans="1:12" s="9" customFormat="1" ht="15">
      <c r="A59" s="4"/>
      <c r="B59" s="40" t="s">
        <v>190</v>
      </c>
      <c r="C59" s="41" t="s">
        <v>191</v>
      </c>
      <c r="D59" s="4"/>
      <c r="E59" s="5"/>
      <c r="F59" s="6">
        <v>15</v>
      </c>
      <c r="G59" s="19">
        <f t="shared" si="0"/>
        <v>16.5</v>
      </c>
      <c r="H59" s="19">
        <f t="shared" si="1"/>
        <v>511.5</v>
      </c>
      <c r="I59" s="6"/>
      <c r="J59" s="6"/>
      <c r="K59" s="4"/>
      <c r="L59" s="28"/>
    </row>
    <row r="60" spans="1:12" s="9" customFormat="1" ht="15">
      <c r="A60" s="4"/>
      <c r="B60" s="40" t="s">
        <v>192</v>
      </c>
      <c r="C60" s="41" t="s">
        <v>193</v>
      </c>
      <c r="D60" s="4"/>
      <c r="E60" s="5"/>
      <c r="F60" s="6">
        <v>5.88</v>
      </c>
      <c r="G60" s="19">
        <f t="shared" si="0"/>
        <v>6.468</v>
      </c>
      <c r="H60" s="19">
        <f t="shared" si="1"/>
        <v>200.508</v>
      </c>
      <c r="I60" s="6"/>
      <c r="J60" s="6"/>
      <c r="K60" s="4"/>
      <c r="L60" s="28"/>
    </row>
    <row r="61" spans="1:12" s="9" customFormat="1" ht="15">
      <c r="A61" s="4"/>
      <c r="B61" s="40" t="s">
        <v>194</v>
      </c>
      <c r="C61" s="41" t="s">
        <v>195</v>
      </c>
      <c r="D61" s="4"/>
      <c r="E61" s="5"/>
      <c r="F61" s="6">
        <v>2.2</v>
      </c>
      <c r="G61" s="19">
        <f t="shared" si="0"/>
        <v>2.4200000000000004</v>
      </c>
      <c r="H61" s="19">
        <f t="shared" si="1"/>
        <v>75.02000000000001</v>
      </c>
      <c r="I61" s="6"/>
      <c r="J61" s="6"/>
      <c r="K61" s="4"/>
      <c r="L61" s="28"/>
    </row>
    <row r="62" spans="1:12" s="9" customFormat="1" ht="15">
      <c r="A62" s="4"/>
      <c r="B62" s="40" t="s">
        <v>196</v>
      </c>
      <c r="C62" s="41" t="s">
        <v>197</v>
      </c>
      <c r="D62" s="4"/>
      <c r="E62" s="5"/>
      <c r="F62" s="6">
        <v>23.52</v>
      </c>
      <c r="G62" s="19">
        <f t="shared" si="0"/>
        <v>25.872</v>
      </c>
      <c r="H62" s="19">
        <f t="shared" si="1"/>
        <v>802.032</v>
      </c>
      <c r="I62" s="6"/>
      <c r="J62" s="6"/>
      <c r="K62" s="4"/>
      <c r="L62" s="28"/>
    </row>
    <row r="63" spans="1:12" s="9" customFormat="1" ht="15">
      <c r="A63" s="4"/>
      <c r="B63" s="40" t="s">
        <v>100</v>
      </c>
      <c r="C63" s="41" t="s">
        <v>101</v>
      </c>
      <c r="D63" s="4"/>
      <c r="E63" s="5"/>
      <c r="F63" s="6">
        <v>11.76</v>
      </c>
      <c r="G63" s="19">
        <f t="shared" si="0"/>
        <v>12.936</v>
      </c>
      <c r="H63" s="19">
        <f t="shared" si="1"/>
        <v>401.016</v>
      </c>
      <c r="I63" s="6"/>
      <c r="J63" s="6"/>
      <c r="K63" s="4"/>
      <c r="L63" s="28"/>
    </row>
    <row r="64" spans="1:12" s="9" customFormat="1" ht="15">
      <c r="A64" s="4"/>
      <c r="B64" s="40" t="s">
        <v>198</v>
      </c>
      <c r="C64" s="41" t="s">
        <v>102</v>
      </c>
      <c r="D64" s="4"/>
      <c r="E64" s="5"/>
      <c r="F64" s="6">
        <v>26.47</v>
      </c>
      <c r="G64" s="19">
        <f t="shared" si="0"/>
        <v>29.117</v>
      </c>
      <c r="H64" s="19">
        <f t="shared" si="1"/>
        <v>902.6270000000001</v>
      </c>
      <c r="I64" s="6"/>
      <c r="J64" s="6"/>
      <c r="K64" s="4"/>
      <c r="L64" s="28"/>
    </row>
    <row r="65" spans="1:13" s="9" customFormat="1" ht="15">
      <c r="A65" s="4"/>
      <c r="B65" s="40" t="s">
        <v>103</v>
      </c>
      <c r="C65" s="41" t="s">
        <v>199</v>
      </c>
      <c r="D65" s="4"/>
      <c r="E65" s="5"/>
      <c r="F65" s="6">
        <v>17.64</v>
      </c>
      <c r="G65" s="19">
        <f t="shared" si="0"/>
        <v>19.404000000000003</v>
      </c>
      <c r="H65" s="19">
        <f t="shared" si="1"/>
        <v>601.5240000000001</v>
      </c>
      <c r="I65" s="6"/>
      <c r="J65" s="6"/>
      <c r="K65" s="4"/>
      <c r="L65" s="28"/>
      <c r="M65" s="42"/>
    </row>
    <row r="66" spans="1:12" s="9" customFormat="1" ht="15">
      <c r="A66" s="4"/>
      <c r="B66" s="40" t="s">
        <v>95</v>
      </c>
      <c r="C66" s="41" t="s">
        <v>96</v>
      </c>
      <c r="D66" s="4"/>
      <c r="E66" s="5"/>
      <c r="F66" s="6">
        <v>2.64</v>
      </c>
      <c r="G66" s="19">
        <f t="shared" si="0"/>
        <v>2.9040000000000004</v>
      </c>
      <c r="H66" s="19">
        <f t="shared" si="1"/>
        <v>90.02400000000002</v>
      </c>
      <c r="I66" s="6"/>
      <c r="J66" s="6"/>
      <c r="K66" s="4"/>
      <c r="L66" s="28"/>
    </row>
    <row r="67" spans="1:12" s="9" customFormat="1" ht="15">
      <c r="A67" s="4"/>
      <c r="B67" s="40" t="s">
        <v>200</v>
      </c>
      <c r="C67" s="41" t="s">
        <v>99</v>
      </c>
      <c r="D67" s="4"/>
      <c r="E67" s="5"/>
      <c r="F67" s="6">
        <v>5.14</v>
      </c>
      <c r="G67" s="19">
        <f aca="true" t="shared" si="2" ref="G67:G130">F67*1.1</f>
        <v>5.654</v>
      </c>
      <c r="H67" s="19">
        <f aca="true" t="shared" si="3" ref="H67:H130">G67*31</f>
        <v>175.274</v>
      </c>
      <c r="I67" s="6"/>
      <c r="J67" s="6"/>
      <c r="K67" s="4"/>
      <c r="L67" s="28"/>
    </row>
    <row r="68" spans="1:12" s="9" customFormat="1" ht="15">
      <c r="A68" s="4"/>
      <c r="B68" s="40" t="s">
        <v>201</v>
      </c>
      <c r="C68" s="41" t="s">
        <v>202</v>
      </c>
      <c r="D68" s="4"/>
      <c r="E68" s="5"/>
      <c r="F68" s="6">
        <v>4.41</v>
      </c>
      <c r="G68" s="19">
        <f t="shared" si="2"/>
        <v>4.851000000000001</v>
      </c>
      <c r="H68" s="19">
        <f t="shared" si="3"/>
        <v>150.38100000000003</v>
      </c>
      <c r="I68" s="6"/>
      <c r="J68" s="6"/>
      <c r="K68" s="4"/>
      <c r="L68" s="28"/>
    </row>
    <row r="69" spans="1:12" s="9" customFormat="1" ht="15">
      <c r="A69" s="4"/>
      <c r="B69" s="40" t="s">
        <v>212</v>
      </c>
      <c r="C69" s="41" t="s">
        <v>213</v>
      </c>
      <c r="D69" s="4"/>
      <c r="E69" s="5"/>
      <c r="F69" s="6">
        <v>5.88</v>
      </c>
      <c r="G69" s="19">
        <f t="shared" si="2"/>
        <v>6.468</v>
      </c>
      <c r="H69" s="19">
        <f t="shared" si="3"/>
        <v>200.508</v>
      </c>
      <c r="I69" s="6"/>
      <c r="J69" s="6"/>
      <c r="K69" s="4"/>
      <c r="L69" s="28"/>
    </row>
    <row r="70" spans="1:12" s="9" customFormat="1" ht="15">
      <c r="A70" s="4"/>
      <c r="B70" s="81" t="s">
        <v>269</v>
      </c>
      <c r="C70" s="41" t="s">
        <v>270</v>
      </c>
      <c r="D70" s="41"/>
      <c r="E70" s="80"/>
      <c r="F70" s="17">
        <v>8.08</v>
      </c>
      <c r="G70" s="19">
        <f t="shared" si="2"/>
        <v>8.888000000000002</v>
      </c>
      <c r="H70" s="19">
        <f t="shared" si="3"/>
        <v>275.5280000000001</v>
      </c>
      <c r="I70" s="6"/>
      <c r="J70" s="6"/>
      <c r="K70" s="38">
        <v>450</v>
      </c>
      <c r="L70" s="28"/>
    </row>
    <row r="71" spans="1:12" s="9" customFormat="1" ht="15.75" thickBot="1">
      <c r="A71" s="23"/>
      <c r="B71" s="43" t="s">
        <v>214</v>
      </c>
      <c r="C71" s="32" t="s">
        <v>215</v>
      </c>
      <c r="D71" s="23"/>
      <c r="E71" s="24"/>
      <c r="F71" s="25">
        <v>6.17</v>
      </c>
      <c r="G71" s="26">
        <f t="shared" si="2"/>
        <v>6.787000000000001</v>
      </c>
      <c r="H71" s="26">
        <f t="shared" si="3"/>
        <v>210.39700000000002</v>
      </c>
      <c r="I71" s="25">
        <f>H71+H70+H69+H68+H67+H66+H65+H64+H63+H62+H61+H60+H59+H58</f>
        <v>4746.72</v>
      </c>
      <c r="J71" s="25"/>
      <c r="K71" s="74">
        <v>795</v>
      </c>
      <c r="L71" s="48"/>
    </row>
    <row r="72" spans="1:12" s="9" customFormat="1" ht="15">
      <c r="A72" s="4" t="s">
        <v>20</v>
      </c>
      <c r="B72" s="40" t="s">
        <v>115</v>
      </c>
      <c r="C72" s="41" t="s">
        <v>134</v>
      </c>
      <c r="D72" s="4"/>
      <c r="E72" s="5"/>
      <c r="F72" s="6">
        <v>5.14</v>
      </c>
      <c r="G72" s="19">
        <f t="shared" si="2"/>
        <v>5.654</v>
      </c>
      <c r="H72" s="19">
        <f t="shared" si="3"/>
        <v>175.274</v>
      </c>
      <c r="I72" s="6"/>
      <c r="J72" s="6"/>
      <c r="K72" s="4"/>
      <c r="L72" s="28"/>
    </row>
    <row r="73" spans="1:12" s="9" customFormat="1" ht="15">
      <c r="A73" s="4"/>
      <c r="B73" s="40" t="s">
        <v>116</v>
      </c>
      <c r="C73" s="4" t="s">
        <v>117</v>
      </c>
      <c r="D73" s="4"/>
      <c r="E73" s="5"/>
      <c r="F73" s="6">
        <v>1.47</v>
      </c>
      <c r="G73" s="19">
        <f t="shared" si="2"/>
        <v>1.617</v>
      </c>
      <c r="H73" s="19">
        <f t="shared" si="3"/>
        <v>50.127</v>
      </c>
      <c r="I73" s="6"/>
      <c r="J73" s="6"/>
      <c r="K73" s="4"/>
      <c r="L73" s="28"/>
    </row>
    <row r="74" spans="1:12" s="9" customFormat="1" ht="15">
      <c r="A74" s="4"/>
      <c r="B74" s="40" t="s">
        <v>118</v>
      </c>
      <c r="C74" s="4" t="s">
        <v>119</v>
      </c>
      <c r="D74" s="4"/>
      <c r="E74" s="5"/>
      <c r="F74" s="6">
        <v>1.47</v>
      </c>
      <c r="G74" s="19">
        <f t="shared" si="2"/>
        <v>1.617</v>
      </c>
      <c r="H74" s="19">
        <f t="shared" si="3"/>
        <v>50.127</v>
      </c>
      <c r="I74" s="6"/>
      <c r="J74" s="6"/>
      <c r="K74" s="4"/>
      <c r="L74" s="28"/>
    </row>
    <row r="75" spans="1:12" s="9" customFormat="1" ht="15">
      <c r="A75" s="4"/>
      <c r="B75" s="40" t="s">
        <v>120</v>
      </c>
      <c r="C75" s="4" t="s">
        <v>121</v>
      </c>
      <c r="D75" s="4"/>
      <c r="E75" s="5"/>
      <c r="F75" s="6">
        <v>8.08</v>
      </c>
      <c r="G75" s="19">
        <f t="shared" si="2"/>
        <v>8.888000000000002</v>
      </c>
      <c r="H75" s="19">
        <f t="shared" si="3"/>
        <v>275.5280000000001</v>
      </c>
      <c r="I75" s="6"/>
      <c r="J75" s="6"/>
      <c r="K75" s="4"/>
      <c r="L75" s="28"/>
    </row>
    <row r="76" spans="1:12" s="9" customFormat="1" ht="15">
      <c r="A76" s="4"/>
      <c r="B76" s="81" t="s">
        <v>159</v>
      </c>
      <c r="C76" s="41" t="s">
        <v>160</v>
      </c>
      <c r="D76" s="41"/>
      <c r="E76" s="80"/>
      <c r="F76" s="17">
        <v>1.76</v>
      </c>
      <c r="G76" s="19">
        <f t="shared" si="2"/>
        <v>1.9360000000000002</v>
      </c>
      <c r="H76" s="19">
        <f t="shared" si="3"/>
        <v>60.016000000000005</v>
      </c>
      <c r="I76" s="6"/>
      <c r="J76" s="6"/>
      <c r="K76" s="4"/>
      <c r="L76" s="28"/>
    </row>
    <row r="77" spans="1:12" s="9" customFormat="1" ht="15">
      <c r="A77" s="4"/>
      <c r="B77" s="81" t="s">
        <v>103</v>
      </c>
      <c r="C77" s="41" t="s">
        <v>199</v>
      </c>
      <c r="D77" s="41"/>
      <c r="E77" s="80"/>
      <c r="F77" s="17">
        <v>17.64</v>
      </c>
      <c r="G77" s="19">
        <f t="shared" si="2"/>
        <v>19.404000000000003</v>
      </c>
      <c r="H77" s="19">
        <f t="shared" si="3"/>
        <v>601.5240000000001</v>
      </c>
      <c r="I77" s="6"/>
      <c r="J77" s="6"/>
      <c r="K77" s="4"/>
      <c r="L77" s="28"/>
    </row>
    <row r="78" spans="1:13" s="9" customFormat="1" ht="15">
      <c r="A78" s="4"/>
      <c r="B78" s="81" t="s">
        <v>362</v>
      </c>
      <c r="C78" s="41">
        <v>2395</v>
      </c>
      <c r="D78" s="41"/>
      <c r="E78" s="80"/>
      <c r="F78" s="17">
        <v>2.2</v>
      </c>
      <c r="G78" s="19">
        <f t="shared" si="2"/>
        <v>2.4200000000000004</v>
      </c>
      <c r="H78" s="19">
        <f t="shared" si="3"/>
        <v>75.02000000000001</v>
      </c>
      <c r="I78" s="6"/>
      <c r="J78" s="6"/>
      <c r="K78" s="4"/>
      <c r="L78" s="28"/>
      <c r="M78" s="42"/>
    </row>
    <row r="79" spans="1:12" s="9" customFormat="1" ht="15.75" thickBot="1">
      <c r="A79" s="23"/>
      <c r="B79" s="82" t="s">
        <v>62</v>
      </c>
      <c r="C79" s="32" t="s">
        <v>248</v>
      </c>
      <c r="D79" s="32"/>
      <c r="E79" s="33"/>
      <c r="F79" s="34">
        <v>2.94</v>
      </c>
      <c r="G79" s="26">
        <f t="shared" si="2"/>
        <v>3.234</v>
      </c>
      <c r="H79" s="26">
        <f t="shared" si="3"/>
        <v>100.254</v>
      </c>
      <c r="I79" s="25">
        <f>H79+H78+H77+H76+H75+H74+H73+H72</f>
        <v>1387.87</v>
      </c>
      <c r="J79" s="25"/>
      <c r="K79" s="23"/>
      <c r="L79" s="48"/>
    </row>
    <row r="80" spans="1:12" s="9" customFormat="1" ht="15">
      <c r="A80" s="4" t="s">
        <v>21</v>
      </c>
      <c r="B80" s="40" t="s">
        <v>135</v>
      </c>
      <c r="C80" s="41" t="s">
        <v>22</v>
      </c>
      <c r="D80" s="4"/>
      <c r="E80" s="5"/>
      <c r="F80" s="6">
        <v>12.5</v>
      </c>
      <c r="G80" s="19">
        <f t="shared" si="2"/>
        <v>13.750000000000002</v>
      </c>
      <c r="H80" s="19">
        <f t="shared" si="3"/>
        <v>426.25000000000006</v>
      </c>
      <c r="I80" s="6"/>
      <c r="J80" s="6"/>
      <c r="K80" s="4"/>
      <c r="L80" s="28"/>
    </row>
    <row r="81" spans="1:12" s="9" customFormat="1" ht="15.75" thickBot="1">
      <c r="A81" s="23"/>
      <c r="B81" s="43" t="s">
        <v>58</v>
      </c>
      <c r="C81" s="23" t="s">
        <v>59</v>
      </c>
      <c r="D81" s="23"/>
      <c r="E81" s="24"/>
      <c r="F81" s="25">
        <v>1.47</v>
      </c>
      <c r="G81" s="26">
        <f t="shared" si="2"/>
        <v>1.617</v>
      </c>
      <c r="H81" s="26">
        <f t="shared" si="3"/>
        <v>50.127</v>
      </c>
      <c r="I81" s="25">
        <f>H81+H80</f>
        <v>476.37700000000007</v>
      </c>
      <c r="J81" s="25"/>
      <c r="K81" s="23"/>
      <c r="L81" s="48"/>
    </row>
    <row r="82" spans="1:12" s="9" customFormat="1" ht="15">
      <c r="A82" s="4" t="s">
        <v>24</v>
      </c>
      <c r="B82" s="40" t="s">
        <v>122</v>
      </c>
      <c r="C82" s="41" t="s">
        <v>123</v>
      </c>
      <c r="D82" s="4"/>
      <c r="E82" s="5"/>
      <c r="F82" s="6">
        <v>8.08</v>
      </c>
      <c r="G82" s="19">
        <f t="shared" si="2"/>
        <v>8.888000000000002</v>
      </c>
      <c r="H82" s="19">
        <f t="shared" si="3"/>
        <v>275.5280000000001</v>
      </c>
      <c r="I82" s="6"/>
      <c r="J82" s="6"/>
      <c r="K82" s="4"/>
      <c r="L82" s="28"/>
    </row>
    <row r="83" spans="1:12" s="9" customFormat="1" ht="15">
      <c r="A83" s="4"/>
      <c r="B83" s="40" t="s">
        <v>124</v>
      </c>
      <c r="C83" s="41" t="s">
        <v>125</v>
      </c>
      <c r="D83" s="4"/>
      <c r="E83" s="5"/>
      <c r="F83" s="6"/>
      <c r="G83" s="19">
        <f t="shared" si="2"/>
        <v>0</v>
      </c>
      <c r="H83" s="19">
        <f t="shared" si="3"/>
        <v>0</v>
      </c>
      <c r="I83" s="6"/>
      <c r="J83" s="6"/>
      <c r="K83" s="4"/>
      <c r="L83" s="28"/>
    </row>
    <row r="84" spans="1:12" s="9" customFormat="1" ht="15">
      <c r="A84" s="4"/>
      <c r="B84" s="40" t="s">
        <v>126</v>
      </c>
      <c r="C84" s="41" t="s">
        <v>127</v>
      </c>
      <c r="D84" s="4"/>
      <c r="E84" s="5"/>
      <c r="F84" s="6">
        <v>11.76</v>
      </c>
      <c r="G84" s="19">
        <f t="shared" si="2"/>
        <v>12.936</v>
      </c>
      <c r="H84" s="19">
        <f t="shared" si="3"/>
        <v>401.016</v>
      </c>
      <c r="I84" s="6"/>
      <c r="J84" s="6"/>
      <c r="K84" s="4"/>
      <c r="L84" s="28"/>
    </row>
    <row r="85" spans="1:12" s="9" customFormat="1" ht="15.75" thickBot="1">
      <c r="A85" s="23"/>
      <c r="B85" s="43" t="s">
        <v>62</v>
      </c>
      <c r="C85" s="23" t="s">
        <v>56</v>
      </c>
      <c r="D85" s="23"/>
      <c r="E85" s="24"/>
      <c r="F85" s="25">
        <v>2.94</v>
      </c>
      <c r="G85" s="26">
        <f t="shared" si="2"/>
        <v>3.234</v>
      </c>
      <c r="H85" s="26">
        <f t="shared" si="3"/>
        <v>100.254</v>
      </c>
      <c r="I85" s="25">
        <f>H85+H84+H83+H82</f>
        <v>776.7980000000001</v>
      </c>
      <c r="J85" s="25"/>
      <c r="K85" s="23"/>
      <c r="L85" s="48"/>
    </row>
    <row r="86" spans="1:12" s="9" customFormat="1" ht="15">
      <c r="A86" s="4" t="s">
        <v>38</v>
      </c>
      <c r="B86" s="40" t="s">
        <v>28</v>
      </c>
      <c r="C86" s="4" t="s">
        <v>27</v>
      </c>
      <c r="D86" s="4"/>
      <c r="E86" s="5"/>
      <c r="F86" s="6">
        <v>5.58</v>
      </c>
      <c r="G86" s="19">
        <f t="shared" si="2"/>
        <v>6.138000000000001</v>
      </c>
      <c r="H86" s="19">
        <f t="shared" si="3"/>
        <v>190.27800000000002</v>
      </c>
      <c r="I86" s="6"/>
      <c r="J86" s="6"/>
      <c r="K86" s="4"/>
      <c r="L86" s="28"/>
    </row>
    <row r="87" spans="1:12" s="9" customFormat="1" ht="15">
      <c r="A87" s="4"/>
      <c r="B87" s="40" t="s">
        <v>33</v>
      </c>
      <c r="C87" s="4" t="s">
        <v>32</v>
      </c>
      <c r="D87" s="4"/>
      <c r="E87" s="5"/>
      <c r="F87" s="6">
        <v>17.64</v>
      </c>
      <c r="G87" s="19">
        <f t="shared" si="2"/>
        <v>19.404000000000003</v>
      </c>
      <c r="H87" s="19">
        <f t="shared" si="3"/>
        <v>601.5240000000001</v>
      </c>
      <c r="I87" s="6"/>
      <c r="J87" s="6"/>
      <c r="K87" s="4"/>
      <c r="L87" s="28"/>
    </row>
    <row r="88" spans="1:12" s="9" customFormat="1" ht="15">
      <c r="A88" s="4"/>
      <c r="B88" s="40" t="s">
        <v>35</v>
      </c>
      <c r="C88" s="4" t="s">
        <v>34</v>
      </c>
      <c r="D88" s="4"/>
      <c r="E88" s="5"/>
      <c r="F88" s="6">
        <v>3.38</v>
      </c>
      <c r="G88" s="19">
        <f t="shared" si="2"/>
        <v>3.718</v>
      </c>
      <c r="H88" s="19">
        <f t="shared" si="3"/>
        <v>115.258</v>
      </c>
      <c r="I88" s="6"/>
      <c r="J88" s="6"/>
      <c r="K88" s="4"/>
      <c r="L88" s="28"/>
    </row>
    <row r="89" spans="1:12" s="9" customFormat="1" ht="15">
      <c r="A89" s="4"/>
      <c r="B89" s="40" t="s">
        <v>37</v>
      </c>
      <c r="C89" s="4" t="s">
        <v>36</v>
      </c>
      <c r="D89" s="4"/>
      <c r="E89" s="5"/>
      <c r="F89" s="6">
        <v>2.94</v>
      </c>
      <c r="G89" s="19">
        <f t="shared" si="2"/>
        <v>3.234</v>
      </c>
      <c r="H89" s="19">
        <f t="shared" si="3"/>
        <v>100.254</v>
      </c>
      <c r="I89" s="6"/>
      <c r="J89" s="6"/>
      <c r="K89" s="4"/>
      <c r="L89" s="28"/>
    </row>
    <row r="90" spans="1:12" s="9" customFormat="1" ht="15">
      <c r="A90" s="4"/>
      <c r="B90" s="40" t="s">
        <v>30</v>
      </c>
      <c r="C90" s="4" t="s">
        <v>29</v>
      </c>
      <c r="D90" s="4"/>
      <c r="E90" s="5"/>
      <c r="F90" s="6">
        <v>13.23</v>
      </c>
      <c r="G90" s="19">
        <f t="shared" si="2"/>
        <v>14.553</v>
      </c>
      <c r="H90" s="19">
        <f t="shared" si="3"/>
        <v>451.14300000000003</v>
      </c>
      <c r="I90" s="6"/>
      <c r="J90" s="6"/>
      <c r="K90" s="4"/>
      <c r="L90" s="28"/>
    </row>
    <row r="91" spans="1:12" s="9" customFormat="1" ht="15">
      <c r="A91" s="4"/>
      <c r="B91" s="81" t="s">
        <v>280</v>
      </c>
      <c r="C91" s="41" t="s">
        <v>281</v>
      </c>
      <c r="D91" s="41"/>
      <c r="E91" s="80"/>
      <c r="F91" s="17">
        <v>13.23</v>
      </c>
      <c r="G91" s="19">
        <f t="shared" si="2"/>
        <v>14.553</v>
      </c>
      <c r="H91" s="19">
        <f t="shared" si="3"/>
        <v>451.14300000000003</v>
      </c>
      <c r="I91" s="6"/>
      <c r="J91" s="6"/>
      <c r="K91" s="4"/>
      <c r="L91" s="28"/>
    </row>
    <row r="92" spans="1:12" s="9" customFormat="1" ht="15">
      <c r="A92" s="4"/>
      <c r="B92" s="40" t="s">
        <v>327</v>
      </c>
      <c r="C92" s="41" t="s">
        <v>328</v>
      </c>
      <c r="D92" s="41"/>
      <c r="E92" s="80"/>
      <c r="F92" s="17">
        <v>11.76</v>
      </c>
      <c r="G92" s="19">
        <f t="shared" si="2"/>
        <v>12.936</v>
      </c>
      <c r="H92" s="19">
        <f t="shared" si="3"/>
        <v>401.016</v>
      </c>
      <c r="I92" s="6"/>
      <c r="J92" s="6"/>
      <c r="K92" s="4"/>
      <c r="L92" s="28"/>
    </row>
    <row r="93" spans="1:12" s="9" customFormat="1" ht="15">
      <c r="A93" s="4"/>
      <c r="B93" s="40" t="s">
        <v>319</v>
      </c>
      <c r="C93" s="41" t="s">
        <v>390</v>
      </c>
      <c r="D93" s="41"/>
      <c r="E93" s="80"/>
      <c r="F93" s="17">
        <v>7.35</v>
      </c>
      <c r="G93" s="19">
        <f t="shared" si="2"/>
        <v>8.085</v>
      </c>
      <c r="H93" s="19">
        <f t="shared" si="3"/>
        <v>250.63500000000002</v>
      </c>
      <c r="I93" s="6"/>
      <c r="J93" s="6"/>
      <c r="K93" s="4"/>
      <c r="L93" s="28"/>
    </row>
    <row r="94" spans="1:12" s="9" customFormat="1" ht="15">
      <c r="A94" s="4"/>
      <c r="B94" s="81" t="s">
        <v>282</v>
      </c>
      <c r="C94" s="41" t="s">
        <v>283</v>
      </c>
      <c r="D94" s="41"/>
      <c r="E94" s="80"/>
      <c r="F94" s="17">
        <v>5.88</v>
      </c>
      <c r="G94" s="19">
        <f t="shared" si="2"/>
        <v>6.468</v>
      </c>
      <c r="H94" s="19">
        <f t="shared" si="3"/>
        <v>200.508</v>
      </c>
      <c r="I94" s="6"/>
      <c r="J94" s="6"/>
      <c r="K94" s="4"/>
      <c r="L94" s="28"/>
    </row>
    <row r="95" spans="1:12" s="9" customFormat="1" ht="15">
      <c r="A95" s="4"/>
      <c r="B95" s="81" t="s">
        <v>284</v>
      </c>
      <c r="C95" s="41" t="s">
        <v>285</v>
      </c>
      <c r="D95" s="41"/>
      <c r="E95" s="80"/>
      <c r="F95" s="17">
        <v>3.67</v>
      </c>
      <c r="G95" s="19">
        <f t="shared" si="2"/>
        <v>4.037</v>
      </c>
      <c r="H95" s="19">
        <f t="shared" si="3"/>
        <v>125.14699999999999</v>
      </c>
      <c r="I95" s="6"/>
      <c r="J95" s="6"/>
      <c r="K95" s="4"/>
      <c r="L95" s="28"/>
    </row>
    <row r="96" spans="1:12" s="9" customFormat="1" ht="15.75" thickBot="1">
      <c r="A96" s="23"/>
      <c r="B96" s="82" t="s">
        <v>286</v>
      </c>
      <c r="C96" s="32" t="s">
        <v>287</v>
      </c>
      <c r="D96" s="32"/>
      <c r="E96" s="33"/>
      <c r="F96" s="34">
        <v>5.14</v>
      </c>
      <c r="G96" s="26">
        <f t="shared" si="2"/>
        <v>5.654</v>
      </c>
      <c r="H96" s="26">
        <f t="shared" si="3"/>
        <v>175.274</v>
      </c>
      <c r="I96" s="25">
        <f>H96+H95+H94+H93+H92+H91+H90+H89+H88+H87+H86</f>
        <v>3062.1800000000003</v>
      </c>
      <c r="J96" s="25"/>
      <c r="K96" s="23"/>
      <c r="L96" s="48"/>
    </row>
    <row r="97" spans="1:12" s="9" customFormat="1" ht="15">
      <c r="A97" s="4" t="s">
        <v>41</v>
      </c>
      <c r="B97" s="81" t="s">
        <v>329</v>
      </c>
      <c r="C97" s="41" t="s">
        <v>330</v>
      </c>
      <c r="D97" s="41"/>
      <c r="E97" s="80"/>
      <c r="F97" s="17">
        <v>4.41</v>
      </c>
      <c r="G97" s="19">
        <f t="shared" si="2"/>
        <v>4.851000000000001</v>
      </c>
      <c r="H97" s="19">
        <f t="shared" si="3"/>
        <v>150.38100000000003</v>
      </c>
      <c r="I97" s="6"/>
      <c r="J97" s="6"/>
      <c r="K97" s="4"/>
      <c r="L97" s="28"/>
    </row>
    <row r="98" spans="1:12" s="9" customFormat="1" ht="15">
      <c r="A98" s="4"/>
      <c r="B98" s="81" t="s">
        <v>331</v>
      </c>
      <c r="C98" s="41" t="s">
        <v>332</v>
      </c>
      <c r="D98" s="41"/>
      <c r="E98" s="80"/>
      <c r="F98" s="17">
        <v>2.2</v>
      </c>
      <c r="G98" s="19">
        <f t="shared" si="2"/>
        <v>2.4200000000000004</v>
      </c>
      <c r="H98" s="19">
        <f t="shared" si="3"/>
        <v>75.02000000000001</v>
      </c>
      <c r="I98" s="6"/>
      <c r="J98" s="6"/>
      <c r="K98" s="4"/>
      <c r="L98" s="28"/>
    </row>
    <row r="99" spans="1:12" s="9" customFormat="1" ht="15">
      <c r="A99" s="4"/>
      <c r="B99" s="81" t="s">
        <v>333</v>
      </c>
      <c r="C99" s="41" t="s">
        <v>334</v>
      </c>
      <c r="D99" s="41"/>
      <c r="E99" s="80"/>
      <c r="F99" s="17">
        <v>2.2</v>
      </c>
      <c r="G99" s="19">
        <f t="shared" si="2"/>
        <v>2.4200000000000004</v>
      </c>
      <c r="H99" s="19">
        <f t="shared" si="3"/>
        <v>75.02000000000001</v>
      </c>
      <c r="I99" s="6"/>
      <c r="J99" s="6"/>
      <c r="K99" s="4"/>
      <c r="L99" s="28"/>
    </row>
    <row r="100" spans="1:12" s="9" customFormat="1" ht="15">
      <c r="A100" s="4"/>
      <c r="B100" s="81" t="s">
        <v>335</v>
      </c>
      <c r="C100" s="41" t="s">
        <v>336</v>
      </c>
      <c r="D100" s="41"/>
      <c r="E100" s="80"/>
      <c r="F100" s="17">
        <v>2.05</v>
      </c>
      <c r="G100" s="19">
        <f t="shared" si="2"/>
        <v>2.255</v>
      </c>
      <c r="H100" s="19">
        <f t="shared" si="3"/>
        <v>69.905</v>
      </c>
      <c r="I100" s="6"/>
      <c r="J100" s="6"/>
      <c r="K100" s="4"/>
      <c r="L100" s="28"/>
    </row>
    <row r="101" spans="1:12" s="9" customFormat="1" ht="15">
      <c r="A101" s="4"/>
      <c r="B101" s="81" t="s">
        <v>337</v>
      </c>
      <c r="C101" s="41" t="s">
        <v>338</v>
      </c>
      <c r="D101" s="41"/>
      <c r="E101" s="80"/>
      <c r="F101" s="17">
        <v>10.29</v>
      </c>
      <c r="G101" s="19">
        <f t="shared" si="2"/>
        <v>11.319</v>
      </c>
      <c r="H101" s="19">
        <f t="shared" si="3"/>
        <v>350.889</v>
      </c>
      <c r="I101" s="6"/>
      <c r="J101" s="6"/>
      <c r="K101" s="4"/>
      <c r="L101" s="28"/>
    </row>
    <row r="102" spans="1:12" ht="15">
      <c r="A102" s="41"/>
      <c r="B102" s="40" t="s">
        <v>266</v>
      </c>
      <c r="C102" s="41" t="s">
        <v>267</v>
      </c>
      <c r="D102" s="4"/>
      <c r="E102" s="5"/>
      <c r="F102" s="17">
        <v>8.08</v>
      </c>
      <c r="G102" s="19">
        <f t="shared" si="2"/>
        <v>8.888000000000002</v>
      </c>
      <c r="H102" s="19">
        <f t="shared" si="3"/>
        <v>275.5280000000001</v>
      </c>
      <c r="I102" s="19"/>
      <c r="J102" s="19"/>
      <c r="K102" s="20"/>
      <c r="L102" s="21"/>
    </row>
    <row r="103" spans="1:12" ht="30">
      <c r="A103"/>
      <c r="B103" s="70" t="s">
        <v>94</v>
      </c>
      <c r="C103" s="41" t="s">
        <v>183</v>
      </c>
      <c r="D103" s="4"/>
      <c r="E103" s="5"/>
      <c r="F103" s="6">
        <v>1.76</v>
      </c>
      <c r="G103" s="19">
        <f t="shared" si="2"/>
        <v>1.9360000000000002</v>
      </c>
      <c r="H103" s="19">
        <f t="shared" si="3"/>
        <v>60.016000000000005</v>
      </c>
      <c r="I103" s="19"/>
      <c r="J103" s="19"/>
      <c r="K103" s="20"/>
      <c r="L103" s="21"/>
    </row>
    <row r="104" spans="1:12" s="9" customFormat="1" ht="15">
      <c r="A104" s="4"/>
      <c r="B104" s="40" t="s">
        <v>42</v>
      </c>
      <c r="C104" s="4" t="s">
        <v>43</v>
      </c>
      <c r="D104" s="4"/>
      <c r="E104" s="5"/>
      <c r="F104" s="6">
        <v>7.35</v>
      </c>
      <c r="G104" s="19">
        <f t="shared" si="2"/>
        <v>8.085</v>
      </c>
      <c r="H104" s="19">
        <f t="shared" si="3"/>
        <v>250.63500000000002</v>
      </c>
      <c r="I104" s="6"/>
      <c r="J104" s="6"/>
      <c r="K104" s="4"/>
      <c r="L104" s="28"/>
    </row>
    <row r="105" spans="1:12" s="9" customFormat="1" ht="15">
      <c r="A105" s="4"/>
      <c r="B105" s="40" t="s">
        <v>44</v>
      </c>
      <c r="C105" s="4" t="s">
        <v>45</v>
      </c>
      <c r="D105" s="4"/>
      <c r="E105" s="5"/>
      <c r="F105" s="6">
        <v>5.88</v>
      </c>
      <c r="G105" s="19">
        <f t="shared" si="2"/>
        <v>6.468</v>
      </c>
      <c r="H105" s="19">
        <f t="shared" si="3"/>
        <v>200.508</v>
      </c>
      <c r="I105" s="6"/>
      <c r="J105" s="6"/>
      <c r="K105" s="4"/>
      <c r="L105" s="28"/>
    </row>
    <row r="106" spans="1:12" s="9" customFormat="1" ht="15.75" thickBot="1">
      <c r="A106" s="23"/>
      <c r="B106" s="43" t="s">
        <v>44</v>
      </c>
      <c r="C106" s="23" t="s">
        <v>45</v>
      </c>
      <c r="D106" s="23"/>
      <c r="E106" s="24"/>
      <c r="F106" s="25">
        <v>5.88</v>
      </c>
      <c r="G106" s="26">
        <f t="shared" si="2"/>
        <v>6.468</v>
      </c>
      <c r="H106" s="26">
        <f t="shared" si="3"/>
        <v>200.508</v>
      </c>
      <c r="I106" s="25">
        <f>H106+H105+H104+H103+H102+H101+H100+H99+H98+H97</f>
        <v>1708.4100000000003</v>
      </c>
      <c r="J106" s="25"/>
      <c r="K106" s="23"/>
      <c r="L106" s="48"/>
    </row>
    <row r="107" spans="1:12" s="9" customFormat="1" ht="15">
      <c r="A107" s="4" t="s">
        <v>54</v>
      </c>
      <c r="B107" s="40" t="s">
        <v>128</v>
      </c>
      <c r="C107" s="4" t="s">
        <v>129</v>
      </c>
      <c r="D107" s="4"/>
      <c r="E107" s="5"/>
      <c r="F107" s="6">
        <v>5.88</v>
      </c>
      <c r="G107" s="19">
        <f t="shared" si="2"/>
        <v>6.468</v>
      </c>
      <c r="H107" s="19">
        <f t="shared" si="3"/>
        <v>200.508</v>
      </c>
      <c r="I107" s="6"/>
      <c r="J107" s="6"/>
      <c r="K107" s="4"/>
      <c r="L107" s="28"/>
    </row>
    <row r="108" spans="1:12" s="9" customFormat="1" ht="15">
      <c r="A108" s="4"/>
      <c r="B108" s="40" t="s">
        <v>130</v>
      </c>
      <c r="C108" s="4" t="s">
        <v>131</v>
      </c>
      <c r="D108" s="4"/>
      <c r="E108" s="5"/>
      <c r="F108" s="6">
        <v>4.41</v>
      </c>
      <c r="G108" s="19">
        <f t="shared" si="2"/>
        <v>4.851000000000001</v>
      </c>
      <c r="H108" s="19">
        <f t="shared" si="3"/>
        <v>150.38100000000003</v>
      </c>
      <c r="I108" s="6"/>
      <c r="J108" s="6"/>
      <c r="K108" s="4"/>
      <c r="L108" s="28"/>
    </row>
    <row r="109" spans="1:12" s="9" customFormat="1" ht="15">
      <c r="A109" s="4"/>
      <c r="B109" s="40" t="s">
        <v>132</v>
      </c>
      <c r="C109" s="4" t="s">
        <v>133</v>
      </c>
      <c r="D109" s="4"/>
      <c r="E109" s="5"/>
      <c r="F109" s="6">
        <v>11.02</v>
      </c>
      <c r="G109" s="19">
        <f t="shared" si="2"/>
        <v>12.122</v>
      </c>
      <c r="H109" s="19">
        <f t="shared" si="3"/>
        <v>375.782</v>
      </c>
      <c r="I109" s="6"/>
      <c r="J109" s="6"/>
      <c r="K109" s="4"/>
      <c r="L109" s="28"/>
    </row>
    <row r="110" spans="1:12" s="9" customFormat="1" ht="15">
      <c r="A110" s="4"/>
      <c r="B110" s="40" t="s">
        <v>86</v>
      </c>
      <c r="C110" s="41" t="s">
        <v>278</v>
      </c>
      <c r="D110" s="4"/>
      <c r="E110" s="5"/>
      <c r="F110" s="6">
        <v>8.08</v>
      </c>
      <c r="G110" s="19">
        <f t="shared" si="2"/>
        <v>8.888000000000002</v>
      </c>
      <c r="H110" s="19">
        <f t="shared" si="3"/>
        <v>275.5280000000001</v>
      </c>
      <c r="I110" s="6"/>
      <c r="J110" s="6"/>
      <c r="K110" s="4"/>
      <c r="L110" s="28"/>
    </row>
    <row r="111" spans="1:12" s="9" customFormat="1" ht="15">
      <c r="A111" s="4"/>
      <c r="B111" s="40" t="s">
        <v>87</v>
      </c>
      <c r="C111" s="41" t="s">
        <v>279</v>
      </c>
      <c r="D111" s="4"/>
      <c r="E111" s="5"/>
      <c r="F111" s="6">
        <v>9.55</v>
      </c>
      <c r="G111" s="19">
        <f t="shared" si="2"/>
        <v>10.505</v>
      </c>
      <c r="H111" s="19">
        <f t="shared" si="3"/>
        <v>325.65500000000003</v>
      </c>
      <c r="I111" s="6"/>
      <c r="J111" s="6"/>
      <c r="K111" s="4"/>
      <c r="L111" s="28"/>
    </row>
    <row r="112" spans="1:12" s="9" customFormat="1" ht="15">
      <c r="A112" s="4"/>
      <c r="B112" s="81" t="s">
        <v>305</v>
      </c>
      <c r="C112" s="41" t="s">
        <v>306</v>
      </c>
      <c r="D112" s="41"/>
      <c r="E112" s="80"/>
      <c r="F112" s="17">
        <v>5.58</v>
      </c>
      <c r="G112" s="19">
        <f t="shared" si="2"/>
        <v>6.138000000000001</v>
      </c>
      <c r="H112" s="19">
        <f t="shared" si="3"/>
        <v>190.27800000000002</v>
      </c>
      <c r="I112" s="6"/>
      <c r="J112" s="6"/>
      <c r="K112" s="4"/>
      <c r="L112" s="28"/>
    </row>
    <row r="113" spans="1:12" s="9" customFormat="1" ht="15.75" thickBot="1">
      <c r="A113" s="4"/>
      <c r="B113" s="81" t="s">
        <v>307</v>
      </c>
      <c r="C113" s="41" t="s">
        <v>308</v>
      </c>
      <c r="D113" s="41"/>
      <c r="E113" s="80"/>
      <c r="F113" s="17">
        <v>7.35</v>
      </c>
      <c r="G113" s="26">
        <f t="shared" si="2"/>
        <v>8.085</v>
      </c>
      <c r="H113" s="26">
        <f t="shared" si="3"/>
        <v>250.63500000000002</v>
      </c>
      <c r="I113" s="6">
        <f>H113+H112+H111+H110+H109+H108+H107</f>
        <v>1768.767</v>
      </c>
      <c r="J113" s="6"/>
      <c r="K113" s="4"/>
      <c r="L113" s="28"/>
    </row>
    <row r="114" spans="1:12" s="9" customFormat="1" ht="15">
      <c r="A114" s="54" t="s">
        <v>63</v>
      </c>
      <c r="B114" s="55" t="s">
        <v>64</v>
      </c>
      <c r="C114" s="54" t="s">
        <v>26</v>
      </c>
      <c r="D114" s="54"/>
      <c r="E114" s="56"/>
      <c r="F114" s="57">
        <v>7.05</v>
      </c>
      <c r="G114" s="19">
        <f t="shared" si="2"/>
        <v>7.755000000000001</v>
      </c>
      <c r="H114" s="19">
        <f t="shared" si="3"/>
        <v>240.40500000000003</v>
      </c>
      <c r="I114" s="57"/>
      <c r="J114" s="57"/>
      <c r="K114" s="54"/>
      <c r="L114" s="58"/>
    </row>
    <row r="115" spans="1:12" s="9" customFormat="1" ht="15.75" thickBot="1">
      <c r="A115" s="23"/>
      <c r="B115" s="43" t="s">
        <v>74</v>
      </c>
      <c r="C115" s="32" t="s">
        <v>55</v>
      </c>
      <c r="D115" s="23"/>
      <c r="E115" s="24"/>
      <c r="F115" s="25">
        <v>5.88</v>
      </c>
      <c r="G115" s="26">
        <f t="shared" si="2"/>
        <v>6.468</v>
      </c>
      <c r="H115" s="26">
        <f t="shared" si="3"/>
        <v>200.508</v>
      </c>
      <c r="I115" s="25">
        <f>H115+H114</f>
        <v>440.913</v>
      </c>
      <c r="J115" s="25"/>
      <c r="K115" s="23"/>
      <c r="L115" s="48"/>
    </row>
    <row r="116" spans="1:13" s="9" customFormat="1" ht="15.75" thickBot="1">
      <c r="A116" s="49" t="s">
        <v>65</v>
      </c>
      <c r="B116" s="90" t="s">
        <v>257</v>
      </c>
      <c r="C116" s="60" t="s">
        <v>277</v>
      </c>
      <c r="D116" s="60"/>
      <c r="E116" s="84"/>
      <c r="F116" s="67">
        <v>5.14</v>
      </c>
      <c r="G116" s="64">
        <f t="shared" si="2"/>
        <v>5.654</v>
      </c>
      <c r="H116" s="64">
        <f t="shared" si="3"/>
        <v>175.274</v>
      </c>
      <c r="I116" s="52">
        <f>H116</f>
        <v>175.274</v>
      </c>
      <c r="J116" s="52"/>
      <c r="K116" s="49"/>
      <c r="L116" s="53"/>
      <c r="M116" s="42" t="s">
        <v>257</v>
      </c>
    </row>
    <row r="117" spans="1:12" s="9" customFormat="1" ht="15.75" thickBot="1">
      <c r="A117" s="32" t="s">
        <v>66</v>
      </c>
      <c r="B117" s="43" t="s">
        <v>178</v>
      </c>
      <c r="C117" s="32" t="s">
        <v>179</v>
      </c>
      <c r="D117" s="23"/>
      <c r="E117" s="24"/>
      <c r="F117" s="25">
        <v>3.67</v>
      </c>
      <c r="G117" s="64">
        <f t="shared" si="2"/>
        <v>4.037</v>
      </c>
      <c r="H117" s="64">
        <f t="shared" si="3"/>
        <v>125.14699999999999</v>
      </c>
      <c r="I117" s="25">
        <f>H117</f>
        <v>125.14699999999999</v>
      </c>
      <c r="J117" s="25"/>
      <c r="K117" s="23"/>
      <c r="L117" s="48"/>
    </row>
    <row r="118" spans="1:12" s="9" customFormat="1" ht="15">
      <c r="A118" s="4"/>
      <c r="B118" s="81" t="s">
        <v>307</v>
      </c>
      <c r="C118" s="41" t="s">
        <v>308</v>
      </c>
      <c r="D118" s="41"/>
      <c r="E118" s="80"/>
      <c r="F118" s="17">
        <v>7.35</v>
      </c>
      <c r="G118" s="19">
        <f t="shared" si="2"/>
        <v>8.085</v>
      </c>
      <c r="H118" s="19">
        <f t="shared" si="3"/>
        <v>250.63500000000002</v>
      </c>
      <c r="I118" s="6"/>
      <c r="J118" s="6"/>
      <c r="K118" s="4"/>
      <c r="L118" s="28"/>
    </row>
    <row r="119" spans="1:12" s="9" customFormat="1" ht="15">
      <c r="A119" s="4"/>
      <c r="B119" s="40" t="s">
        <v>67</v>
      </c>
      <c r="C119" s="41" t="s">
        <v>68</v>
      </c>
      <c r="D119" s="4"/>
      <c r="E119" s="5"/>
      <c r="F119" s="6">
        <v>5.58</v>
      </c>
      <c r="G119" s="19">
        <f t="shared" si="2"/>
        <v>6.138000000000001</v>
      </c>
      <c r="H119" s="19">
        <f t="shared" si="3"/>
        <v>190.27800000000002</v>
      </c>
      <c r="I119" s="6"/>
      <c r="J119" s="6"/>
      <c r="K119" s="4"/>
      <c r="L119" s="28"/>
    </row>
    <row r="120" spans="1:12" s="9" customFormat="1" ht="15.75" thickBot="1">
      <c r="A120" s="4"/>
      <c r="B120" s="40" t="s">
        <v>180</v>
      </c>
      <c r="C120" s="41" t="s">
        <v>181</v>
      </c>
      <c r="D120" s="4"/>
      <c r="E120" s="5"/>
      <c r="F120" s="17">
        <v>4.41</v>
      </c>
      <c r="G120" s="26">
        <f t="shared" si="2"/>
        <v>4.851000000000001</v>
      </c>
      <c r="H120" s="26">
        <f t="shared" si="3"/>
        <v>150.38100000000003</v>
      </c>
      <c r="I120" s="6">
        <f>H120+H119+H118</f>
        <v>591.2940000000001</v>
      </c>
      <c r="J120" s="6"/>
      <c r="K120" s="4"/>
      <c r="L120" s="28"/>
    </row>
    <row r="121" spans="1:13" s="9" customFormat="1" ht="15.75" thickBot="1">
      <c r="A121" s="60" t="s">
        <v>69</v>
      </c>
      <c r="B121" s="50" t="s">
        <v>76</v>
      </c>
      <c r="C121" s="60" t="s">
        <v>26</v>
      </c>
      <c r="D121" s="49"/>
      <c r="E121" s="51"/>
      <c r="F121" s="52">
        <v>5.14</v>
      </c>
      <c r="G121" s="64">
        <f t="shared" si="2"/>
        <v>5.654</v>
      </c>
      <c r="H121" s="64">
        <f t="shared" si="3"/>
        <v>175.274</v>
      </c>
      <c r="I121" s="52">
        <f>H121</f>
        <v>175.274</v>
      </c>
      <c r="J121" s="52"/>
      <c r="K121" s="49"/>
      <c r="L121" s="53"/>
      <c r="M121" s="59" t="s">
        <v>136</v>
      </c>
    </row>
    <row r="122" spans="1:12" s="9" customFormat="1" ht="15.75" thickBot="1">
      <c r="A122" s="60" t="s">
        <v>70</v>
      </c>
      <c r="B122" s="90" t="s">
        <v>142</v>
      </c>
      <c r="C122" s="60" t="s">
        <v>143</v>
      </c>
      <c r="D122" s="60"/>
      <c r="E122" s="84"/>
      <c r="F122" s="67">
        <v>7.35</v>
      </c>
      <c r="G122" s="64">
        <f t="shared" si="2"/>
        <v>8.085</v>
      </c>
      <c r="H122" s="64">
        <f t="shared" si="3"/>
        <v>250.63500000000002</v>
      </c>
      <c r="I122" s="52">
        <f>H122</f>
        <v>250.63500000000002</v>
      </c>
      <c r="J122" s="52"/>
      <c r="K122" s="49"/>
      <c r="L122" s="53"/>
    </row>
    <row r="123" spans="1:12" s="9" customFormat="1" ht="15.75" thickBot="1">
      <c r="A123" s="60" t="s">
        <v>71</v>
      </c>
      <c r="B123" s="50" t="s">
        <v>73</v>
      </c>
      <c r="C123" s="60" t="s">
        <v>72</v>
      </c>
      <c r="D123" s="49"/>
      <c r="E123" s="51"/>
      <c r="F123" s="52">
        <v>9.55</v>
      </c>
      <c r="G123" s="64">
        <f t="shared" si="2"/>
        <v>10.505</v>
      </c>
      <c r="H123" s="64">
        <f t="shared" si="3"/>
        <v>325.65500000000003</v>
      </c>
      <c r="I123" s="52">
        <f>H123</f>
        <v>325.65500000000003</v>
      </c>
      <c r="J123" s="52"/>
      <c r="K123" s="49"/>
      <c r="L123" s="53"/>
    </row>
    <row r="124" spans="1:13" s="9" customFormat="1" ht="15">
      <c r="A124" s="41" t="s">
        <v>77</v>
      </c>
      <c r="B124" s="40" t="s">
        <v>92</v>
      </c>
      <c r="C124" s="41" t="s">
        <v>26</v>
      </c>
      <c r="D124" s="4"/>
      <c r="E124" s="5"/>
      <c r="F124" s="6">
        <v>7.35</v>
      </c>
      <c r="G124" s="19">
        <f t="shared" si="2"/>
        <v>8.085</v>
      </c>
      <c r="H124" s="19">
        <f t="shared" si="3"/>
        <v>250.63500000000002</v>
      </c>
      <c r="I124" s="6"/>
      <c r="J124" s="6"/>
      <c r="K124" s="4"/>
      <c r="L124" s="28"/>
      <c r="M124" s="31"/>
    </row>
    <row r="125" spans="1:13" s="9" customFormat="1" ht="15">
      <c r="A125" s="4"/>
      <c r="B125" s="81" t="s">
        <v>266</v>
      </c>
      <c r="C125" s="41" t="s">
        <v>267</v>
      </c>
      <c r="D125" s="41"/>
      <c r="E125" s="80"/>
      <c r="F125" s="17">
        <v>8.08</v>
      </c>
      <c r="G125" s="19">
        <f t="shared" si="2"/>
        <v>8.888000000000002</v>
      </c>
      <c r="H125" s="19">
        <f t="shared" si="3"/>
        <v>275.5280000000001</v>
      </c>
      <c r="I125" s="6"/>
      <c r="J125" s="6"/>
      <c r="K125" s="4"/>
      <c r="L125" s="28"/>
      <c r="M125" s="42" t="s">
        <v>79</v>
      </c>
    </row>
    <row r="126" spans="1:13" s="9" customFormat="1" ht="15">
      <c r="A126" s="4"/>
      <c r="B126" s="81" t="s">
        <v>145</v>
      </c>
      <c r="C126" s="41" t="s">
        <v>146</v>
      </c>
      <c r="D126" s="41"/>
      <c r="E126" s="80"/>
      <c r="F126" s="17">
        <v>3.82</v>
      </c>
      <c r="G126" s="19">
        <f t="shared" si="2"/>
        <v>4.202</v>
      </c>
      <c r="H126" s="19">
        <f t="shared" si="3"/>
        <v>130.262</v>
      </c>
      <c r="I126" s="6"/>
      <c r="J126" s="6"/>
      <c r="K126" s="4"/>
      <c r="L126" s="28"/>
      <c r="M126" s="42"/>
    </row>
    <row r="127" spans="1:12" ht="15.75" thickBot="1">
      <c r="A127" s="62"/>
      <c r="B127" s="43" t="s">
        <v>103</v>
      </c>
      <c r="C127" s="32" t="s">
        <v>104</v>
      </c>
      <c r="D127" s="23"/>
      <c r="E127" s="24"/>
      <c r="F127" s="25">
        <v>17.64</v>
      </c>
      <c r="G127" s="26">
        <f t="shared" si="2"/>
        <v>19.404000000000003</v>
      </c>
      <c r="H127" s="26">
        <f t="shared" si="3"/>
        <v>601.5240000000001</v>
      </c>
      <c r="I127" s="26">
        <f>H127+H126+H125+H124</f>
        <v>1257.949</v>
      </c>
      <c r="J127" s="26"/>
      <c r="K127" s="62"/>
      <c r="L127" s="63"/>
    </row>
    <row r="128" spans="1:12" ht="15">
      <c r="A128" s="41" t="s">
        <v>78</v>
      </c>
      <c r="B128" s="40" t="s">
        <v>80</v>
      </c>
      <c r="C128" s="41" t="s">
        <v>82</v>
      </c>
      <c r="D128" s="4"/>
      <c r="E128" s="5"/>
      <c r="F128" s="6">
        <v>5.88</v>
      </c>
      <c r="G128" s="19">
        <f t="shared" si="2"/>
        <v>6.468</v>
      </c>
      <c r="H128" s="19">
        <f t="shared" si="3"/>
        <v>200.508</v>
      </c>
      <c r="I128" s="19"/>
      <c r="J128" s="19"/>
      <c r="K128" s="20"/>
      <c r="L128" s="21"/>
    </row>
    <row r="129" spans="1:12" ht="15">
      <c r="A129" s="20"/>
      <c r="B129" s="40" t="s">
        <v>81</v>
      </c>
      <c r="C129" s="41" t="s">
        <v>83</v>
      </c>
      <c r="D129" s="4"/>
      <c r="E129" s="5"/>
      <c r="F129" s="6">
        <v>6.61</v>
      </c>
      <c r="G129" s="19">
        <f t="shared" si="2"/>
        <v>7.271000000000001</v>
      </c>
      <c r="H129" s="19">
        <f t="shared" si="3"/>
        <v>225.401</v>
      </c>
      <c r="I129" s="19"/>
      <c r="J129" s="19"/>
      <c r="K129" s="20"/>
      <c r="L129" s="21"/>
    </row>
    <row r="130" spans="1:12" ht="15.75" thickBot="1">
      <c r="A130" s="62"/>
      <c r="B130" s="43" t="s">
        <v>84</v>
      </c>
      <c r="C130" s="32" t="s">
        <v>85</v>
      </c>
      <c r="D130" s="23"/>
      <c r="E130" s="24"/>
      <c r="F130" s="25">
        <v>9.55</v>
      </c>
      <c r="G130" s="26">
        <f t="shared" si="2"/>
        <v>10.505</v>
      </c>
      <c r="H130" s="26">
        <f t="shared" si="3"/>
        <v>325.65500000000003</v>
      </c>
      <c r="I130" s="26">
        <f>H130+H129+H128</f>
        <v>751.5640000000001</v>
      </c>
      <c r="J130" s="26"/>
      <c r="K130" s="62"/>
      <c r="L130" s="63"/>
    </row>
    <row r="131" spans="1:12" ht="15">
      <c r="A131" s="41" t="s">
        <v>93</v>
      </c>
      <c r="B131" s="81" t="s">
        <v>339</v>
      </c>
      <c r="C131" s="41" t="s">
        <v>340</v>
      </c>
      <c r="D131" s="41"/>
      <c r="E131" s="80"/>
      <c r="F131" s="17">
        <v>1.47</v>
      </c>
      <c r="G131" s="19">
        <f aca="true" t="shared" si="4" ref="G131:G191">F131*1.1</f>
        <v>1.617</v>
      </c>
      <c r="H131" s="19">
        <f aca="true" t="shared" si="5" ref="H131:H193">G131*31</f>
        <v>50.127</v>
      </c>
      <c r="I131" s="19"/>
      <c r="J131" s="19"/>
      <c r="K131" s="20"/>
      <c r="L131" s="21"/>
    </row>
    <row r="132" spans="1:12" ht="15">
      <c r="A132" s="20"/>
      <c r="B132" s="81" t="s">
        <v>157</v>
      </c>
      <c r="C132" s="41" t="s">
        <v>158</v>
      </c>
      <c r="D132" s="41"/>
      <c r="E132" s="80"/>
      <c r="F132" s="17">
        <v>1.47</v>
      </c>
      <c r="G132" s="19">
        <f t="shared" si="4"/>
        <v>1.617</v>
      </c>
      <c r="H132" s="19">
        <f t="shared" si="5"/>
        <v>50.127</v>
      </c>
      <c r="I132" s="19"/>
      <c r="J132" s="19"/>
      <c r="K132" s="20"/>
      <c r="L132" s="21"/>
    </row>
    <row r="133" spans="1:12" ht="15">
      <c r="A133" s="20"/>
      <c r="B133" s="81" t="s">
        <v>341</v>
      </c>
      <c r="C133" s="41" t="s">
        <v>342</v>
      </c>
      <c r="D133" s="41"/>
      <c r="E133" s="80"/>
      <c r="F133" s="17">
        <v>6.61</v>
      </c>
      <c r="G133" s="19">
        <f t="shared" si="4"/>
        <v>7.271000000000001</v>
      </c>
      <c r="H133" s="19">
        <f t="shared" si="5"/>
        <v>225.401</v>
      </c>
      <c r="I133" s="19"/>
      <c r="J133" s="19"/>
      <c r="K133" s="20"/>
      <c r="L133" s="21"/>
    </row>
    <row r="134" spans="1:12" ht="15">
      <c r="A134" s="20"/>
      <c r="B134" s="40" t="s">
        <v>47</v>
      </c>
      <c r="C134" s="41" t="s">
        <v>182</v>
      </c>
      <c r="D134" s="4"/>
      <c r="E134" s="5"/>
      <c r="F134" s="6">
        <v>0.73</v>
      </c>
      <c r="G134" s="19">
        <f t="shared" si="4"/>
        <v>0.803</v>
      </c>
      <c r="H134" s="19">
        <f t="shared" si="5"/>
        <v>24.893</v>
      </c>
      <c r="I134" s="19"/>
      <c r="J134" s="19"/>
      <c r="K134" s="20"/>
      <c r="L134" s="21"/>
    </row>
    <row r="135" spans="1:12" ht="15">
      <c r="A135" s="20"/>
      <c r="B135" s="40" t="s">
        <v>94</v>
      </c>
      <c r="C135" s="41" t="s">
        <v>183</v>
      </c>
      <c r="D135" s="4"/>
      <c r="E135" s="5"/>
      <c r="F135" s="17">
        <v>1.76</v>
      </c>
      <c r="G135" s="19">
        <f t="shared" si="4"/>
        <v>1.9360000000000002</v>
      </c>
      <c r="H135" s="19">
        <f t="shared" si="5"/>
        <v>60.016000000000005</v>
      </c>
      <c r="I135" s="19"/>
      <c r="J135" s="19"/>
      <c r="K135" s="20"/>
      <c r="L135" s="21"/>
    </row>
    <row r="136" spans="1:12" ht="15">
      <c r="A136" s="20"/>
      <c r="B136" s="40" t="s">
        <v>184</v>
      </c>
      <c r="C136" s="41" t="s">
        <v>185</v>
      </c>
      <c r="D136" s="4"/>
      <c r="E136" s="5"/>
      <c r="F136" s="6">
        <v>6.32</v>
      </c>
      <c r="G136" s="19">
        <f t="shared" si="4"/>
        <v>6.952000000000001</v>
      </c>
      <c r="H136" s="19">
        <f t="shared" si="5"/>
        <v>215.51200000000003</v>
      </c>
      <c r="I136" s="19"/>
      <c r="J136" s="19"/>
      <c r="K136" s="20"/>
      <c r="L136" s="21"/>
    </row>
    <row r="137" spans="1:12" ht="15.75" thickBot="1">
      <c r="A137" s="62"/>
      <c r="B137" s="43" t="s">
        <v>186</v>
      </c>
      <c r="C137" s="32" t="s">
        <v>187</v>
      </c>
      <c r="D137" s="23"/>
      <c r="E137" s="24"/>
      <c r="F137" s="25">
        <v>12.5</v>
      </c>
      <c r="G137" s="26">
        <f t="shared" si="4"/>
        <v>13.750000000000002</v>
      </c>
      <c r="H137" s="26">
        <f t="shared" si="5"/>
        <v>426.25000000000006</v>
      </c>
      <c r="I137" s="26">
        <f>H137+H136+H135+H134+H133+H132+H131</f>
        <v>1052.326</v>
      </c>
      <c r="J137" s="26"/>
      <c r="K137" s="62"/>
      <c r="L137" s="63"/>
    </row>
    <row r="138" spans="1:13" ht="15">
      <c r="A138" s="20" t="s">
        <v>141</v>
      </c>
      <c r="B138" s="40" t="s">
        <v>142</v>
      </c>
      <c r="C138" s="4" t="s">
        <v>143</v>
      </c>
      <c r="D138" s="4"/>
      <c r="E138" s="5"/>
      <c r="F138" s="6">
        <v>7.35</v>
      </c>
      <c r="G138" s="19">
        <f t="shared" si="4"/>
        <v>8.085</v>
      </c>
      <c r="H138" s="19">
        <f t="shared" si="5"/>
        <v>250.63500000000002</v>
      </c>
      <c r="I138" s="19"/>
      <c r="J138" s="19"/>
      <c r="K138" s="20"/>
      <c r="L138" s="21"/>
      <c r="M138" s="42" t="s">
        <v>144</v>
      </c>
    </row>
    <row r="139" spans="1:12" ht="15">
      <c r="A139" s="20"/>
      <c r="B139" s="40" t="s">
        <v>145</v>
      </c>
      <c r="C139" s="4" t="s">
        <v>146</v>
      </c>
      <c r="D139" s="4"/>
      <c r="E139" s="5"/>
      <c r="F139" s="6">
        <v>3.82</v>
      </c>
      <c r="G139" s="19">
        <f t="shared" si="4"/>
        <v>4.202</v>
      </c>
      <c r="H139" s="19">
        <f t="shared" si="5"/>
        <v>130.262</v>
      </c>
      <c r="I139" s="19"/>
      <c r="J139" s="19"/>
      <c r="K139" s="20"/>
      <c r="L139" s="21"/>
    </row>
    <row r="140" spans="1:12" ht="15">
      <c r="A140" s="20"/>
      <c r="B140" s="40" t="s">
        <v>147</v>
      </c>
      <c r="C140" s="41" t="s">
        <v>148</v>
      </c>
      <c r="D140" s="4"/>
      <c r="E140" s="5"/>
      <c r="F140" s="6">
        <v>3.82</v>
      </c>
      <c r="G140" s="19">
        <f t="shared" si="4"/>
        <v>4.202</v>
      </c>
      <c r="H140" s="19">
        <f t="shared" si="5"/>
        <v>130.262</v>
      </c>
      <c r="I140" s="19"/>
      <c r="J140" s="19"/>
      <c r="K140" s="20"/>
      <c r="L140" s="21"/>
    </row>
    <row r="141" spans="1:12" ht="15">
      <c r="A141" s="20"/>
      <c r="B141" s="40" t="s">
        <v>149</v>
      </c>
      <c r="C141" s="4" t="s">
        <v>150</v>
      </c>
      <c r="D141" s="4"/>
      <c r="E141" s="5"/>
      <c r="F141" s="6">
        <v>3.82</v>
      </c>
      <c r="G141" s="19">
        <f t="shared" si="4"/>
        <v>4.202</v>
      </c>
      <c r="H141" s="19">
        <f t="shared" si="5"/>
        <v>130.262</v>
      </c>
      <c r="I141" s="19"/>
      <c r="J141" s="19"/>
      <c r="K141" s="20"/>
      <c r="L141" s="21"/>
    </row>
    <row r="142" spans="1:12" ht="15">
      <c r="A142" s="20"/>
      <c r="B142" s="40"/>
      <c r="C142" s="41" t="s">
        <v>250</v>
      </c>
      <c r="D142" s="4"/>
      <c r="E142" s="5"/>
      <c r="F142" s="6">
        <v>5.14</v>
      </c>
      <c r="G142" s="19">
        <f t="shared" si="4"/>
        <v>5.654</v>
      </c>
      <c r="H142" s="19">
        <f t="shared" si="5"/>
        <v>175.274</v>
      </c>
      <c r="I142" s="19"/>
      <c r="J142" s="19"/>
      <c r="K142" s="20"/>
      <c r="L142" s="21"/>
    </row>
    <row r="143" spans="1:12" ht="15">
      <c r="A143" s="20"/>
      <c r="B143" s="40" t="s">
        <v>151</v>
      </c>
      <c r="C143" s="4" t="s">
        <v>152</v>
      </c>
      <c r="D143" s="4"/>
      <c r="E143" s="5"/>
      <c r="F143" s="6">
        <v>0.73</v>
      </c>
      <c r="G143" s="19">
        <f t="shared" si="4"/>
        <v>0.803</v>
      </c>
      <c r="H143" s="19">
        <f t="shared" si="5"/>
        <v>24.893</v>
      </c>
      <c r="I143" s="19"/>
      <c r="J143" s="19"/>
      <c r="K143" s="20"/>
      <c r="L143" s="21"/>
    </row>
    <row r="144" spans="1:12" ht="15">
      <c r="A144" s="20"/>
      <c r="B144" s="40" t="s">
        <v>151</v>
      </c>
      <c r="C144" s="4" t="s">
        <v>152</v>
      </c>
      <c r="D144" s="4"/>
      <c r="E144" s="5"/>
      <c r="F144" s="6">
        <v>0.73</v>
      </c>
      <c r="G144" s="19">
        <f t="shared" si="4"/>
        <v>0.803</v>
      </c>
      <c r="H144" s="19">
        <f t="shared" si="5"/>
        <v>24.893</v>
      </c>
      <c r="I144" s="19"/>
      <c r="J144" s="19"/>
      <c r="K144" s="20"/>
      <c r="L144" s="21"/>
    </row>
    <row r="145" spans="1:12" ht="15">
      <c r="A145" s="20"/>
      <c r="B145" s="40" t="s">
        <v>153</v>
      </c>
      <c r="C145" s="4" t="s">
        <v>154</v>
      </c>
      <c r="D145" s="4"/>
      <c r="E145" s="5"/>
      <c r="F145" s="6">
        <v>1.17</v>
      </c>
      <c r="G145" s="19">
        <f t="shared" si="4"/>
        <v>1.287</v>
      </c>
      <c r="H145" s="19">
        <f t="shared" si="5"/>
        <v>39.897</v>
      </c>
      <c r="I145" s="19"/>
      <c r="J145" s="19"/>
      <c r="K145" s="20"/>
      <c r="L145" s="21"/>
    </row>
    <row r="146" spans="1:13" ht="15">
      <c r="A146" s="20"/>
      <c r="B146" s="81" t="s">
        <v>298</v>
      </c>
      <c r="C146" s="41" t="s">
        <v>299</v>
      </c>
      <c r="D146" s="41"/>
      <c r="E146" s="80"/>
      <c r="F146" s="17">
        <v>2.2</v>
      </c>
      <c r="G146" s="19">
        <f t="shared" si="4"/>
        <v>2.4200000000000004</v>
      </c>
      <c r="H146" s="19">
        <f t="shared" si="5"/>
        <v>75.02000000000001</v>
      </c>
      <c r="I146" s="19"/>
      <c r="J146" s="19"/>
      <c r="K146" s="20"/>
      <c r="L146" s="21"/>
      <c r="M146" s="42" t="s">
        <v>300</v>
      </c>
    </row>
    <row r="147" spans="1:12" ht="15">
      <c r="A147" s="20"/>
      <c r="B147" s="40" t="s">
        <v>155</v>
      </c>
      <c r="C147" s="4" t="s">
        <v>156</v>
      </c>
      <c r="D147" s="4"/>
      <c r="E147" s="5"/>
      <c r="F147" s="6">
        <v>0.73</v>
      </c>
      <c r="G147" s="19">
        <f t="shared" si="4"/>
        <v>0.803</v>
      </c>
      <c r="H147" s="19">
        <f t="shared" si="5"/>
        <v>24.893</v>
      </c>
      <c r="I147" s="19"/>
      <c r="J147" s="19"/>
      <c r="K147" s="20"/>
      <c r="L147" s="21"/>
    </row>
    <row r="148" spans="1:12" ht="15">
      <c r="A148" s="20"/>
      <c r="B148" s="40" t="s">
        <v>205</v>
      </c>
      <c r="C148" s="41" t="s">
        <v>206</v>
      </c>
      <c r="D148" s="4"/>
      <c r="E148" s="5"/>
      <c r="F148" s="6">
        <v>5.88</v>
      </c>
      <c r="G148" s="19">
        <f t="shared" si="4"/>
        <v>6.468</v>
      </c>
      <c r="H148" s="19">
        <f t="shared" si="5"/>
        <v>200.508</v>
      </c>
      <c r="I148" s="19"/>
      <c r="J148" s="19"/>
      <c r="K148" s="20"/>
      <c r="L148" s="21"/>
    </row>
    <row r="149" spans="1:12" ht="15.75" thickBot="1">
      <c r="A149" s="62"/>
      <c r="B149" s="43" t="s">
        <v>218</v>
      </c>
      <c r="C149" s="32" t="s">
        <v>219</v>
      </c>
      <c r="D149" s="23"/>
      <c r="E149" s="24"/>
      <c r="F149" s="25">
        <v>5.14</v>
      </c>
      <c r="G149" s="26">
        <f t="shared" si="4"/>
        <v>5.654</v>
      </c>
      <c r="H149" s="26">
        <f t="shared" si="5"/>
        <v>175.274</v>
      </c>
      <c r="I149" s="26">
        <f>H149+H148+H147+H146+H145+H144+H143+H142+H141+H140+H139+H138</f>
        <v>1382.073</v>
      </c>
      <c r="J149" s="26"/>
      <c r="K149" s="62"/>
      <c r="L149" s="63"/>
    </row>
    <row r="150" spans="1:12" ht="15.75" thickBot="1">
      <c r="A150" s="60" t="s">
        <v>211</v>
      </c>
      <c r="B150" s="50"/>
      <c r="C150" s="60"/>
      <c r="D150" s="49"/>
      <c r="E150" s="51"/>
      <c r="F150" s="52"/>
      <c r="G150" s="64">
        <f t="shared" si="4"/>
        <v>0</v>
      </c>
      <c r="H150" s="64">
        <f t="shared" si="5"/>
        <v>0</v>
      </c>
      <c r="I150" s="64"/>
      <c r="J150" s="64"/>
      <c r="K150" s="65"/>
      <c r="L150" s="66"/>
    </row>
    <row r="151" spans="1:12" ht="15">
      <c r="A151" s="41" t="s">
        <v>224</v>
      </c>
      <c r="B151" s="40" t="s">
        <v>222</v>
      </c>
      <c r="C151" s="4" t="s">
        <v>223</v>
      </c>
      <c r="D151" s="4"/>
      <c r="E151" s="5"/>
      <c r="F151" s="6">
        <v>11.76</v>
      </c>
      <c r="G151" s="19">
        <f t="shared" si="4"/>
        <v>12.936</v>
      </c>
      <c r="H151" s="19">
        <f t="shared" si="5"/>
        <v>401.016</v>
      </c>
      <c r="I151" s="19"/>
      <c r="J151" s="19"/>
      <c r="K151" s="20"/>
      <c r="L151" s="21"/>
    </row>
    <row r="152" spans="1:13" ht="15">
      <c r="A152" s="20"/>
      <c r="B152" s="40" t="s">
        <v>225</v>
      </c>
      <c r="C152" s="41" t="s">
        <v>226</v>
      </c>
      <c r="D152" s="4"/>
      <c r="E152" s="5"/>
      <c r="F152" s="6">
        <v>5.88</v>
      </c>
      <c r="G152" s="19">
        <f t="shared" si="4"/>
        <v>6.468</v>
      </c>
      <c r="H152" s="19">
        <f t="shared" si="5"/>
        <v>200.508</v>
      </c>
      <c r="I152" s="17"/>
      <c r="J152" s="19"/>
      <c r="K152" s="20"/>
      <c r="L152" s="21"/>
      <c r="M152" s="18"/>
    </row>
    <row r="153" spans="1:12" ht="15">
      <c r="A153" s="20"/>
      <c r="B153" s="40" t="s">
        <v>227</v>
      </c>
      <c r="C153" s="41" t="s">
        <v>228</v>
      </c>
      <c r="D153" s="4"/>
      <c r="E153" s="5"/>
      <c r="F153" s="6">
        <v>6.17</v>
      </c>
      <c r="G153" s="19">
        <f t="shared" si="4"/>
        <v>6.787000000000001</v>
      </c>
      <c r="H153" s="19">
        <f t="shared" si="5"/>
        <v>210.39700000000002</v>
      </c>
      <c r="I153" s="19"/>
      <c r="J153" s="19"/>
      <c r="K153" s="20"/>
      <c r="L153" s="21"/>
    </row>
    <row r="154" spans="1:12" ht="15">
      <c r="A154" s="20"/>
      <c r="B154" s="40" t="s">
        <v>229</v>
      </c>
      <c r="C154" s="41" t="s">
        <v>230</v>
      </c>
      <c r="D154" s="4"/>
      <c r="E154" s="5"/>
      <c r="F154" s="6">
        <v>3.67</v>
      </c>
      <c r="G154" s="19">
        <f t="shared" si="4"/>
        <v>4.037</v>
      </c>
      <c r="H154" s="19">
        <f t="shared" si="5"/>
        <v>125.14699999999999</v>
      </c>
      <c r="I154" s="19"/>
      <c r="J154" s="19"/>
      <c r="K154" s="20"/>
      <c r="L154" s="21"/>
    </row>
    <row r="155" spans="1:12" ht="15">
      <c r="A155" s="20"/>
      <c r="B155" s="40" t="s">
        <v>231</v>
      </c>
      <c r="C155" s="41" t="s">
        <v>232</v>
      </c>
      <c r="D155" s="41"/>
      <c r="E155" s="5"/>
      <c r="F155" s="6">
        <v>5.88</v>
      </c>
      <c r="G155" s="19">
        <f t="shared" si="4"/>
        <v>6.468</v>
      </c>
      <c r="H155" s="19">
        <f t="shared" si="5"/>
        <v>200.508</v>
      </c>
      <c r="I155" s="19"/>
      <c r="J155" s="19"/>
      <c r="K155" s="20"/>
      <c r="L155" s="21"/>
    </row>
    <row r="156" spans="1:12" ht="15">
      <c r="A156" s="20"/>
      <c r="B156" s="40" t="s">
        <v>233</v>
      </c>
      <c r="C156" s="41" t="s">
        <v>234</v>
      </c>
      <c r="D156" s="4"/>
      <c r="E156" s="5"/>
      <c r="F156" s="6">
        <v>6.17</v>
      </c>
      <c r="G156" s="19">
        <f t="shared" si="4"/>
        <v>6.787000000000001</v>
      </c>
      <c r="H156" s="19">
        <f t="shared" si="5"/>
        <v>210.39700000000002</v>
      </c>
      <c r="I156" s="19"/>
      <c r="J156" s="19"/>
      <c r="K156" s="20"/>
      <c r="L156" s="21"/>
    </row>
    <row r="157" spans="1:12" ht="15">
      <c r="A157" s="20"/>
      <c r="B157" s="40" t="s">
        <v>235</v>
      </c>
      <c r="C157" s="41" t="s">
        <v>236</v>
      </c>
      <c r="D157" s="4"/>
      <c r="E157" s="5"/>
      <c r="F157" s="6">
        <v>11.76</v>
      </c>
      <c r="G157" s="19">
        <f t="shared" si="4"/>
        <v>12.936</v>
      </c>
      <c r="H157" s="19">
        <f t="shared" si="5"/>
        <v>401.016</v>
      </c>
      <c r="I157" s="19"/>
      <c r="J157" s="19"/>
      <c r="K157" s="20"/>
      <c r="L157" s="21"/>
    </row>
    <row r="158" spans="1:12" ht="15">
      <c r="A158" s="20"/>
      <c r="B158" s="40" t="s">
        <v>237</v>
      </c>
      <c r="C158" s="41" t="s">
        <v>238</v>
      </c>
      <c r="D158" s="4"/>
      <c r="E158" s="5"/>
      <c r="F158" s="17">
        <v>8.08</v>
      </c>
      <c r="G158" s="19">
        <f t="shared" si="4"/>
        <v>8.888000000000002</v>
      </c>
      <c r="H158" s="19">
        <f t="shared" si="5"/>
        <v>275.5280000000001</v>
      </c>
      <c r="I158" s="19"/>
      <c r="J158" s="19"/>
      <c r="K158" s="20"/>
      <c r="L158" s="21"/>
    </row>
    <row r="159" spans="1:12" ht="15.75" thickBot="1">
      <c r="A159" s="62"/>
      <c r="B159" s="43" t="s">
        <v>239</v>
      </c>
      <c r="C159" s="32" t="s">
        <v>240</v>
      </c>
      <c r="D159" s="23"/>
      <c r="E159" s="24"/>
      <c r="F159" s="25">
        <v>8.08</v>
      </c>
      <c r="G159" s="26">
        <f t="shared" si="4"/>
        <v>8.888000000000002</v>
      </c>
      <c r="H159" s="26">
        <f t="shared" si="5"/>
        <v>275.5280000000001</v>
      </c>
      <c r="I159" s="26">
        <f>H159+H158+H157+H156+H155+H154+H153+H152+H151</f>
        <v>2300.045</v>
      </c>
      <c r="J159" s="26"/>
      <c r="K159" s="62"/>
      <c r="L159" s="63"/>
    </row>
    <row r="160" spans="1:12" ht="15">
      <c r="A160" s="41" t="s">
        <v>241</v>
      </c>
      <c r="B160" s="40" t="s">
        <v>92</v>
      </c>
      <c r="C160" s="41" t="s">
        <v>242</v>
      </c>
      <c r="D160" s="4"/>
      <c r="E160" s="5"/>
      <c r="F160" s="6">
        <v>7.35</v>
      </c>
      <c r="G160" s="19">
        <f t="shared" si="4"/>
        <v>8.085</v>
      </c>
      <c r="H160" s="19">
        <f t="shared" si="5"/>
        <v>250.63500000000002</v>
      </c>
      <c r="I160" s="17"/>
      <c r="J160" s="19"/>
      <c r="K160" s="20"/>
      <c r="L160" s="21"/>
    </row>
    <row r="161" spans="1:13" ht="15.75" thickBot="1">
      <c r="A161" s="62"/>
      <c r="B161" s="82" t="s">
        <v>86</v>
      </c>
      <c r="C161" s="32" t="s">
        <v>278</v>
      </c>
      <c r="D161" s="32"/>
      <c r="E161" s="33"/>
      <c r="F161" s="34">
        <v>8.08</v>
      </c>
      <c r="G161" s="26">
        <f t="shared" si="4"/>
        <v>8.888000000000002</v>
      </c>
      <c r="H161" s="26">
        <f t="shared" si="5"/>
        <v>275.5280000000001</v>
      </c>
      <c r="I161" s="26">
        <f>H161+H160</f>
        <v>526.1630000000001</v>
      </c>
      <c r="J161" s="26"/>
      <c r="K161" s="62"/>
      <c r="L161" s="63"/>
      <c r="M161" s="22" t="s">
        <v>42</v>
      </c>
    </row>
    <row r="162" spans="1:12" ht="15.75" thickBot="1">
      <c r="A162" s="41" t="s">
        <v>243</v>
      </c>
      <c r="B162" s="43" t="s">
        <v>244</v>
      </c>
      <c r="C162" s="32" t="s">
        <v>245</v>
      </c>
      <c r="D162" s="23"/>
      <c r="E162" s="24"/>
      <c r="F162" s="25">
        <v>8.82</v>
      </c>
      <c r="G162" s="64">
        <f t="shared" si="4"/>
        <v>9.702000000000002</v>
      </c>
      <c r="H162" s="64">
        <f t="shared" si="5"/>
        <v>300.76200000000006</v>
      </c>
      <c r="I162" s="26">
        <f>H162</f>
        <v>300.76200000000006</v>
      </c>
      <c r="J162" s="26"/>
      <c r="K162" s="62"/>
      <c r="L162" s="63"/>
    </row>
    <row r="163" spans="1:12" ht="15.75" thickBot="1">
      <c r="A163" s="60" t="s">
        <v>246</v>
      </c>
      <c r="B163" s="82" t="s">
        <v>327</v>
      </c>
      <c r="C163" s="32" t="s">
        <v>328</v>
      </c>
      <c r="D163" s="32"/>
      <c r="E163" s="33"/>
      <c r="F163" s="34">
        <v>11.76</v>
      </c>
      <c r="G163" s="64">
        <f t="shared" si="4"/>
        <v>12.936</v>
      </c>
      <c r="H163" s="64">
        <f t="shared" si="5"/>
        <v>401.016</v>
      </c>
      <c r="I163" s="26">
        <f>H163</f>
        <v>401.016</v>
      </c>
      <c r="J163" s="26"/>
      <c r="K163" s="62"/>
      <c r="L163" s="63"/>
    </row>
    <row r="164" spans="1:12" ht="15">
      <c r="A164" s="41" t="s">
        <v>247</v>
      </c>
      <c r="B164" s="40" t="s">
        <v>62</v>
      </c>
      <c r="C164" s="41" t="s">
        <v>248</v>
      </c>
      <c r="D164" s="4"/>
      <c r="E164" s="5"/>
      <c r="F164" s="6">
        <v>2.94</v>
      </c>
      <c r="G164" s="19">
        <f t="shared" si="4"/>
        <v>3.234</v>
      </c>
      <c r="H164" s="19">
        <f t="shared" si="5"/>
        <v>100.254</v>
      </c>
      <c r="I164" s="19"/>
      <c r="J164" s="19"/>
      <c r="K164" s="20"/>
      <c r="L164" s="21"/>
    </row>
    <row r="165" spans="1:12" ht="15">
      <c r="A165" s="20"/>
      <c r="B165" s="40" t="s">
        <v>249</v>
      </c>
      <c r="C165" s="41" t="s">
        <v>250</v>
      </c>
      <c r="D165" s="4"/>
      <c r="E165" s="5"/>
      <c r="F165" s="6">
        <v>5.14</v>
      </c>
      <c r="G165" s="19">
        <f t="shared" si="4"/>
        <v>5.654</v>
      </c>
      <c r="H165" s="19">
        <f t="shared" si="5"/>
        <v>175.274</v>
      </c>
      <c r="I165" s="19"/>
      <c r="J165" s="19"/>
      <c r="K165" s="20"/>
      <c r="L165" s="21"/>
    </row>
    <row r="166" spans="1:12" ht="15">
      <c r="A166" s="20"/>
      <c r="B166" s="40" t="s">
        <v>244</v>
      </c>
      <c r="C166" s="41" t="s">
        <v>245</v>
      </c>
      <c r="D166" s="4"/>
      <c r="E166" s="5"/>
      <c r="F166" s="6">
        <v>8.82</v>
      </c>
      <c r="G166" s="19">
        <f t="shared" si="4"/>
        <v>9.702000000000002</v>
      </c>
      <c r="H166" s="19">
        <f t="shared" si="5"/>
        <v>300.76200000000006</v>
      </c>
      <c r="I166" s="19"/>
      <c r="J166" s="19"/>
      <c r="K166" s="20"/>
      <c r="L166" s="21"/>
    </row>
    <row r="167" spans="1:12" ht="15">
      <c r="A167" s="20"/>
      <c r="B167" s="40" t="s">
        <v>251</v>
      </c>
      <c r="C167" s="41" t="s">
        <v>252</v>
      </c>
      <c r="D167" s="4"/>
      <c r="E167" s="5"/>
      <c r="F167" s="6">
        <v>8.82</v>
      </c>
      <c r="G167" s="19">
        <f t="shared" si="4"/>
        <v>9.702000000000002</v>
      </c>
      <c r="H167" s="19">
        <f t="shared" si="5"/>
        <v>300.76200000000006</v>
      </c>
      <c r="I167" s="19"/>
      <c r="J167" s="19"/>
      <c r="K167" s="20"/>
      <c r="L167" s="21"/>
    </row>
    <row r="168" spans="1:14" ht="15">
      <c r="A168" s="20"/>
      <c r="B168" s="81" t="s">
        <v>309</v>
      </c>
      <c r="C168" s="41" t="s">
        <v>310</v>
      </c>
      <c r="D168" s="41"/>
      <c r="E168" s="80"/>
      <c r="F168" s="17">
        <v>9.55</v>
      </c>
      <c r="G168" s="19">
        <f t="shared" si="4"/>
        <v>10.505</v>
      </c>
      <c r="H168" s="19">
        <f t="shared" si="5"/>
        <v>325.65500000000003</v>
      </c>
      <c r="I168" s="19"/>
      <c r="J168" s="19"/>
      <c r="K168" s="20"/>
      <c r="L168" s="21"/>
      <c r="M168" s="42" t="s">
        <v>311</v>
      </c>
      <c r="N168" s="42" t="s">
        <v>31</v>
      </c>
    </row>
    <row r="169" spans="1:12" ht="15">
      <c r="A169" s="20"/>
      <c r="B169" s="81" t="s">
        <v>249</v>
      </c>
      <c r="C169" s="41" t="s">
        <v>250</v>
      </c>
      <c r="D169" s="41"/>
      <c r="E169" s="80"/>
      <c r="F169" s="17">
        <v>5.14</v>
      </c>
      <c r="G169" s="19">
        <f t="shared" si="4"/>
        <v>5.654</v>
      </c>
      <c r="H169" s="19">
        <f t="shared" si="5"/>
        <v>175.274</v>
      </c>
      <c r="I169" s="19"/>
      <c r="J169" s="19"/>
      <c r="K169" s="20"/>
      <c r="L169" s="21"/>
    </row>
    <row r="170" spans="1:13" ht="15">
      <c r="A170" s="20"/>
      <c r="B170" s="81" t="s">
        <v>312</v>
      </c>
      <c r="C170" s="41" t="s">
        <v>313</v>
      </c>
      <c r="D170" s="41"/>
      <c r="E170" s="80"/>
      <c r="F170" s="17">
        <v>6.61</v>
      </c>
      <c r="G170" s="19">
        <f t="shared" si="4"/>
        <v>7.271000000000001</v>
      </c>
      <c r="H170" s="19">
        <f t="shared" si="5"/>
        <v>225.401</v>
      </c>
      <c r="I170" s="19"/>
      <c r="J170" s="19"/>
      <c r="K170" s="20"/>
      <c r="L170" s="21"/>
      <c r="M170" s="42" t="s">
        <v>314</v>
      </c>
    </row>
    <row r="171" spans="1:13" ht="15">
      <c r="A171" s="20"/>
      <c r="B171" s="81" t="s">
        <v>81</v>
      </c>
      <c r="C171" s="41" t="s">
        <v>315</v>
      </c>
      <c r="D171" s="41"/>
      <c r="E171" s="80"/>
      <c r="F171" s="17">
        <v>6.61</v>
      </c>
      <c r="G171" s="19">
        <f t="shared" si="4"/>
        <v>7.271000000000001</v>
      </c>
      <c r="H171" s="19">
        <f t="shared" si="5"/>
        <v>225.401</v>
      </c>
      <c r="I171" s="19"/>
      <c r="J171" s="19"/>
      <c r="K171" s="20"/>
      <c r="L171" s="21"/>
      <c r="M171" s="42" t="s">
        <v>316</v>
      </c>
    </row>
    <row r="172" spans="1:12" ht="15">
      <c r="A172" s="20"/>
      <c r="B172" s="81" t="s">
        <v>317</v>
      </c>
      <c r="C172" s="41" t="s">
        <v>318</v>
      </c>
      <c r="D172" s="41"/>
      <c r="E172" s="80"/>
      <c r="F172" s="17">
        <v>5.14</v>
      </c>
      <c r="G172" s="19">
        <f t="shared" si="4"/>
        <v>5.654</v>
      </c>
      <c r="H172" s="19">
        <f t="shared" si="5"/>
        <v>175.274</v>
      </c>
      <c r="I172" s="19"/>
      <c r="J172" s="19"/>
      <c r="K172" s="20"/>
      <c r="L172" s="21"/>
    </row>
    <row r="173" spans="1:12" ht="15">
      <c r="A173" s="20"/>
      <c r="B173" s="81" t="s">
        <v>319</v>
      </c>
      <c r="C173" s="41" t="s">
        <v>320</v>
      </c>
      <c r="D173" s="41"/>
      <c r="E173" s="80"/>
      <c r="F173" s="17">
        <v>7.35</v>
      </c>
      <c r="G173" s="19">
        <f t="shared" si="4"/>
        <v>8.085</v>
      </c>
      <c r="H173" s="19">
        <f t="shared" si="5"/>
        <v>250.63500000000002</v>
      </c>
      <c r="I173" s="19"/>
      <c r="J173" s="19"/>
      <c r="K173" s="20"/>
      <c r="L173" s="21"/>
    </row>
    <row r="174" spans="1:14" ht="15">
      <c r="A174" s="20"/>
      <c r="B174" s="81" t="s">
        <v>321</v>
      </c>
      <c r="C174" s="41" t="s">
        <v>322</v>
      </c>
      <c r="D174" s="41"/>
      <c r="E174" s="80"/>
      <c r="F174" s="17">
        <v>3.67</v>
      </c>
      <c r="G174" s="19">
        <f t="shared" si="4"/>
        <v>4.037</v>
      </c>
      <c r="H174" s="19">
        <f t="shared" si="5"/>
        <v>125.14699999999999</v>
      </c>
      <c r="I174" s="19"/>
      <c r="J174" s="19"/>
      <c r="K174" s="20"/>
      <c r="L174" s="21"/>
      <c r="M174" s="42" t="s">
        <v>323</v>
      </c>
      <c r="N174" s="42" t="s">
        <v>324</v>
      </c>
    </row>
    <row r="175" spans="1:13" ht="15.75" thickBot="1">
      <c r="A175" s="20"/>
      <c r="B175" s="81" t="s">
        <v>324</v>
      </c>
      <c r="C175" s="32" t="s">
        <v>326</v>
      </c>
      <c r="D175" s="41"/>
      <c r="E175" s="80"/>
      <c r="F175" s="17">
        <v>3.67</v>
      </c>
      <c r="G175" s="26">
        <f t="shared" si="4"/>
        <v>4.037</v>
      </c>
      <c r="H175" s="26">
        <f t="shared" si="5"/>
        <v>125.14699999999999</v>
      </c>
      <c r="I175" s="19">
        <f>H175+H174+H173+H172+H171+H170+H169+H168+H167+H166+H165+H164</f>
        <v>2504.986</v>
      </c>
      <c r="J175" s="19"/>
      <c r="K175" s="20"/>
      <c r="L175" s="21"/>
      <c r="M175" s="42" t="s">
        <v>325</v>
      </c>
    </row>
    <row r="176" spans="1:12" ht="15.75" thickBot="1">
      <c r="A176" s="60" t="s">
        <v>253</v>
      </c>
      <c r="B176" s="50"/>
      <c r="C176" s="44" t="s">
        <v>379</v>
      </c>
      <c r="D176" s="49"/>
      <c r="E176" s="51"/>
      <c r="F176" s="52">
        <v>4.41</v>
      </c>
      <c r="G176" s="64">
        <f t="shared" si="4"/>
        <v>4.851000000000001</v>
      </c>
      <c r="H176" s="64">
        <f t="shared" si="5"/>
        <v>150.38100000000003</v>
      </c>
      <c r="I176" s="64">
        <f>H176</f>
        <v>150.38100000000003</v>
      </c>
      <c r="J176" s="64"/>
      <c r="K176" s="65"/>
      <c r="L176" s="66"/>
    </row>
    <row r="177" spans="1:13" ht="30.75" thickBot="1">
      <c r="A177" s="73" t="s">
        <v>268</v>
      </c>
      <c r="B177" s="83" t="s">
        <v>290</v>
      </c>
      <c r="C177" s="60" t="s">
        <v>291</v>
      </c>
      <c r="D177" s="60"/>
      <c r="E177" s="84"/>
      <c r="F177" s="67">
        <v>5.88</v>
      </c>
      <c r="G177" s="64">
        <f t="shared" si="4"/>
        <v>6.468</v>
      </c>
      <c r="H177" s="64">
        <f t="shared" si="5"/>
        <v>200.508</v>
      </c>
      <c r="I177" s="26">
        <f>H177</f>
        <v>200.508</v>
      </c>
      <c r="J177" s="64"/>
      <c r="K177" s="65"/>
      <c r="L177" s="66"/>
      <c r="M177" s="42" t="s">
        <v>292</v>
      </c>
    </row>
    <row r="178" spans="1:12" ht="30">
      <c r="A178" t="s">
        <v>271</v>
      </c>
      <c r="B178" s="70" t="s">
        <v>60</v>
      </c>
      <c r="C178" s="41" t="s">
        <v>272</v>
      </c>
      <c r="D178" s="4"/>
      <c r="E178" s="5"/>
      <c r="F178" s="6">
        <v>4.11</v>
      </c>
      <c r="G178" s="19">
        <f t="shared" si="4"/>
        <v>4.521000000000001</v>
      </c>
      <c r="H178" s="19">
        <f t="shared" si="5"/>
        <v>140.151</v>
      </c>
      <c r="I178" s="19"/>
      <c r="J178" s="19"/>
      <c r="K178" s="20"/>
      <c r="L178" s="21"/>
    </row>
    <row r="179" spans="1:12" ht="30">
      <c r="A179"/>
      <c r="B179" s="70" t="s">
        <v>273</v>
      </c>
      <c r="C179" s="41" t="s">
        <v>274</v>
      </c>
      <c r="D179" s="4"/>
      <c r="E179" s="5"/>
      <c r="F179" s="6">
        <v>2.94</v>
      </c>
      <c r="G179" s="19">
        <f t="shared" si="4"/>
        <v>3.234</v>
      </c>
      <c r="H179" s="19">
        <f t="shared" si="5"/>
        <v>100.254</v>
      </c>
      <c r="I179" s="19"/>
      <c r="J179" s="19"/>
      <c r="K179" s="20"/>
      <c r="L179" s="21"/>
    </row>
    <row r="180" spans="1:12" ht="30">
      <c r="A180"/>
      <c r="B180" s="70" t="s">
        <v>275</v>
      </c>
      <c r="C180" s="41" t="s">
        <v>276</v>
      </c>
      <c r="D180" s="4"/>
      <c r="E180" s="5"/>
      <c r="F180" s="6">
        <v>3.67</v>
      </c>
      <c r="G180" s="19">
        <f t="shared" si="4"/>
        <v>4.037</v>
      </c>
      <c r="H180" s="19">
        <f t="shared" si="5"/>
        <v>125.14699999999999</v>
      </c>
      <c r="I180" s="19"/>
      <c r="J180" s="19"/>
      <c r="K180" s="20"/>
      <c r="L180" s="21"/>
    </row>
    <row r="181" spans="1:12" ht="30">
      <c r="A181"/>
      <c r="B181" s="70" t="s">
        <v>110</v>
      </c>
      <c r="C181" s="41" t="s">
        <v>343</v>
      </c>
      <c r="D181" s="4"/>
      <c r="E181" s="5"/>
      <c r="F181" s="6">
        <v>2.94</v>
      </c>
      <c r="G181" s="19">
        <f t="shared" si="4"/>
        <v>3.234</v>
      </c>
      <c r="H181" s="19">
        <f t="shared" si="5"/>
        <v>100.254</v>
      </c>
      <c r="I181" s="19"/>
      <c r="J181" s="19"/>
      <c r="K181" s="20"/>
      <c r="L181" s="21"/>
    </row>
    <row r="182" spans="1:12" ht="30">
      <c r="A182"/>
      <c r="B182" s="70" t="s">
        <v>110</v>
      </c>
      <c r="C182" s="41" t="s">
        <v>343</v>
      </c>
      <c r="D182" s="4"/>
      <c r="E182" s="5"/>
      <c r="F182" s="6">
        <v>2.94</v>
      </c>
      <c r="G182" s="19">
        <f t="shared" si="4"/>
        <v>3.234</v>
      </c>
      <c r="H182" s="19">
        <f t="shared" si="5"/>
        <v>100.254</v>
      </c>
      <c r="I182" s="19"/>
      <c r="J182" s="19"/>
      <c r="K182" s="20"/>
      <c r="L182" s="21"/>
    </row>
    <row r="183" spans="1:12" ht="30">
      <c r="A183"/>
      <c r="B183" s="70" t="s">
        <v>159</v>
      </c>
      <c r="C183" s="41" t="s">
        <v>160</v>
      </c>
      <c r="D183" s="4"/>
      <c r="E183" s="5"/>
      <c r="F183" s="6">
        <v>1.76</v>
      </c>
      <c r="G183" s="19">
        <f t="shared" si="4"/>
        <v>1.9360000000000002</v>
      </c>
      <c r="H183" s="19">
        <f t="shared" si="5"/>
        <v>60.016000000000005</v>
      </c>
      <c r="I183" s="19"/>
      <c r="J183" s="19"/>
      <c r="K183" s="20"/>
      <c r="L183" s="21"/>
    </row>
    <row r="184" spans="1:12" ht="30.75" thickBot="1">
      <c r="A184" s="71"/>
      <c r="B184" s="72" t="s">
        <v>113</v>
      </c>
      <c r="C184" s="32" t="s">
        <v>174</v>
      </c>
      <c r="D184" s="23"/>
      <c r="E184" s="24"/>
      <c r="F184" s="25">
        <v>5.14</v>
      </c>
      <c r="G184" s="26">
        <f t="shared" si="4"/>
        <v>5.654</v>
      </c>
      <c r="H184" s="26">
        <f t="shared" si="5"/>
        <v>175.274</v>
      </c>
      <c r="I184" s="26">
        <f>H184+H183+H182+H181+H180+H179+H178</f>
        <v>801.3500000000001</v>
      </c>
      <c r="J184" s="26"/>
      <c r="K184" s="62"/>
      <c r="L184" s="63"/>
    </row>
    <row r="185" spans="1:12" ht="30">
      <c r="A185" s="77" t="s">
        <v>344</v>
      </c>
      <c r="B185" s="79" t="s">
        <v>18</v>
      </c>
      <c r="C185" s="41" t="s">
        <v>345</v>
      </c>
      <c r="D185" s="41"/>
      <c r="E185" s="80"/>
      <c r="F185" s="17">
        <v>5.14</v>
      </c>
      <c r="G185" s="19">
        <f t="shared" si="4"/>
        <v>5.654</v>
      </c>
      <c r="H185" s="19">
        <f t="shared" si="5"/>
        <v>175.274</v>
      </c>
      <c r="I185" s="19"/>
      <c r="J185" s="19"/>
      <c r="K185" s="20"/>
      <c r="L185" s="21"/>
    </row>
    <row r="186" spans="1:12" ht="30">
      <c r="A186"/>
      <c r="B186" s="79" t="s">
        <v>346</v>
      </c>
      <c r="C186" s="41" t="s">
        <v>347</v>
      </c>
      <c r="D186" s="41"/>
      <c r="E186" s="80"/>
      <c r="F186" s="17">
        <v>2.94</v>
      </c>
      <c r="G186" s="19">
        <f t="shared" si="4"/>
        <v>3.234</v>
      </c>
      <c r="H186" s="19">
        <f t="shared" si="5"/>
        <v>100.254</v>
      </c>
      <c r="I186" s="19"/>
      <c r="J186" s="19"/>
      <c r="K186" s="20"/>
      <c r="L186" s="21"/>
    </row>
    <row r="187" spans="1:12" ht="30">
      <c r="A187"/>
      <c r="B187" s="79" t="s">
        <v>348</v>
      </c>
      <c r="C187" s="41" t="s">
        <v>349</v>
      </c>
      <c r="D187" s="41"/>
      <c r="E187" s="80"/>
      <c r="F187" s="17">
        <v>7.35</v>
      </c>
      <c r="G187" s="19">
        <f t="shared" si="4"/>
        <v>8.085</v>
      </c>
      <c r="H187" s="19">
        <f t="shared" si="5"/>
        <v>250.63500000000002</v>
      </c>
      <c r="I187" s="19"/>
      <c r="J187" s="19"/>
      <c r="K187" s="20"/>
      <c r="L187" s="21"/>
    </row>
    <row r="188" spans="1:12" ht="30.75" thickBot="1">
      <c r="A188" s="71"/>
      <c r="B188" s="85" t="s">
        <v>350</v>
      </c>
      <c r="C188" s="32" t="s">
        <v>351</v>
      </c>
      <c r="D188" s="32"/>
      <c r="E188" s="33"/>
      <c r="F188" s="34">
        <v>6.61</v>
      </c>
      <c r="G188" s="26">
        <f t="shared" si="4"/>
        <v>7.271000000000001</v>
      </c>
      <c r="H188" s="26">
        <f t="shared" si="5"/>
        <v>225.401</v>
      </c>
      <c r="I188" s="26">
        <f>H188+H187+H186+H185</f>
        <v>751.5640000000001</v>
      </c>
      <c r="J188" s="26"/>
      <c r="K188" s="62"/>
      <c r="L188" s="63"/>
    </row>
    <row r="189" spans="1:12" ht="30">
      <c r="A189" t="s">
        <v>352</v>
      </c>
      <c r="B189" s="79" t="s">
        <v>353</v>
      </c>
      <c r="C189" s="41" t="s">
        <v>354</v>
      </c>
      <c r="D189" s="41"/>
      <c r="E189" s="80"/>
      <c r="F189" s="17">
        <v>6.17</v>
      </c>
      <c r="G189" s="19">
        <f t="shared" si="4"/>
        <v>6.787000000000001</v>
      </c>
      <c r="H189" s="19">
        <f t="shared" si="5"/>
        <v>210.39700000000002</v>
      </c>
      <c r="I189" s="19"/>
      <c r="J189" s="19"/>
      <c r="K189" s="20"/>
      <c r="L189" s="21"/>
    </row>
    <row r="190" spans="1:12" ht="30">
      <c r="A190"/>
      <c r="B190" s="79" t="s">
        <v>355</v>
      </c>
      <c r="C190" s="41" t="s">
        <v>356</v>
      </c>
      <c r="D190" s="41"/>
      <c r="E190" s="80"/>
      <c r="F190" s="17">
        <v>4.41</v>
      </c>
      <c r="G190" s="19">
        <f t="shared" si="4"/>
        <v>4.851000000000001</v>
      </c>
      <c r="H190" s="19">
        <f t="shared" si="5"/>
        <v>150.38100000000003</v>
      </c>
      <c r="I190" s="19"/>
      <c r="J190" s="19"/>
      <c r="K190" s="20"/>
      <c r="L190" s="21"/>
    </row>
    <row r="191" spans="1:12" ht="30">
      <c r="A191"/>
      <c r="B191" s="79" t="s">
        <v>357</v>
      </c>
      <c r="C191" s="41" t="s">
        <v>358</v>
      </c>
      <c r="D191" s="41"/>
      <c r="E191" s="80"/>
      <c r="F191" s="17">
        <v>4.41</v>
      </c>
      <c r="G191" s="19">
        <f t="shared" si="4"/>
        <v>4.851000000000001</v>
      </c>
      <c r="H191" s="19">
        <f t="shared" si="5"/>
        <v>150.38100000000003</v>
      </c>
      <c r="I191" s="19"/>
      <c r="J191" s="19"/>
      <c r="K191" s="20"/>
      <c r="L191" s="21"/>
    </row>
    <row r="192" spans="1:13" ht="30">
      <c r="A192"/>
      <c r="B192" s="79" t="s">
        <v>106</v>
      </c>
      <c r="C192" s="41" t="s">
        <v>138</v>
      </c>
      <c r="D192" s="41"/>
      <c r="E192" s="80"/>
      <c r="F192" s="17">
        <v>1.76</v>
      </c>
      <c r="G192" s="19">
        <f aca="true" t="shared" si="6" ref="G192:G206">F192*1.1</f>
        <v>1.9360000000000002</v>
      </c>
      <c r="H192" s="19">
        <f t="shared" si="5"/>
        <v>60.016000000000005</v>
      </c>
      <c r="I192" s="19"/>
      <c r="J192" s="19"/>
      <c r="K192" s="20"/>
      <c r="L192" s="21"/>
      <c r="M192" s="42" t="s">
        <v>140</v>
      </c>
    </row>
    <row r="193" spans="1:12" ht="30.75" thickBot="1">
      <c r="A193" s="71"/>
      <c r="B193" s="85" t="s">
        <v>153</v>
      </c>
      <c r="C193" s="86" t="s">
        <v>154</v>
      </c>
      <c r="D193" s="32"/>
      <c r="E193" s="33"/>
      <c r="F193" s="34">
        <v>1.17</v>
      </c>
      <c r="G193" s="26">
        <f t="shared" si="6"/>
        <v>1.287</v>
      </c>
      <c r="H193" s="26">
        <f t="shared" si="5"/>
        <v>39.897</v>
      </c>
      <c r="I193" s="26">
        <f>H193+H192+H191+H190+H189</f>
        <v>611.0720000000001</v>
      </c>
      <c r="J193" s="26"/>
      <c r="K193" s="62"/>
      <c r="L193" s="63"/>
    </row>
    <row r="194" spans="1:12" ht="30.75" thickBot="1">
      <c r="A194" s="71" t="s">
        <v>359</v>
      </c>
      <c r="B194" s="85" t="s">
        <v>360</v>
      </c>
      <c r="C194" s="32" t="s">
        <v>361</v>
      </c>
      <c r="D194" s="32"/>
      <c r="E194" s="33"/>
      <c r="F194" s="34">
        <v>1.47</v>
      </c>
      <c r="G194" s="26">
        <f t="shared" si="6"/>
        <v>1.617</v>
      </c>
      <c r="H194" s="64">
        <f aca="true" t="shared" si="7" ref="H194:H206">G194*31</f>
        <v>50.127</v>
      </c>
      <c r="I194" s="64">
        <f>H194</f>
        <v>50.127</v>
      </c>
      <c r="J194" s="26"/>
      <c r="K194" s="62"/>
      <c r="L194" s="63"/>
    </row>
    <row r="195" spans="1:13" ht="30">
      <c r="A195" t="s">
        <v>364</v>
      </c>
      <c r="B195" s="70" t="s">
        <v>362</v>
      </c>
      <c r="C195" s="41" t="s">
        <v>363</v>
      </c>
      <c r="D195" s="41"/>
      <c r="E195" s="80"/>
      <c r="F195" s="17">
        <v>2.2</v>
      </c>
      <c r="G195" s="19">
        <f t="shared" si="6"/>
        <v>2.4200000000000004</v>
      </c>
      <c r="H195" s="19">
        <f t="shared" si="7"/>
        <v>75.02000000000001</v>
      </c>
      <c r="I195" s="19"/>
      <c r="J195" s="19"/>
      <c r="K195" s="20"/>
      <c r="L195" s="21"/>
      <c r="M195" s="42" t="s">
        <v>365</v>
      </c>
    </row>
    <row r="196" spans="1:12" ht="30.75" thickBot="1">
      <c r="A196" s="71"/>
      <c r="B196" s="85" t="s">
        <v>366</v>
      </c>
      <c r="C196" s="32" t="s">
        <v>367</v>
      </c>
      <c r="D196" s="32"/>
      <c r="E196" s="33"/>
      <c r="F196" s="34">
        <v>3.67</v>
      </c>
      <c r="G196" s="26">
        <f t="shared" si="6"/>
        <v>4.037</v>
      </c>
      <c r="H196" s="26">
        <f t="shared" si="7"/>
        <v>125.14699999999999</v>
      </c>
      <c r="I196" s="26">
        <f>H196+H195</f>
        <v>200.167</v>
      </c>
      <c r="J196" s="26"/>
      <c r="K196" s="62"/>
      <c r="L196" s="63"/>
    </row>
    <row r="197" spans="1:13" ht="30.75" thickBot="1">
      <c r="A197" s="61" t="s">
        <v>371</v>
      </c>
      <c r="B197" s="83" t="s">
        <v>368</v>
      </c>
      <c r="C197" s="60" t="s">
        <v>369</v>
      </c>
      <c r="D197" s="60"/>
      <c r="E197" s="84"/>
      <c r="F197" s="67">
        <v>8.08</v>
      </c>
      <c r="G197" s="64">
        <f t="shared" si="6"/>
        <v>8.888000000000002</v>
      </c>
      <c r="H197" s="64">
        <f t="shared" si="7"/>
        <v>275.5280000000001</v>
      </c>
      <c r="I197" s="64">
        <f>H197</f>
        <v>275.5280000000001</v>
      </c>
      <c r="J197" s="64"/>
      <c r="K197" s="65"/>
      <c r="L197" s="66"/>
      <c r="M197" s="42" t="s">
        <v>370</v>
      </c>
    </row>
    <row r="198" spans="1:12" ht="30">
      <c r="A198" t="s">
        <v>372</v>
      </c>
      <c r="B198" s="79" t="s">
        <v>374</v>
      </c>
      <c r="C198" s="41" t="s">
        <v>373</v>
      </c>
      <c r="D198" s="41"/>
      <c r="E198" s="80"/>
      <c r="F198" s="17">
        <v>5.88</v>
      </c>
      <c r="G198" s="19">
        <f t="shared" si="6"/>
        <v>6.468</v>
      </c>
      <c r="H198" s="19">
        <f t="shared" si="7"/>
        <v>200.508</v>
      </c>
      <c r="I198" s="19"/>
      <c r="J198" s="19"/>
      <c r="K198" s="20"/>
      <c r="L198" s="21"/>
    </row>
    <row r="199" spans="1:12" ht="30">
      <c r="A199"/>
      <c r="B199" s="79" t="s">
        <v>375</v>
      </c>
      <c r="C199" s="41" t="s">
        <v>376</v>
      </c>
      <c r="D199" s="41"/>
      <c r="E199" s="80"/>
      <c r="F199" s="17">
        <v>5.14</v>
      </c>
      <c r="G199" s="19">
        <f t="shared" si="6"/>
        <v>5.654</v>
      </c>
      <c r="H199" s="19">
        <f t="shared" si="7"/>
        <v>175.274</v>
      </c>
      <c r="I199" s="19"/>
      <c r="J199" s="19"/>
      <c r="K199" s="20"/>
      <c r="L199" s="21"/>
    </row>
    <row r="200" spans="1:12" ht="15">
      <c r="A200"/>
      <c r="B200" s="79"/>
      <c r="C200" s="41" t="s">
        <v>168</v>
      </c>
      <c r="D200" s="41"/>
      <c r="E200" s="80"/>
      <c r="F200" s="17">
        <v>5.88</v>
      </c>
      <c r="G200" s="19">
        <f t="shared" si="6"/>
        <v>6.468</v>
      </c>
      <c r="H200" s="19">
        <f t="shared" si="7"/>
        <v>200.508</v>
      </c>
      <c r="I200" s="19"/>
      <c r="J200" s="19"/>
      <c r="K200" s="20"/>
      <c r="L200" s="21"/>
    </row>
    <row r="201" spans="1:12" ht="15">
      <c r="A201"/>
      <c r="B201" s="79"/>
      <c r="C201" s="41" t="s">
        <v>36</v>
      </c>
      <c r="D201" s="41"/>
      <c r="E201" s="80"/>
      <c r="F201" s="17">
        <v>2.94</v>
      </c>
      <c r="G201" s="19">
        <f t="shared" si="6"/>
        <v>3.234</v>
      </c>
      <c r="H201" s="19">
        <f t="shared" si="7"/>
        <v>100.254</v>
      </c>
      <c r="I201" s="19"/>
      <c r="J201" s="19"/>
      <c r="K201" s="20"/>
      <c r="L201" s="21"/>
    </row>
    <row r="202" spans="1:12" ht="30">
      <c r="A202"/>
      <c r="B202" s="79" t="s">
        <v>293</v>
      </c>
      <c r="C202" s="41" t="s">
        <v>294</v>
      </c>
      <c r="D202" s="41"/>
      <c r="E202" s="80"/>
      <c r="F202" s="17">
        <v>2.2</v>
      </c>
      <c r="G202" s="19">
        <f t="shared" si="6"/>
        <v>2.4200000000000004</v>
      </c>
      <c r="H202" s="19">
        <f t="shared" si="7"/>
        <v>75.02000000000001</v>
      </c>
      <c r="I202" s="19"/>
      <c r="J202" s="19"/>
      <c r="K202" s="20"/>
      <c r="L202" s="21"/>
    </row>
    <row r="203" spans="1:12" ht="30">
      <c r="A203"/>
      <c r="B203" s="79" t="s">
        <v>62</v>
      </c>
      <c r="C203" s="41" t="s">
        <v>248</v>
      </c>
      <c r="D203" s="41"/>
      <c r="E203" s="80"/>
      <c r="F203" s="17">
        <v>2.94</v>
      </c>
      <c r="G203" s="19">
        <f t="shared" si="6"/>
        <v>3.234</v>
      </c>
      <c r="H203" s="19">
        <f t="shared" si="7"/>
        <v>100.254</v>
      </c>
      <c r="I203" s="19"/>
      <c r="J203" s="19"/>
      <c r="K203" s="20"/>
      <c r="L203" s="21"/>
    </row>
    <row r="204" spans="1:12" ht="30.75" thickBot="1">
      <c r="A204" s="71"/>
      <c r="B204" s="85" t="s">
        <v>62</v>
      </c>
      <c r="C204" s="32" t="s">
        <v>248</v>
      </c>
      <c r="D204" s="32"/>
      <c r="E204" s="33"/>
      <c r="F204" s="34">
        <v>2.94</v>
      </c>
      <c r="G204" s="26">
        <f t="shared" si="6"/>
        <v>3.234</v>
      </c>
      <c r="H204" s="26">
        <f t="shared" si="7"/>
        <v>100.254</v>
      </c>
      <c r="I204" s="26">
        <f>H204+H203+H202+H201+H200+H199+H198</f>
        <v>952.0720000000001</v>
      </c>
      <c r="J204" s="26"/>
      <c r="K204" s="62"/>
      <c r="L204" s="63"/>
    </row>
    <row r="205" spans="1:12" ht="30">
      <c r="A205" t="s">
        <v>386</v>
      </c>
      <c r="B205" s="79" t="s">
        <v>387</v>
      </c>
      <c r="C205" s="41" t="s">
        <v>388</v>
      </c>
      <c r="D205" s="41"/>
      <c r="E205" s="80"/>
      <c r="F205" s="17">
        <v>5.58</v>
      </c>
      <c r="G205" s="19">
        <f t="shared" si="6"/>
        <v>6.138000000000001</v>
      </c>
      <c r="H205" s="19">
        <f t="shared" si="7"/>
        <v>190.27800000000002</v>
      </c>
      <c r="I205" s="19"/>
      <c r="J205" s="19"/>
      <c r="K205" s="20"/>
      <c r="L205" s="21"/>
    </row>
    <row r="206" spans="1:12" ht="30.75" thickBot="1">
      <c r="A206" s="71"/>
      <c r="B206" s="78" t="s">
        <v>50</v>
      </c>
      <c r="C206" s="74" t="s">
        <v>389</v>
      </c>
      <c r="D206" s="74"/>
      <c r="E206" s="75"/>
      <c r="F206" s="76">
        <v>5.88</v>
      </c>
      <c r="G206" s="26">
        <f t="shared" si="6"/>
        <v>6.468</v>
      </c>
      <c r="H206" s="26">
        <f t="shared" si="7"/>
        <v>200.508</v>
      </c>
      <c r="I206" s="26">
        <f>H206+H205</f>
        <v>390.78600000000006</v>
      </c>
      <c r="J206" s="26"/>
      <c r="K206" s="62"/>
      <c r="L206" s="63"/>
    </row>
    <row r="207" spans="1:12" ht="15">
      <c r="A207"/>
      <c r="B207" s="68"/>
      <c r="C207" s="4"/>
      <c r="D207" s="4"/>
      <c r="E207" s="5"/>
      <c r="F207" s="6"/>
      <c r="G207" s="19"/>
      <c r="H207" s="19"/>
      <c r="I207" s="19"/>
      <c r="J207" s="19"/>
      <c r="K207" s="20"/>
      <c r="L207" s="21"/>
    </row>
    <row r="208" spans="1:12" ht="18.75">
      <c r="A208" s="91" t="s">
        <v>393</v>
      </c>
      <c r="B208" s="92"/>
      <c r="C208" s="93" t="s">
        <v>394</v>
      </c>
      <c r="D208" s="93"/>
      <c r="E208" s="94"/>
      <c r="F208" s="95"/>
      <c r="G208" s="95">
        <v>117</v>
      </c>
      <c r="H208" s="95">
        <f>G208*31</f>
        <v>3627</v>
      </c>
      <c r="I208" s="19"/>
      <c r="J208" s="19"/>
      <c r="K208" s="20"/>
      <c r="L208" s="21"/>
    </row>
    <row r="209" spans="1:12" ht="15">
      <c r="A209"/>
      <c r="B209" s="68"/>
      <c r="C209" s="4"/>
      <c r="D209" s="4"/>
      <c r="E209" s="5"/>
      <c r="F209" s="6"/>
      <c r="G209" s="19"/>
      <c r="H209" s="19"/>
      <c r="I209" s="19"/>
      <c r="J209" s="19"/>
      <c r="K209" s="20"/>
      <c r="L209" s="21"/>
    </row>
    <row r="210" spans="1:12" ht="15">
      <c r="A210"/>
      <c r="B210" s="68"/>
      <c r="C210" s="4"/>
      <c r="D210" s="4"/>
      <c r="E210" s="5"/>
      <c r="F210" s="6"/>
      <c r="G210" s="19"/>
      <c r="H210" s="19"/>
      <c r="I210" s="19"/>
      <c r="J210" s="19"/>
      <c r="K210" s="20"/>
      <c r="L210" s="21"/>
    </row>
    <row r="211" spans="1:12" ht="15">
      <c r="A211"/>
      <c r="B211" s="68"/>
      <c r="C211" s="4"/>
      <c r="D211" s="4"/>
      <c r="E211" s="5"/>
      <c r="F211" s="6"/>
      <c r="G211" s="19"/>
      <c r="H211" s="19"/>
      <c r="I211" s="19"/>
      <c r="J211" s="19"/>
      <c r="K211" s="20"/>
      <c r="L211" s="21"/>
    </row>
    <row r="212" spans="1:12" ht="15">
      <c r="A212"/>
      <c r="B212" s="69"/>
      <c r="C212" s="4"/>
      <c r="D212" s="4"/>
      <c r="E212" s="5"/>
      <c r="F212" s="6"/>
      <c r="G212" s="19"/>
      <c r="H212" s="19"/>
      <c r="I212" s="19"/>
      <c r="J212" s="19"/>
      <c r="K212" s="20"/>
      <c r="L212" s="21"/>
    </row>
    <row r="213" spans="1:12" ht="15">
      <c r="A213" s="20"/>
      <c r="B213" s="4"/>
      <c r="C213" s="4"/>
      <c r="D213" s="4"/>
      <c r="E213" s="5"/>
      <c r="F213" s="6"/>
      <c r="G213" s="19"/>
      <c r="H213" s="19"/>
      <c r="I213" s="19"/>
      <c r="J213" s="19"/>
      <c r="K213" s="20"/>
      <c r="L213" s="21"/>
    </row>
    <row r="214" spans="1:12" ht="15">
      <c r="A214" s="20"/>
      <c r="B214" s="4"/>
      <c r="C214" s="4"/>
      <c r="D214" s="4"/>
      <c r="E214" s="5"/>
      <c r="F214" s="6"/>
      <c r="G214" s="19"/>
      <c r="H214" s="19"/>
      <c r="I214" s="19"/>
      <c r="J214" s="19"/>
      <c r="K214" s="20"/>
      <c r="L214" s="21"/>
    </row>
    <row r="215" spans="1:12" ht="15">
      <c r="A215" s="4" t="s">
        <v>11</v>
      </c>
      <c r="B215" s="4"/>
      <c r="C215" s="4"/>
      <c r="D215" s="4"/>
      <c r="E215" s="5"/>
      <c r="F215" s="6"/>
      <c r="G215" s="19"/>
      <c r="H215" s="19"/>
      <c r="I215" s="19"/>
      <c r="J215" s="19"/>
      <c r="K215" s="20"/>
      <c r="L215" s="21"/>
    </row>
    <row r="216" spans="1:12" ht="15">
      <c r="A216" s="30"/>
      <c r="B216" s="41" t="s">
        <v>254</v>
      </c>
      <c r="C216" s="4"/>
      <c r="D216" s="4"/>
      <c r="E216" s="5"/>
      <c r="F216" s="6"/>
      <c r="G216" s="19"/>
      <c r="H216" s="19"/>
      <c r="I216" s="19"/>
      <c r="J216" s="19"/>
      <c r="K216" s="20"/>
      <c r="L216" s="21"/>
    </row>
    <row r="217" spans="1:12" ht="15">
      <c r="A217" s="20"/>
      <c r="B217" s="4"/>
      <c r="C217" s="4"/>
      <c r="D217" s="4"/>
      <c r="E217" s="5"/>
      <c r="F217" s="6"/>
      <c r="G217" s="19"/>
      <c r="H217" s="19"/>
      <c r="I217" s="19"/>
      <c r="J217" s="19"/>
      <c r="K217" s="20"/>
      <c r="L217" s="21"/>
    </row>
    <row r="218" spans="1:12" ht="15">
      <c r="A218" s="20"/>
      <c r="B218" s="40" t="s">
        <v>105</v>
      </c>
      <c r="C218" s="38" t="s">
        <v>139</v>
      </c>
      <c r="D218" s="4"/>
      <c r="E218" s="5"/>
      <c r="F218" s="6">
        <v>2.2</v>
      </c>
      <c r="G218" s="19"/>
      <c r="H218" s="19"/>
      <c r="I218" s="19"/>
      <c r="J218" s="19"/>
      <c r="K218" s="20"/>
      <c r="L218" s="21"/>
    </row>
    <row r="219" spans="1:12" ht="15">
      <c r="A219" s="20"/>
      <c r="B219" s="40" t="s">
        <v>165</v>
      </c>
      <c r="C219" s="41" t="s">
        <v>166</v>
      </c>
      <c r="D219" s="4"/>
      <c r="E219" s="5"/>
      <c r="F219" s="6">
        <v>0.73</v>
      </c>
      <c r="G219" s="19"/>
      <c r="H219" s="19"/>
      <c r="I219" s="19"/>
      <c r="J219" s="19"/>
      <c r="K219" s="20"/>
      <c r="L219" s="21"/>
    </row>
    <row r="220" spans="2:7" ht="15">
      <c r="B220" s="45" t="s">
        <v>204</v>
      </c>
      <c r="C220" s="44" t="s">
        <v>203</v>
      </c>
      <c r="F220" s="35">
        <v>3.67</v>
      </c>
      <c r="G220" s="46"/>
    </row>
    <row r="221" spans="2:3" ht="15">
      <c r="B221" s="45"/>
      <c r="C221" s="44"/>
    </row>
    <row r="222" spans="2:7" ht="15">
      <c r="B222" s="45"/>
      <c r="C222" s="44"/>
      <c r="G222" s="46"/>
    </row>
    <row r="223" ht="15">
      <c r="B223" s="45"/>
    </row>
    <row r="224" spans="1:12" ht="15">
      <c r="A224" s="20"/>
      <c r="B224" s="40"/>
      <c r="C224" s="41"/>
      <c r="D224" s="4"/>
      <c r="E224" s="5"/>
      <c r="F224" s="6"/>
      <c r="G224" s="19"/>
      <c r="H224" s="19"/>
      <c r="I224" s="19"/>
      <c r="J224" s="19"/>
      <c r="K224" s="20"/>
      <c r="L224" s="21"/>
    </row>
    <row r="225" ht="15">
      <c r="B225" s="45"/>
    </row>
    <row r="226" ht="15">
      <c r="B226" s="45"/>
    </row>
    <row r="227" ht="15">
      <c r="B227" s="45"/>
    </row>
    <row r="228" spans="1:6" ht="15">
      <c r="A228" s="18" t="s">
        <v>137</v>
      </c>
      <c r="B228" s="45" t="s">
        <v>136</v>
      </c>
      <c r="F228" s="35">
        <v>5.29</v>
      </c>
    </row>
    <row r="229" spans="2:6" ht="15">
      <c r="B229" s="45" t="s">
        <v>256</v>
      </c>
      <c r="F229" s="35">
        <v>2.94</v>
      </c>
    </row>
    <row r="232" spans="1:12" s="9" customFormat="1" ht="15">
      <c r="A232" s="4"/>
      <c r="B232" s="40"/>
      <c r="C232" s="41"/>
      <c r="D232" s="4"/>
      <c r="E232" s="5"/>
      <c r="F232" s="6"/>
      <c r="G232" s="6"/>
      <c r="H232" s="6"/>
      <c r="I232" s="6"/>
      <c r="J232" s="6"/>
      <c r="K232" s="4"/>
      <c r="L232" s="28"/>
    </row>
    <row r="233" spans="1:12" s="9" customFormat="1" ht="15">
      <c r="A233" s="4"/>
      <c r="B233" s="40"/>
      <c r="C233" s="4"/>
      <c r="D233" s="4"/>
      <c r="E233" s="5"/>
      <c r="F233" s="6"/>
      <c r="G233" s="6"/>
      <c r="H233" s="6"/>
      <c r="I233" s="6"/>
      <c r="J233" s="6"/>
      <c r="K233" s="4"/>
      <c r="L233" s="28"/>
    </row>
    <row r="234" spans="2:12" ht="15">
      <c r="B234" s="40"/>
      <c r="C234" s="41"/>
      <c r="D234" s="4"/>
      <c r="E234" s="5"/>
      <c r="F234" s="6"/>
      <c r="G234" s="19"/>
      <c r="H234" s="19"/>
      <c r="I234" s="19"/>
      <c r="J234" s="19"/>
      <c r="K234" s="20"/>
      <c r="L234" s="21"/>
    </row>
  </sheetData>
  <sheetProtection/>
  <autoFilter ref="A1:L18"/>
  <hyperlinks>
    <hyperlink ref="B4" r:id="rId1" display="http://www.maygshop.net/goods.php?id=3440"/>
    <hyperlink ref="B83" r:id="rId2" display="http://www.maygshop.net/goods.php?id=1445"/>
    <hyperlink ref="B123" r:id="rId3" display="http://www.maygshop.net/goods.php?id=1342"/>
    <hyperlink ref="B50" r:id="rId4" display="http://www.maygshop.net/goods.php?id=3372"/>
    <hyperlink ref="B121" r:id="rId5" display="http://www.maygshop.net/goods.php?id=3544"/>
    <hyperlink ref="B124" r:id="rId6" display="http://www.maygshop.net/goods.php?id=3542"/>
    <hyperlink ref="B128" r:id="rId7" display="http://www.maygshop.net/goods.php?id=3722"/>
    <hyperlink ref="B129" r:id="rId8" display="http://www.maygshop.net/goods.php?id=3231"/>
    <hyperlink ref="B130" r:id="rId9" display="http://www.maygshop.net/goods.php?id=3138"/>
    <hyperlink ref="B110" r:id="rId10" display="http://www.maygshop.net/goods.php?id=858"/>
    <hyperlink ref="B111" r:id="rId11" display="http://www.maygshop.net/goods.php?id=2038"/>
    <hyperlink ref="B30" r:id="rId12" display="http://www.maygshop.net/goods.php?id=3749"/>
    <hyperlink ref="B31" r:id="rId13" display="http://www.maygshop.net/goods.php?id=959"/>
    <hyperlink ref="B49" r:id="rId14" display="http://www.maygshop.net/goods.php?id=23 "/>
    <hyperlink ref="B81" r:id="rId15" display="http://www.maygshop.net/goods.php?id=479"/>
    <hyperlink ref="B127" r:id="rId16" display="http://www.maygshop.net/goods.php?id=1599"/>
    <hyperlink ref="B218" r:id="rId17" display="http://www.maygshop.net/goods.php?id=618"/>
    <hyperlink ref="B2" r:id="rId18" display="http://www.maygshop.net/goods.php?id=3631"/>
    <hyperlink ref="B5" r:id="rId19" display="http://www.maygshop.net/goods.php?id=1489 "/>
    <hyperlink ref="B6" r:id="rId20" display="http://www.maygshop.net/goods.php?id=1487 "/>
    <hyperlink ref="B7" r:id="rId21" display="http://www.maygshop.net/goods.php?id=3544 "/>
    <hyperlink ref="B12" r:id="rId22" display="http://www.maygshop.net/goods.php?id=2262 "/>
    <hyperlink ref="B13" r:id="rId23" display="http://www.maygshop.net/goods.php?id=3204"/>
    <hyperlink ref="B14" r:id="rId24" display="http://www.maygshop.net/goods.php?id=3372"/>
    <hyperlink ref="B15" r:id="rId25" display="http://www.maygshop.net/goods.php?id=2535"/>
    <hyperlink ref="B16" r:id="rId26" display="http://www.maygshop.net/goods.php?id=3330"/>
    <hyperlink ref="B18" r:id="rId27" display="http://www.maygshop.net/goods.php?id=1393"/>
    <hyperlink ref="B19" r:id="rId28" display="http://www.maygshop.net/goods.php?id=3221"/>
    <hyperlink ref="B72" r:id="rId29" display="http://www.maygshop.net/goods.php?id=2480 "/>
    <hyperlink ref="B73" r:id="rId30" display="http://www.maygshop.net/goods.php?id=2100  "/>
    <hyperlink ref="B74" r:id="rId31" display="http://www.maygshop.net/goods.php?id=90 "/>
    <hyperlink ref="B75" r:id="rId32" display="http://www.maygshop.net/goods.php?id=906  "/>
    <hyperlink ref="B80" r:id="rId33" display="http://www.maygshop.net/goods.php?id=2729"/>
    <hyperlink ref="B82" r:id="rId34" display="http://www.maygshop.net/goods.php?id=23"/>
    <hyperlink ref="B84" r:id="rId35" display="http://www.maygshop.net/goods.php?id=3046"/>
    <hyperlink ref="B85" r:id="rId36" display="http://www.maygshop.net/goods.php?id=3327"/>
    <hyperlink ref="B86" r:id="rId37" display="http://www.maygshop.net/goods.php?id=2780"/>
    <hyperlink ref="B90" r:id="rId38" display="http://www.maygshop.net/goods.php?id=3533"/>
    <hyperlink ref="B87" r:id="rId39" display="http://www.maygshop.net/goods.php?id=511"/>
    <hyperlink ref="B88" r:id="rId40" display="http://www.maygshop.net/goods.php?id=3462"/>
    <hyperlink ref="B89" r:id="rId41" display="http://www.maygshop.net/goods.php?id=567"/>
    <hyperlink ref="B104" r:id="rId42" display="http://www.maygshop.net/goods.php?id=3035"/>
    <hyperlink ref="B105" r:id="rId43" display="http://www.maygshop.net/goods.php?id=1834"/>
    <hyperlink ref="B106" r:id="rId44" display="http://www.maygshop.net/goods.php?id=1834"/>
    <hyperlink ref="B107" r:id="rId45" display="http://www.maygshop.net/goods.php?id=2938  "/>
    <hyperlink ref="B108" r:id="rId46" display="http://www.maygshop.net/goods.php?id=3661   "/>
    <hyperlink ref="B109" r:id="rId47" display="http://www.maygshop.net/goods.php?id=3197  "/>
    <hyperlink ref="B114" r:id="rId48" display="http://www.maygshop.net/goods.php?id=2445"/>
    <hyperlink ref="B115" r:id="rId49" display="http://www.maygshop.net/goods.php?id=1932"/>
    <hyperlink ref="B119" r:id="rId50" display="http://www.maygshop.net/goods.php?id=3655"/>
    <hyperlink ref="B3" r:id="rId51" display="http://www.maygshop.net/goods.php?id=1328"/>
    <hyperlink ref="B228" r:id="rId52" display="http://www.maygshop.net/goods.php?id=2822"/>
    <hyperlink ref="B138" r:id="rId53" display="http://www.maygshop.net/goods.php?id=3651"/>
    <hyperlink ref="B139" r:id="rId54" display="http://www.maygshop.net/goods.php?id=2829"/>
    <hyperlink ref="B140" r:id="rId55" display="http://www.maygshop.net/goods.php?id=2828"/>
    <hyperlink ref="B141" r:id="rId56" display="http://www.maygshop.net/goods.php?id=2826"/>
    <hyperlink ref="B143" r:id="rId57" display="http://www.maygshop.net/goods.php?id=425"/>
    <hyperlink ref="B144" r:id="rId58" display="http://www.maygshop.net/goods.php?id=425"/>
    <hyperlink ref="B145" r:id="rId59" display="http://www.maygshop.net/goods.php?id=3105"/>
    <hyperlink ref="B147" r:id="rId60" display="http://www.maygshop.net/goods.php?id=1000"/>
    <hyperlink ref="B37" r:id="rId61" display="http://www.maygshop.net/goods.php?id=113"/>
    <hyperlink ref="B38" r:id="rId62" display="http://www.maygshop.net/goods.php?id=339"/>
    <hyperlink ref="B39" r:id="rId63" display="http://www.maygshop.net/goods.php?id=777"/>
    <hyperlink ref="B40" r:id="rId64" display="http://www.maygshop.net/goods.php?id=2681"/>
    <hyperlink ref="B219" r:id="rId65" display="http://www.maygshop.net/goods.php?id=1934"/>
    <hyperlink ref="B41" r:id="rId66" display="http://www.maygshop.net/goods.php?id=3072"/>
    <hyperlink ref="B42" r:id="rId67" display="http://www.maygshop.net/goods.php?id=3717"/>
    <hyperlink ref="B43" r:id="rId68" display="http://www.maygshop.net/goods.php?id=3661"/>
    <hyperlink ref="B44" r:id="rId69" display="http://www.maygshop.net/goods.php?id=3660"/>
    <hyperlink ref="B46" r:id="rId70" display="http://www.maygshop.net/goods.php?id=2753"/>
    <hyperlink ref="B47" r:id="rId71" display="http://www.maygshop.net/goods.php?id=1397"/>
    <hyperlink ref="B48" r:id="rId72" display="http://www.maygshop.net/goods.php?id=3549"/>
    <hyperlink ref="B117" r:id="rId73" display="http://www.maygshop.net/goods.php?id=2762"/>
    <hyperlink ref="B120" r:id="rId74" display="http://www.maygshop.net/goods.php?id=3658"/>
    <hyperlink ref="B134" r:id="rId75" display="http://www.maygshop.net/goods.php?id=3221"/>
    <hyperlink ref="B135" r:id="rId76" display="http://www.maygshop.net/goods.php?id=3486"/>
    <hyperlink ref="B136" r:id="rId77" display="http://www.maygshop.net/goods.php?id=3067"/>
    <hyperlink ref="B137" r:id="rId78" display="http://www.maygshop.net/goods.php?id=3214"/>
    <hyperlink ref="B58" r:id="rId79" display="http://www.maygshop.net/goods.php?id=2804"/>
    <hyperlink ref="B59" r:id="rId80" display="http://www.maygshop.net/goods.php?id=182"/>
    <hyperlink ref="B60" r:id="rId81" display="http://www.maygshop.net/goods.php?id=772"/>
    <hyperlink ref="B61" r:id="rId82" display="http://www.maygshop.net/goods.php?id=2878"/>
    <hyperlink ref="B62" r:id="rId83" display="http://www.maygshop.net/goods.php?id=3689"/>
    <hyperlink ref="B63" r:id="rId84" display="http://www.maygshop.net/goods.php?id=2099"/>
    <hyperlink ref="B64" r:id="rId85" display="http://www.maygshop.net/goods.php?id=2591"/>
    <hyperlink ref="B65" r:id="rId86" display="http://www.maygshop.net/goods.php?id=1599"/>
    <hyperlink ref="B66" r:id="rId87" display="http://www.maygshop.net/goods.php?id=521"/>
    <hyperlink ref="B67" r:id="rId88" display="http://www.maygshop.net/goods.php?id=782"/>
    <hyperlink ref="B68" r:id="rId89" display="http://www.maygshop.net/goods.php?id=696"/>
    <hyperlink ref="B220" r:id="rId90" display="http://www.maygshop.net/goods.php?id=145"/>
    <hyperlink ref="B148" r:id="rId91" display="http://www.maygshop.net/goods.php?id=205"/>
    <hyperlink ref="B69" r:id="rId92" display="http://www.maygshop.net/goods.php?id=2936"/>
    <hyperlink ref="B71" r:id="rId93" display="http://www.maygshop.net/goods.php?id=3246"/>
    <hyperlink ref="B57" r:id="rId94" display="http://www.maygshop.net/goods.php?id=3183"/>
    <hyperlink ref="B149" r:id="rId95" display="http://www.maygshop.net/goods.php?id=505"/>
    <hyperlink ref="B45" r:id="rId96" display="http://www.maygshop.net/goods.php?id=3747"/>
    <hyperlink ref="B151" r:id="rId97" display="http://www.maygshop.net/goods.php?id=2094"/>
    <hyperlink ref="B152" r:id="rId98" display="http://www.maygshop.net/goods.php?id=1938"/>
    <hyperlink ref="B153" r:id="rId99" display="http://www.maygshop.net/goods.php?id=3230"/>
    <hyperlink ref="B154" r:id="rId100" display="http://www.maygshop.net/goods.php?id=3554"/>
    <hyperlink ref="B155" r:id="rId101" display="http://www.maygshop.net/goods.php?id=504"/>
    <hyperlink ref="B156" r:id="rId102" display="http://www.maygshop.net/goods.php?id=3241"/>
    <hyperlink ref="B157" r:id="rId103" display="http://www.maygshop.net/goods.php?id=2027"/>
    <hyperlink ref="B158" r:id="rId104" display="http://www.maygshop.net/goods.php?id=3557"/>
    <hyperlink ref="B159" r:id="rId105" display="http://www.maygshop.net/goods.php?id=3556"/>
    <hyperlink ref="B160" r:id="rId106" display="http://www.maygshop.net/goods.php?id=3542"/>
    <hyperlink ref="B162" r:id="rId107" display="http://www.maygshop.net/goods.php?id=3364"/>
    <hyperlink ref="B164" r:id="rId108" display="http://www.maygshop.net/goods.php?id=3327"/>
    <hyperlink ref="B165" r:id="rId109" display="http://www.maygshop.net/goods.php?id=2509"/>
    <hyperlink ref="B166" r:id="rId110" display="http://www.maygshop.net/goods.php?id=3364"/>
    <hyperlink ref="B167" r:id="rId111" display="http://www.maygshop.net/goods.php?id=3363"/>
    <hyperlink ref="B229" r:id="rId112" display="http://www.maygshop.net/goods.php?id=3014"/>
    <hyperlink ref="M116" r:id="rId113" display="http://www.maygshop.net/goods.php?id=2084 "/>
    <hyperlink ref="M121" r:id="rId114" display="http://www.maygshop.net/goods.php?id=2822"/>
    <hyperlink ref="M125" r:id="rId115" display="http://www.maygshop.net/goods.php?id=2400"/>
    <hyperlink ref="M138" r:id="rId116" display="http://www.maygshop.net/goods.php?id=3649"/>
    <hyperlink ref="B28" r:id="rId117" display="http://www.maygshop.net/goods.php?id=25"/>
    <hyperlink ref="B27" r:id="rId118" display="http://www.maygshop.net/goods.php?id=793"/>
    <hyperlink ref="B26" r:id="rId119" display="http://www.maygshop.net/goods.php?id=2745"/>
    <hyperlink ref="B25" r:id="rId120" display="http://www.maygshop.net/goods.php?id=1328"/>
    <hyperlink ref="B29" r:id="rId121" display="http://www.maygshop.net/goods.php?id=25 "/>
    <hyperlink ref="B20" r:id="rId122" display="http://www.maygshop.net/goods.php?id=3240"/>
    <hyperlink ref="B21" r:id="rId123" display="http://www.maygshop.net/goods.php?id=3234"/>
    <hyperlink ref="B22" r:id="rId124" display="http://www.maygshop.net/goods.php?id=2934"/>
    <hyperlink ref="B23" r:id="rId125" display="http://www.maygshop.net/goods.php?id=3144"/>
    <hyperlink ref="B102" r:id="rId126" display="http://www.maygshop.net/goods.php?id=2402"/>
    <hyperlink ref="B103" r:id="rId127" display="http://www.maygshop.net/goods.php?id=3486"/>
    <hyperlink ref="B70" r:id="rId128" display="http://www.maygshop.net/goods.php?id=3736"/>
    <hyperlink ref="B178" r:id="rId129" display="http://www.maygshop.net/goods.php?id=3330"/>
    <hyperlink ref="B179" r:id="rId130" display="http://www.maygshop.net/goods.php?id=3329"/>
    <hyperlink ref="B180" r:id="rId131" display="http://www.maygshop.net/goods.php?id=3688"/>
    <hyperlink ref="B161" r:id="rId132" display="http://www.maygshop.net/goods.php?id=858"/>
    <hyperlink ref="B94" r:id="rId133" display="http://www.maygshop.net/goods.php?id=3811"/>
    <hyperlink ref="B95" r:id="rId134" display="http://www.maygshop.net/goods.php?id=3779"/>
    <hyperlink ref="B96" r:id="rId135" display="http://www.maygshop.net/goods.php?id=2485"/>
    <hyperlink ref="B10" r:id="rId136" display="http://www.maygshop.net/goods.php?id=3385"/>
    <hyperlink ref="B122" r:id="rId137" display="http://www.maygshop.net/goods.php?id=3651"/>
    <hyperlink ref="B177" r:id="rId138" display="http://www.maygshop.net/goods.php?id=276"/>
    <hyperlink ref="M177" r:id="rId139" display="http://www.maygshop.net/goods.php?id=661"/>
    <hyperlink ref="B125" r:id="rId140" display="http://www.maygshop.net/goods.php?id=2402"/>
    <hyperlink ref="B126" r:id="rId141" display="http://www.maygshop.net/goods.php?id=2829"/>
    <hyperlink ref="B32" r:id="rId142" display="http://www.maygshop.net/goods.php?id=519"/>
    <hyperlink ref="B33" r:id="rId143" display="http://www.maygshop.net/goods.php?id=1000"/>
    <hyperlink ref="B34" r:id="rId144" display="http://www.maygshop.net/goods.php?id=3748"/>
    <hyperlink ref="B35" r:id="rId145" display="http://www.maygshop.net/goods.php?id=3717"/>
    <hyperlink ref="M36" r:id="rId146" display="http://www.maygshop.net/goods.php?id=3717"/>
    <hyperlink ref="M35" r:id="rId147" display="http://www.maygshop.net/goods.php?id=3715"/>
    <hyperlink ref="B36" r:id="rId148" display="http://www.maygshop.net/goods.php?id=3715"/>
    <hyperlink ref="B146" r:id="rId149" display="http://www.maygshop.net/goods.php?id=2881"/>
    <hyperlink ref="M146" r:id="rId150" display="http://www.maygshop.net/goods.php?id=2879"/>
    <hyperlink ref="B8" r:id="rId151" display="http://www.maygshop.net/goods.php?id=288"/>
    <hyperlink ref="B9" r:id="rId152" display="http://www.maygshop.net/goods.php?id=3397"/>
    <hyperlink ref="B112" r:id="rId153" display="http://www.maygshop.net/goods.php?id=3537"/>
    <hyperlink ref="B113" r:id="rId154" display="http://www.maygshop.net/goods.php?id=3791"/>
    <hyperlink ref="B168" r:id="rId155" display="http://www.maygshop.net/goods.php?id=3795"/>
    <hyperlink ref="M168" r:id="rId156" display="http://www.maygshop.net/goods.php?id=3587"/>
    <hyperlink ref="N168" r:id="rId157" display="http://www.maygshop.net/goods.php?id=3345"/>
    <hyperlink ref="B169" r:id="rId158" display="http://www.maygshop.net/goods.php?id=2509"/>
    <hyperlink ref="B170" r:id="rId159" display="http://www.maygshop.net/goods.php?id=3237"/>
    <hyperlink ref="M170" r:id="rId160" display="http://www.maygshop.net/goods.php?id=3239"/>
    <hyperlink ref="B171" r:id="rId161" display="http://www.maygshop.net/goods.php?id=3231"/>
    <hyperlink ref="M171" r:id="rId162" display="http://www.maygshop.net/goods.php?id=3236"/>
    <hyperlink ref="B172" r:id="rId163" display="http://www.maygshop.net/goods.php?id=2376"/>
    <hyperlink ref="B173" r:id="rId164" display="http://www.maygshop.net/goods.php?id=3788"/>
    <hyperlink ref="B174" r:id="rId165" display="http://www.maygshop.net/goods.php?id=1206"/>
    <hyperlink ref="M174" r:id="rId166" display="http://www.maygshop.net/goods.php?id=1204"/>
    <hyperlink ref="N174" r:id="rId167" display="http://www.maygshop.net/goods.php?id=1209"/>
    <hyperlink ref="B175" r:id="rId168" display="http://www.maygshop.net/goods.php?id=1209"/>
    <hyperlink ref="M175" r:id="rId169" display="http://www.maygshop.net/goods.php?id=1204"/>
    <hyperlink ref="B11" r:id="rId170" display="http://www.maygshop.net/goods.php?id=2402"/>
    <hyperlink ref="B163" r:id="rId171" display="http://www.maygshop.net/goods.php?id=2815"/>
    <hyperlink ref="B118" r:id="rId172" display="http://www.maygshop.net/goods.php?id=3791"/>
    <hyperlink ref="B97" r:id="rId173" display="http://www.maygshop.net/goods.php?id=2355"/>
    <hyperlink ref="B98" r:id="rId174" display="http://www.maygshop.net/goods.php?id=177"/>
    <hyperlink ref="B99" r:id="rId175" display="http://www.maygshop.net/goods.php?id=1770"/>
    <hyperlink ref="B100" r:id="rId176" display="http://www.maygshop.net/goods.php?id=3080"/>
    <hyperlink ref="B101" r:id="rId177" display="http://www.maygshop.net/goods.php?id=3042"/>
    <hyperlink ref="B131" r:id="rId178" display="http://www.maygshop.net/goods.php?id=842"/>
    <hyperlink ref="B132" r:id="rId179" display="http://www.maygshop.net/goods.php?id=113"/>
    <hyperlink ref="B133" r:id="rId180" display="http://www.maygshop.net/goods.php?id=2939"/>
    <hyperlink ref="B181" r:id="rId181" display="http://www.maygshop.net/goods.php?id=1393"/>
    <hyperlink ref="B182" r:id="rId182" display="http://www.maygshop.net/goods.php?id=1393"/>
    <hyperlink ref="B183" r:id="rId183" display="http://www.maygshop.net/goods.php?id=339"/>
    <hyperlink ref="B184" r:id="rId184" display="http://www.maygshop.net/goods.php?id=2753"/>
    <hyperlink ref="A185" r:id="rId185" display="Olg@_Ostapchuk"/>
    <hyperlink ref="B185" r:id="rId186" display="http://www.maygshop.net/goods.php?id=3440"/>
    <hyperlink ref="B186" r:id="rId187" display="http://www.maygshop.net/goods.php?id=1394"/>
    <hyperlink ref="B187" r:id="rId188" display="http://www.maygshop.net/goods.php?id=76"/>
    <hyperlink ref="B188" r:id="rId189" display="http://www.maygshop.net/goods.php?id=207"/>
    <hyperlink ref="B189" r:id="rId190" display="http://www.maygshop.net/goods.php?id=3229"/>
    <hyperlink ref="B190" r:id="rId191" display="http://www.maygshop.net/goods.php?id=3663"/>
    <hyperlink ref="B191" r:id="rId192" display="http://www.maygshop.net/goods.php?id=3668"/>
    <hyperlink ref="B193" r:id="rId193" display="http://www.maygshop.net/goods.php?id=3105"/>
    <hyperlink ref="B194" r:id="rId194" display="http://www.maygshop.net/goods.php?id=487"/>
    <hyperlink ref="B77" r:id="rId195" display="http://www.maygshop.net/goods.php?id=1599"/>
    <hyperlink ref="B76" r:id="rId196" display="http://www.maygshop.net/goods.php?id=339"/>
    <hyperlink ref="B79" r:id="rId197" display="http://www.maygshop.net/goods.php?id=3327"/>
    <hyperlink ref="B196" r:id="rId198" display="http://www.maygshop.net/goods.php?id=3638"/>
    <hyperlink ref="B197" r:id="rId199" display="http://www.maygshop.net/goods.php?id=3125"/>
    <hyperlink ref="M197" r:id="rId200" display="http://www.maygshop.net/goods.php?id=3123"/>
    <hyperlink ref="B198" r:id="rId201" display="http://www.maygshop.net/goods.php?id=2045"/>
    <hyperlink ref="B199" r:id="rId202" display="http://www.maygshop.net/goods.php?id=2942"/>
    <hyperlink ref="B202" r:id="rId203" display="http://www.maygshop.net/goods.php?id=519"/>
    <hyperlink ref="B203" r:id="rId204" display="http://www.maygshop.net/goods.php?id=3327"/>
    <hyperlink ref="B204" r:id="rId205" display="http://www.maygshop.net/goods.php?id=3327"/>
    <hyperlink ref="B51" r:id="rId206" display="http://www.maygshop.net/goods.php?id=2745"/>
    <hyperlink ref="B52" r:id="rId207" display="http://www.maygshop.net/goods.php?id=2094"/>
    <hyperlink ref="B53" r:id="rId208" display="http://www.maygshop.net/goods.php?id=3018"/>
    <hyperlink ref="B54" r:id="rId209" display="http://www.maygshop.net/goods.php?id=3700"/>
    <hyperlink ref="B55" r:id="rId210" display="http://www.maygshop.net/goods.php?id=490"/>
    <hyperlink ref="B56" r:id="rId211" display="http://www.maygshop.net/goods.php?id=3654"/>
    <hyperlink ref="B205" r:id="rId212" display="http://www.maygshop.net/goods.php?id=3656"/>
    <hyperlink ref="B206" r:id="rId213" display="http://www.maygshop.net/goods.php?id=2745"/>
    <hyperlink ref="B192" r:id="rId214" display="http://www.maygshop.net/goods.php?id=3715"/>
    <hyperlink ref="M192" r:id="rId215" display="http://www.maygshop.net/goods.php?id=3717"/>
    <hyperlink ref="B78" r:id="rId216" display="http://www.maygshop.net/goods.php?id=1040"/>
    <hyperlink ref="M195" r:id="rId217" display="http://www.maygshop.net/goods.php?id=1369"/>
    <hyperlink ref="B92" r:id="rId218" display="http://www.maygshop.net/goods.php?id=2815"/>
    <hyperlink ref="B93" r:id="rId219" display="http://www.maygshop.net/goods.php?id=3788"/>
    <hyperlink ref="B195" r:id="rId220" display="http://www.maygshop.net/goods.php?id=1040"/>
  </hyperlinks>
  <printOptions/>
  <pageMargins left="0.2755905511811024" right="0.31496062992125984" top="0.4330708661417323" bottom="0.3937007874015748" header="0.2755905511811024" footer="0.35433070866141736"/>
  <pageSetup horizontalDpi="300" verticalDpi="300" orientation="portrait" paperSize="9" r:id="rId2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Перегудова</cp:lastModifiedBy>
  <cp:lastPrinted>2009-09-01T14:49:04Z</cp:lastPrinted>
  <dcterms:created xsi:type="dcterms:W3CDTF">2009-06-04T04:01:41Z</dcterms:created>
  <dcterms:modified xsi:type="dcterms:W3CDTF">2010-05-28T11:06:58Z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