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'Лист3'!$A$1:$J$23</definedName>
  </definedNames>
  <calcPr fullCalcOnLoad="1" refMode="R1C1"/>
</workbook>
</file>

<file path=xl/comments1.xml><?xml version="1.0" encoding="utf-8"?>
<comments xmlns="http://schemas.openxmlformats.org/spreadsheetml/2006/main">
  <authors>
    <author>Varvara</author>
  </authors>
  <commentList>
    <comment ref="J1" authorId="0">
      <text>
        <r>
          <rPr>
            <b/>
            <sz val="8"/>
            <rFont val="Tahoma"/>
            <family val="0"/>
          </rPr>
          <t>Varvara: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"-" должны вы мне
"+" должна я вам</t>
        </r>
      </text>
    </comment>
  </commentList>
</comments>
</file>

<file path=xl/sharedStrings.xml><?xml version="1.0" encoding="utf-8"?>
<sst xmlns="http://schemas.openxmlformats.org/spreadsheetml/2006/main" count="60" uniqueCount="52">
  <si>
    <t>Ник</t>
  </si>
  <si>
    <t>Заказ</t>
  </si>
  <si>
    <t>Сумма без орг</t>
  </si>
  <si>
    <t>Сумма орг%</t>
  </si>
  <si>
    <t>Итого</t>
  </si>
  <si>
    <t>Оплачено</t>
  </si>
  <si>
    <t>Долг</t>
  </si>
  <si>
    <t>Доставка</t>
  </si>
  <si>
    <t>Итог</t>
  </si>
  <si>
    <t>я</t>
  </si>
  <si>
    <t>Пристрой</t>
  </si>
  <si>
    <t>Веля</t>
  </si>
  <si>
    <t>арт. 52010 - 1</t>
  </si>
  <si>
    <t>арт. 52010 - 3</t>
  </si>
  <si>
    <t>арт. 52010 - 2</t>
  </si>
  <si>
    <t>kanamiko</t>
  </si>
  <si>
    <t>арт. 52055 - 3</t>
  </si>
  <si>
    <t>арт. 20002 - 28 розовая</t>
  </si>
  <si>
    <t>АВВ</t>
  </si>
  <si>
    <t xml:space="preserve">Ol-a </t>
  </si>
  <si>
    <t xml:space="preserve">Tagesha </t>
  </si>
  <si>
    <t>арт. 51473 - 3</t>
  </si>
  <si>
    <t>арт. 52079S - 1</t>
  </si>
  <si>
    <t>арт. 52079S - 3</t>
  </si>
  <si>
    <t>Красява</t>
  </si>
  <si>
    <t>арт. 51473 - 2</t>
  </si>
  <si>
    <t>Ирина Кузьменко</t>
  </si>
  <si>
    <t>арт. 51473 - 1</t>
  </si>
  <si>
    <t>арт. 52078S - 1</t>
  </si>
  <si>
    <t>Натали@</t>
  </si>
  <si>
    <t>арт. 52055 - 2</t>
  </si>
  <si>
    <t>Экспедиция по Москве</t>
  </si>
  <si>
    <t>арт. 9503-1 - 24</t>
  </si>
  <si>
    <t>Птица Говорун</t>
  </si>
  <si>
    <t>арт. 52078S - 2</t>
  </si>
  <si>
    <t>арт. 52079S - 2</t>
  </si>
  <si>
    <t>Barsa</t>
  </si>
  <si>
    <t>kadisha</t>
  </si>
  <si>
    <t>арт. 9503-1 - 12</t>
  </si>
  <si>
    <t>Светлана Арцебашева</t>
  </si>
  <si>
    <t>арт. 9503-1 - 18</t>
  </si>
  <si>
    <t xml:space="preserve">PIOGGIA </t>
  </si>
  <si>
    <t>арт. 9503-1 - 36</t>
  </si>
  <si>
    <t>Vileya</t>
  </si>
  <si>
    <t>арт. 20002 - 31 розовая</t>
  </si>
  <si>
    <t>арт. 20002 -29 розовая</t>
  </si>
  <si>
    <t>арт. 3-90051 - 4 желтое</t>
  </si>
  <si>
    <t>http</t>
  </si>
  <si>
    <t xml:space="preserve">yant </t>
  </si>
  <si>
    <t>арт. 4-DF-5 - 4/5</t>
  </si>
  <si>
    <t>арт. 4-DF-5 - 3/4</t>
  </si>
  <si>
    <t>арт. 4-DF-5 - 2/3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</si>
</sst>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1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8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184" fontId="1" fillId="0" borderId="4" xfId="0" applyNumberFormat="1" applyFont="1" applyBorder="1" applyAlignment="1">
      <alignment/>
    </xf>
    <xf numFmtId="0" fontId="2" fillId="0" borderId="4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8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8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84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" fontId="1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3" fillId="0" borderId="1" xfId="0" applyNumberFormat="1" applyFont="1" applyAlignment="1">
      <alignment horizontal="right" vertical="top"/>
    </xf>
    <xf numFmtId="2" fontId="0" fillId="0" borderId="1" xfId="0" applyNumberFormat="1" applyFont="1" applyAlignment="1">
      <alignment horizontal="right" vertical="top"/>
    </xf>
    <xf numFmtId="4" fontId="0" fillId="0" borderId="1" xfId="0" applyNumberFormat="1" applyFont="1" applyAlignment="1">
      <alignment horizontal="right" vertical="top"/>
    </xf>
    <xf numFmtId="0" fontId="4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84" fontId="1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" fontId="1" fillId="3" borderId="1" xfId="0" applyNumberFormat="1" applyFont="1" applyFill="1" applyBorder="1" applyAlignment="1">
      <alignment/>
    </xf>
    <xf numFmtId="4" fontId="0" fillId="3" borderId="1" xfId="0" applyNumberFormat="1" applyFont="1" applyFill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H4" sqref="H4"/>
    </sheetView>
  </sheetViews>
  <sheetFormatPr defaultColWidth="9.140625" defaultRowHeight="12.75"/>
  <cols>
    <col min="1" max="1" width="21.28125" style="0" customWidth="1"/>
    <col min="2" max="2" width="36.140625" style="0" customWidth="1"/>
    <col min="3" max="3" width="16.421875" style="0" customWidth="1"/>
    <col min="4" max="4" width="11.57421875" style="0" customWidth="1"/>
    <col min="5" max="5" width="20.00390625" style="0" hidden="1" customWidth="1"/>
    <col min="6" max="6" width="9.140625" style="2" customWidth="1"/>
    <col min="7" max="7" width="12.7109375" style="3" customWidth="1"/>
    <col min="8" max="8" width="9.140625" style="1" customWidth="1"/>
    <col min="9" max="9" width="12.8515625" style="0" customWidth="1"/>
    <col min="10" max="10" width="9.140625" style="1" customWidth="1"/>
  </cols>
  <sheetData>
    <row r="1" spans="1:10" ht="25.5">
      <c r="A1" s="7" t="s">
        <v>0</v>
      </c>
      <c r="B1" s="8" t="s">
        <v>1</v>
      </c>
      <c r="C1" s="7" t="s">
        <v>2</v>
      </c>
      <c r="D1" s="8" t="s">
        <v>3</v>
      </c>
      <c r="E1" s="9" t="s">
        <v>31</v>
      </c>
      <c r="F1" s="10" t="s">
        <v>4</v>
      </c>
      <c r="G1" s="11" t="s">
        <v>5</v>
      </c>
      <c r="H1" s="12" t="s">
        <v>6</v>
      </c>
      <c r="I1" s="13" t="s">
        <v>7</v>
      </c>
      <c r="J1" s="14" t="s">
        <v>8</v>
      </c>
    </row>
    <row r="2" spans="1:13" ht="15">
      <c r="A2" s="27" t="s">
        <v>11</v>
      </c>
      <c r="B2" s="30" t="s">
        <v>12</v>
      </c>
      <c r="C2" s="30">
        <v>783.36</v>
      </c>
      <c r="D2" s="30">
        <f>C2*0.1</f>
        <v>78.33600000000001</v>
      </c>
      <c r="E2" s="22"/>
      <c r="F2" s="6">
        <f>C2+D2+E2</f>
        <v>861.696</v>
      </c>
      <c r="G2" s="17">
        <v>900</v>
      </c>
      <c r="H2" s="19">
        <f>G2-F2</f>
        <v>38.303999999999974</v>
      </c>
      <c r="I2" s="20">
        <v>40</v>
      </c>
      <c r="J2" s="28">
        <f>H2-I2</f>
        <v>-1.6960000000000264</v>
      </c>
      <c r="L2" s="3"/>
      <c r="M2" s="3"/>
    </row>
    <row r="3" spans="1:10" ht="15">
      <c r="A3" s="27" t="s">
        <v>15</v>
      </c>
      <c r="B3" s="30" t="s">
        <v>13</v>
      </c>
      <c r="C3" s="30">
        <v>783.36</v>
      </c>
      <c r="D3" s="30">
        <f aca="true" t="shared" si="0" ref="D3:D25">C3*0.1</f>
        <v>78.33600000000001</v>
      </c>
      <c r="E3" s="22"/>
      <c r="F3" s="6"/>
      <c r="G3" s="17"/>
      <c r="H3" s="19">
        <f>G3-F3</f>
        <v>0</v>
      </c>
      <c r="I3" s="20"/>
      <c r="J3" s="28">
        <f aca="true" t="shared" si="1" ref="J3:J24">H3-I3</f>
        <v>0</v>
      </c>
    </row>
    <row r="4" spans="1:10" ht="15">
      <c r="A4" s="27" t="s">
        <v>15</v>
      </c>
      <c r="B4" s="30" t="s">
        <v>17</v>
      </c>
      <c r="C4" s="30">
        <v>413.44</v>
      </c>
      <c r="D4" s="30">
        <f t="shared" si="0"/>
        <v>41.344</v>
      </c>
      <c r="E4" s="22"/>
      <c r="F4" s="6">
        <f>C3+D3+C4+D4</f>
        <v>1316.48</v>
      </c>
      <c r="G4" s="17">
        <v>1396</v>
      </c>
      <c r="H4" s="19">
        <f aca="true" t="shared" si="2" ref="H4:H24">G4-F4</f>
        <v>79.51999999999998</v>
      </c>
      <c r="I4" s="20">
        <v>80</v>
      </c>
      <c r="J4" s="28">
        <f t="shared" si="1"/>
        <v>-0.4800000000000182</v>
      </c>
    </row>
    <row r="5" spans="1:10" ht="15" hidden="1">
      <c r="A5" s="27" t="s">
        <v>9</v>
      </c>
      <c r="B5" s="30" t="s">
        <v>14</v>
      </c>
      <c r="C5" s="30">
        <v>783.36</v>
      </c>
      <c r="D5" s="30"/>
      <c r="E5" s="22"/>
      <c r="F5" s="6"/>
      <c r="G5" s="17"/>
      <c r="H5" s="19">
        <f t="shared" si="2"/>
        <v>0</v>
      </c>
      <c r="I5" s="20"/>
      <c r="J5" s="28">
        <f t="shared" si="1"/>
        <v>0</v>
      </c>
    </row>
    <row r="6" spans="1:10" ht="13.5" customHeight="1" hidden="1">
      <c r="A6" s="27" t="s">
        <v>9</v>
      </c>
      <c r="B6" s="22" t="s">
        <v>16</v>
      </c>
      <c r="C6" s="50">
        <v>1184.64</v>
      </c>
      <c r="D6" s="30"/>
      <c r="E6" s="22"/>
      <c r="F6" s="6"/>
      <c r="G6" s="17"/>
      <c r="H6" s="19">
        <f t="shared" si="2"/>
        <v>0</v>
      </c>
      <c r="I6" s="20"/>
      <c r="J6" s="28">
        <f t="shared" si="1"/>
        <v>0</v>
      </c>
    </row>
    <row r="7" spans="1:10" ht="13.5" customHeight="1" hidden="1">
      <c r="A7" s="27" t="s">
        <v>9</v>
      </c>
      <c r="B7" s="18" t="s">
        <v>51</v>
      </c>
      <c r="C7" s="49">
        <v>741.76</v>
      </c>
      <c r="D7" s="30"/>
      <c r="E7" s="22"/>
      <c r="F7" s="6">
        <f>C5+C6+C7</f>
        <v>2709.76</v>
      </c>
      <c r="G7" s="17"/>
      <c r="H7" s="19"/>
      <c r="I7" s="20"/>
      <c r="J7" s="28"/>
    </row>
    <row r="8" spans="1:10" ht="15.75" customHeight="1">
      <c r="A8" s="27" t="s">
        <v>18</v>
      </c>
      <c r="B8" s="30" t="s">
        <v>45</v>
      </c>
      <c r="C8" s="30">
        <v>413.44</v>
      </c>
      <c r="D8" s="30">
        <f t="shared" si="0"/>
        <v>41.344</v>
      </c>
      <c r="E8" s="22"/>
      <c r="F8" s="6">
        <f>C8+D8</f>
        <v>454.784</v>
      </c>
      <c r="G8" s="17">
        <v>500</v>
      </c>
      <c r="H8" s="19">
        <f t="shared" si="2"/>
        <v>45.21600000000001</v>
      </c>
      <c r="I8" s="20">
        <v>40</v>
      </c>
      <c r="J8" s="28">
        <f t="shared" si="1"/>
        <v>5.216000000000008</v>
      </c>
    </row>
    <row r="9" spans="1:10" ht="16.5" customHeight="1">
      <c r="A9" s="27" t="s">
        <v>19</v>
      </c>
      <c r="B9" s="30" t="s">
        <v>22</v>
      </c>
      <c r="C9" s="30">
        <v>777.6</v>
      </c>
      <c r="D9" s="30">
        <f t="shared" si="0"/>
        <v>77.76</v>
      </c>
      <c r="E9" s="22"/>
      <c r="F9" s="6">
        <f>C9+D9</f>
        <v>855.36</v>
      </c>
      <c r="G9" s="17">
        <v>855</v>
      </c>
      <c r="H9" s="19">
        <f t="shared" si="2"/>
        <v>-0.36000000000001364</v>
      </c>
      <c r="I9" s="20">
        <v>40</v>
      </c>
      <c r="J9" s="28">
        <f t="shared" si="1"/>
        <v>-40.360000000000014</v>
      </c>
    </row>
    <row r="10" spans="1:10" ht="13.5" customHeight="1">
      <c r="A10" s="27" t="s">
        <v>20</v>
      </c>
      <c r="B10" s="30" t="s">
        <v>21</v>
      </c>
      <c r="C10" s="30">
        <v>766.08</v>
      </c>
      <c r="D10" s="30">
        <f t="shared" si="0"/>
        <v>76.608</v>
      </c>
      <c r="E10" s="22"/>
      <c r="F10" s="6"/>
      <c r="G10" s="17"/>
      <c r="H10" s="19">
        <f t="shared" si="2"/>
        <v>0</v>
      </c>
      <c r="I10" s="4"/>
      <c r="J10" s="28">
        <f t="shared" si="1"/>
        <v>0</v>
      </c>
    </row>
    <row r="11" spans="1:10" ht="15">
      <c r="A11" s="27" t="s">
        <v>20</v>
      </c>
      <c r="B11" s="30" t="s">
        <v>23</v>
      </c>
      <c r="C11" s="30">
        <v>777.6</v>
      </c>
      <c r="D11" s="30">
        <f t="shared" si="0"/>
        <v>77.76</v>
      </c>
      <c r="E11" s="22"/>
      <c r="F11" s="6">
        <f>C10+D10+C11+D11</f>
        <v>1698.048</v>
      </c>
      <c r="G11" s="17">
        <v>2140</v>
      </c>
      <c r="H11" s="19">
        <f t="shared" si="2"/>
        <v>441.952</v>
      </c>
      <c r="I11" s="4">
        <v>80</v>
      </c>
      <c r="J11" s="28">
        <f t="shared" si="1"/>
        <v>361.952</v>
      </c>
    </row>
    <row r="12" spans="1:10" ht="13.5" customHeight="1">
      <c r="A12" s="27" t="s">
        <v>24</v>
      </c>
      <c r="B12" s="30" t="s">
        <v>25</v>
      </c>
      <c r="C12" s="30">
        <v>766.08</v>
      </c>
      <c r="D12" s="30">
        <f t="shared" si="0"/>
        <v>76.608</v>
      </c>
      <c r="E12" s="22"/>
      <c r="F12" s="6">
        <f>C12+D12+E12</f>
        <v>842.6880000000001</v>
      </c>
      <c r="G12" s="21">
        <v>900</v>
      </c>
      <c r="H12" s="19">
        <f t="shared" si="2"/>
        <v>57.3119999999999</v>
      </c>
      <c r="I12" s="20">
        <v>40</v>
      </c>
      <c r="J12" s="28">
        <f t="shared" si="1"/>
        <v>17.311999999999898</v>
      </c>
    </row>
    <row r="13" spans="1:10" ht="12.75" customHeight="1">
      <c r="A13" s="27" t="s">
        <v>26</v>
      </c>
      <c r="B13" s="30" t="s">
        <v>27</v>
      </c>
      <c r="C13" s="30">
        <v>766.08</v>
      </c>
      <c r="D13" s="30">
        <f t="shared" si="0"/>
        <v>76.608</v>
      </c>
      <c r="E13" s="22"/>
      <c r="F13" s="6"/>
      <c r="G13" s="21"/>
      <c r="H13" s="19">
        <f t="shared" si="2"/>
        <v>0</v>
      </c>
      <c r="I13" s="20"/>
      <c r="J13" s="28">
        <f t="shared" si="1"/>
        <v>0</v>
      </c>
    </row>
    <row r="14" spans="1:10" ht="13.5" customHeight="1">
      <c r="A14" s="27" t="s">
        <v>26</v>
      </c>
      <c r="B14" s="30" t="s">
        <v>28</v>
      </c>
      <c r="C14" s="22">
        <v>795.84</v>
      </c>
      <c r="D14" s="30">
        <f t="shared" si="0"/>
        <v>79.584</v>
      </c>
      <c r="E14" s="22"/>
      <c r="F14" s="6">
        <f>C13+D13+E13+C14+D14+E14</f>
        <v>1718.1120000000003</v>
      </c>
      <c r="G14" s="21">
        <v>1718.1</v>
      </c>
      <c r="H14" s="19">
        <f t="shared" si="2"/>
        <v>-0.012000000000398359</v>
      </c>
      <c r="I14" s="20">
        <v>80</v>
      </c>
      <c r="J14" s="28">
        <f t="shared" si="1"/>
        <v>-80.0120000000004</v>
      </c>
    </row>
    <row r="15" spans="1:10" ht="15" customHeight="1">
      <c r="A15" s="51" t="s">
        <v>29</v>
      </c>
      <c r="B15" s="53" t="s">
        <v>30</v>
      </c>
      <c r="C15" s="59">
        <v>1184.64</v>
      </c>
      <c r="D15" s="52">
        <f t="shared" si="0"/>
        <v>118.46400000000001</v>
      </c>
      <c r="E15" s="53"/>
      <c r="F15" s="54">
        <f>C15+D15</f>
        <v>1303.104</v>
      </c>
      <c r="G15" s="55">
        <v>1310</v>
      </c>
      <c r="H15" s="56">
        <f t="shared" si="2"/>
        <v>6.895999999999958</v>
      </c>
      <c r="I15" s="57">
        <v>40</v>
      </c>
      <c r="J15" s="58">
        <f t="shared" si="1"/>
        <v>-33.10400000000004</v>
      </c>
    </row>
    <row r="16" spans="1:10" ht="12.75" customHeight="1" hidden="1">
      <c r="A16" s="35" t="s">
        <v>29</v>
      </c>
      <c r="B16" s="36" t="s">
        <v>32</v>
      </c>
      <c r="C16" s="43">
        <v>1481.49</v>
      </c>
      <c r="D16" s="36">
        <f t="shared" si="0"/>
        <v>148.149</v>
      </c>
      <c r="E16" s="37"/>
      <c r="F16" s="38"/>
      <c r="G16" s="39"/>
      <c r="H16" s="40">
        <f t="shared" si="2"/>
        <v>0</v>
      </c>
      <c r="I16" s="41"/>
      <c r="J16" s="42">
        <f t="shared" si="1"/>
        <v>0</v>
      </c>
    </row>
    <row r="17" spans="1:10" ht="13.5" customHeight="1">
      <c r="A17" s="51" t="s">
        <v>33</v>
      </c>
      <c r="B17" s="52" t="s">
        <v>34</v>
      </c>
      <c r="C17" s="53">
        <v>795.84</v>
      </c>
      <c r="D17" s="52">
        <f t="shared" si="0"/>
        <v>79.584</v>
      </c>
      <c r="E17" s="53"/>
      <c r="F17" s="54"/>
      <c r="G17" s="55"/>
      <c r="H17" s="56">
        <f t="shared" si="2"/>
        <v>0</v>
      </c>
      <c r="I17" s="57"/>
      <c r="J17" s="58">
        <f t="shared" si="1"/>
        <v>0</v>
      </c>
    </row>
    <row r="18" spans="1:10" ht="15">
      <c r="A18" s="51" t="s">
        <v>33</v>
      </c>
      <c r="B18" s="52" t="s">
        <v>35</v>
      </c>
      <c r="C18" s="52">
        <v>777.6</v>
      </c>
      <c r="D18" s="52">
        <f t="shared" si="0"/>
        <v>77.76</v>
      </c>
      <c r="E18" s="53"/>
      <c r="F18" s="54">
        <f>C17+D17+E17+C18+D18+E18</f>
        <v>1730.7839999999999</v>
      </c>
      <c r="G18" s="55">
        <v>1731</v>
      </c>
      <c r="H18" s="56">
        <f t="shared" si="2"/>
        <v>0.21600000000012187</v>
      </c>
      <c r="I18" s="57">
        <v>80</v>
      </c>
      <c r="J18" s="58">
        <f t="shared" si="1"/>
        <v>-79.78399999999988</v>
      </c>
    </row>
    <row r="19" spans="1:10" ht="15.75" customHeight="1">
      <c r="A19" s="27" t="s">
        <v>36</v>
      </c>
      <c r="B19" s="30" t="s">
        <v>23</v>
      </c>
      <c r="C19" s="30">
        <v>777.6</v>
      </c>
      <c r="D19" s="30">
        <f t="shared" si="0"/>
        <v>77.76</v>
      </c>
      <c r="E19" s="22"/>
      <c r="F19" s="6">
        <f aca="true" t="shared" si="3" ref="F19:F24">C19+D19+E19</f>
        <v>855.36</v>
      </c>
      <c r="G19" s="21">
        <v>855</v>
      </c>
      <c r="H19" s="19">
        <f t="shared" si="2"/>
        <v>-0.36000000000001364</v>
      </c>
      <c r="I19" s="20">
        <v>40</v>
      </c>
      <c r="J19" s="28">
        <f t="shared" si="1"/>
        <v>-40.360000000000014</v>
      </c>
    </row>
    <row r="20" spans="1:10" ht="15" hidden="1">
      <c r="A20" s="35" t="s">
        <v>37</v>
      </c>
      <c r="B20" s="36" t="s">
        <v>38</v>
      </c>
      <c r="C20" s="43">
        <v>1481.49</v>
      </c>
      <c r="D20" s="36">
        <f t="shared" si="0"/>
        <v>148.149</v>
      </c>
      <c r="E20" s="37"/>
      <c r="F20" s="38">
        <f t="shared" si="3"/>
        <v>1629.6390000000001</v>
      </c>
      <c r="G20" s="39"/>
      <c r="H20" s="40">
        <f t="shared" si="2"/>
        <v>-1629.6390000000001</v>
      </c>
      <c r="I20" s="41"/>
      <c r="J20" s="42">
        <f t="shared" si="1"/>
        <v>-1629.6390000000001</v>
      </c>
    </row>
    <row r="21" spans="1:10" ht="13.5" customHeight="1" hidden="1">
      <c r="A21" s="35" t="s">
        <v>39</v>
      </c>
      <c r="B21" s="36" t="s">
        <v>40</v>
      </c>
      <c r="C21" s="43">
        <v>1481.49</v>
      </c>
      <c r="D21" s="36">
        <f t="shared" si="0"/>
        <v>148.149</v>
      </c>
      <c r="E21" s="37"/>
      <c r="F21" s="38">
        <f t="shared" si="3"/>
        <v>1629.6390000000001</v>
      </c>
      <c r="G21" s="39"/>
      <c r="H21" s="40">
        <f t="shared" si="2"/>
        <v>-1629.6390000000001</v>
      </c>
      <c r="I21" s="41"/>
      <c r="J21" s="42">
        <f t="shared" si="1"/>
        <v>-1629.6390000000001</v>
      </c>
    </row>
    <row r="22" spans="1:10" ht="13.5" customHeight="1" hidden="1">
      <c r="A22" s="35" t="s">
        <v>41</v>
      </c>
      <c r="B22" s="36" t="s">
        <v>42</v>
      </c>
      <c r="C22" s="43">
        <v>1481.49</v>
      </c>
      <c r="D22" s="36">
        <f t="shared" si="0"/>
        <v>148.149</v>
      </c>
      <c r="E22" s="37"/>
      <c r="F22" s="38">
        <f t="shared" si="3"/>
        <v>1629.6390000000001</v>
      </c>
      <c r="G22" s="39"/>
      <c r="H22" s="40">
        <f t="shared" si="2"/>
        <v>-1629.6390000000001</v>
      </c>
      <c r="I22" s="41"/>
      <c r="J22" s="42">
        <f t="shared" si="1"/>
        <v>-1629.6390000000001</v>
      </c>
    </row>
    <row r="23" spans="1:10" ht="15">
      <c r="A23" s="27" t="s">
        <v>43</v>
      </c>
      <c r="B23" s="30" t="s">
        <v>44</v>
      </c>
      <c r="C23" s="30">
        <v>413.44</v>
      </c>
      <c r="D23" s="30">
        <f t="shared" si="0"/>
        <v>41.344</v>
      </c>
      <c r="E23" s="22"/>
      <c r="F23" s="6">
        <f t="shared" si="3"/>
        <v>454.784</v>
      </c>
      <c r="G23" s="21">
        <v>460</v>
      </c>
      <c r="H23" s="19">
        <f t="shared" si="2"/>
        <v>5.216000000000008</v>
      </c>
      <c r="I23" s="4">
        <v>40</v>
      </c>
      <c r="J23" s="28">
        <f t="shared" si="1"/>
        <v>-34.78399999999999</v>
      </c>
    </row>
    <row r="24" spans="1:10" ht="15" hidden="1">
      <c r="A24" s="35" t="s">
        <v>47</v>
      </c>
      <c r="B24" s="37" t="s">
        <v>46</v>
      </c>
      <c r="C24" s="37">
        <v>342.4</v>
      </c>
      <c r="D24" s="37">
        <f>C24*0.1</f>
        <v>34.24</v>
      </c>
      <c r="E24" s="37"/>
      <c r="F24" s="38">
        <f t="shared" si="3"/>
        <v>376.64</v>
      </c>
      <c r="G24" s="44"/>
      <c r="H24" s="40">
        <f t="shared" si="2"/>
        <v>-376.64</v>
      </c>
      <c r="I24" s="37"/>
      <c r="J24" s="42">
        <f t="shared" si="1"/>
        <v>-376.64</v>
      </c>
    </row>
    <row r="25" spans="1:10" s="45" customFormat="1" ht="15">
      <c r="A25" s="46" t="s">
        <v>48</v>
      </c>
      <c r="B25" s="47" t="s">
        <v>49</v>
      </c>
      <c r="C25" s="49">
        <v>741.76</v>
      </c>
      <c r="D25" s="30">
        <f t="shared" si="0"/>
        <v>74.176</v>
      </c>
      <c r="E25" s="22"/>
      <c r="F25" s="6">
        <f>C25+D25+E25</f>
        <v>815.936</v>
      </c>
      <c r="G25" s="21">
        <v>816</v>
      </c>
      <c r="H25" s="19">
        <f>G25-F25</f>
        <v>0.06399999999996453</v>
      </c>
      <c r="I25" s="4">
        <v>40</v>
      </c>
      <c r="J25" s="28">
        <f>H25-I25</f>
        <v>-39.936000000000035</v>
      </c>
    </row>
    <row r="26" spans="1:10" ht="15">
      <c r="A26" s="23" t="s">
        <v>10</v>
      </c>
      <c r="B26" s="24" t="s">
        <v>50</v>
      </c>
      <c r="C26" s="48">
        <v>741.76</v>
      </c>
      <c r="D26" s="25">
        <f>C26*0.1</f>
        <v>74.176</v>
      </c>
      <c r="E26" s="25"/>
      <c r="F26" s="31">
        <f>C26+D26+E26</f>
        <v>815.936</v>
      </c>
      <c r="G26" s="32"/>
      <c r="H26" s="33">
        <f>G26-F26</f>
        <v>-815.936</v>
      </c>
      <c r="I26" s="25">
        <v>40</v>
      </c>
      <c r="J26" s="34">
        <f>H26-I26</f>
        <v>-855.936</v>
      </c>
    </row>
    <row r="27" spans="1:10" ht="15">
      <c r="A27" s="23"/>
      <c r="B27" s="24"/>
      <c r="C27" s="26"/>
      <c r="D27" s="30"/>
      <c r="E27" s="25"/>
      <c r="F27" s="6"/>
      <c r="G27" s="17"/>
      <c r="H27" s="19"/>
      <c r="I27" s="4"/>
      <c r="J27" s="28"/>
    </row>
    <row r="28" spans="1:10" ht="15">
      <c r="A28" s="23"/>
      <c r="B28" s="24"/>
      <c r="C28" s="26"/>
      <c r="D28" s="30"/>
      <c r="E28" s="25"/>
      <c r="F28" s="6"/>
      <c r="G28" s="17"/>
      <c r="H28" s="5"/>
      <c r="I28" s="4"/>
      <c r="J28" s="28"/>
    </row>
    <row r="29" spans="1:10" ht="12.75">
      <c r="A29" s="4"/>
      <c r="B29" s="4"/>
      <c r="C29" s="4"/>
      <c r="D29" s="4"/>
      <c r="E29" s="4"/>
      <c r="F29" s="29"/>
      <c r="G29" s="17"/>
      <c r="H29" s="5"/>
      <c r="I29" s="4"/>
      <c r="J29" s="5"/>
    </row>
    <row r="30" spans="1:10" ht="15">
      <c r="A30" s="27"/>
      <c r="B30" s="18"/>
      <c r="C30" s="16"/>
      <c r="D30" s="15"/>
      <c r="E30" s="4"/>
      <c r="F30" s="29"/>
      <c r="G30" s="17"/>
      <c r="H30" s="5"/>
      <c r="I30" s="4"/>
      <c r="J30" s="5"/>
    </row>
    <row r="31" spans="1:10" ht="12.75">
      <c r="A31" s="4"/>
      <c r="B31" s="4"/>
      <c r="C31" s="4"/>
      <c r="D31" s="4"/>
      <c r="E31" s="4"/>
      <c r="F31" s="29"/>
      <c r="G31" s="17"/>
      <c r="H31" s="5"/>
      <c r="I31" s="4"/>
      <c r="J31" s="5"/>
    </row>
    <row r="32" spans="1:10" ht="12.75">
      <c r="A32" s="4"/>
      <c r="B32" s="4"/>
      <c r="C32" s="4"/>
      <c r="D32" s="4"/>
      <c r="E32" s="4"/>
      <c r="F32" s="29"/>
      <c r="G32" s="17"/>
      <c r="H32" s="5"/>
      <c r="I32" s="4"/>
      <c r="J32" s="5"/>
    </row>
    <row r="33" spans="1:10" ht="12.75">
      <c r="A33" s="4"/>
      <c r="B33" s="4"/>
      <c r="C33" s="4"/>
      <c r="D33" s="4"/>
      <c r="E33" s="4"/>
      <c r="F33" s="29"/>
      <c r="G33" s="17"/>
      <c r="H33" s="5"/>
      <c r="I33" s="4"/>
      <c r="J33" s="5"/>
    </row>
    <row r="34" spans="1:10" ht="12.75">
      <c r="A34" s="4"/>
      <c r="B34" s="4"/>
      <c r="C34" s="4"/>
      <c r="D34" s="4"/>
      <c r="E34" s="4"/>
      <c r="F34" s="29"/>
      <c r="G34" s="17"/>
      <c r="H34" s="5"/>
      <c r="I34" s="4"/>
      <c r="J34" s="5"/>
    </row>
    <row r="35" spans="1:10" ht="12.75">
      <c r="A35" s="4"/>
      <c r="B35" s="4"/>
      <c r="C35" s="4"/>
      <c r="D35" s="4"/>
      <c r="E35" s="4"/>
      <c r="F35" s="29"/>
      <c r="G35" s="17"/>
      <c r="H35" s="5"/>
      <c r="I35" s="4"/>
      <c r="J35" s="5"/>
    </row>
    <row r="36" spans="1:10" ht="12.75">
      <c r="A36" s="4"/>
      <c r="B36" s="4"/>
      <c r="C36" s="4"/>
      <c r="D36" s="4"/>
      <c r="E36" s="4"/>
      <c r="F36" s="29"/>
      <c r="G36" s="17"/>
      <c r="H36" s="5"/>
      <c r="I36" s="4"/>
      <c r="J36" s="5"/>
    </row>
  </sheetData>
  <autoFilter ref="A1:J23"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Varvara</cp:lastModifiedBy>
  <dcterms:created xsi:type="dcterms:W3CDTF">1996-10-08T23:32:33Z</dcterms:created>
  <dcterms:modified xsi:type="dcterms:W3CDTF">2009-12-04T12:45:51Z</dcterms:modified>
  <cp:category/>
  <cp:version/>
  <cp:contentType/>
  <cp:contentStatus/>
</cp:coreProperties>
</file>