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8720" windowHeight="8325" activeTab="0"/>
  </bookViews>
  <sheets>
    <sheet name="СП3" sheetId="1" r:id="rId1"/>
    <sheet name="Магниты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<sst xmlns="http://schemas.openxmlformats.org/spreadsheetml/2006/main" count="288" uniqueCount="266">
  <si>
    <t>Сумма заказа</t>
  </si>
  <si>
    <t>транспортные</t>
  </si>
  <si>
    <t>К сдаче</t>
  </si>
  <si>
    <t>Сдано</t>
  </si>
  <si>
    <t>УЗ</t>
  </si>
  <si>
    <t>цена</t>
  </si>
  <si>
    <t>кол-во</t>
  </si>
  <si>
    <t>сумма</t>
  </si>
  <si>
    <t>Итог</t>
  </si>
  <si>
    <t>сумма с ОРГ%</t>
  </si>
  <si>
    <t>Глянцевый лак на водной основе, 35 мл арт. 8704 01BK</t>
  </si>
  <si>
    <t xml:space="preserve">1. FIMO Effect Glitter Lilac запекаемая в печке полимерная глина, стандартная уп. 56гр., лиловый металлик 8020-602 = 1 упаковка </t>
  </si>
  <si>
    <t xml:space="preserve">2. FIMO Effect Glitter Silver запекаемая в печке полимерная глина, стандартная уп. 56гр., серебро блеск 8020-812 = 1 упаковка </t>
  </si>
  <si>
    <t xml:space="preserve">3. FIMO Classic Turquoise полимерная глина для моделирования, запекаемая в печке стандартная уп. 56 гр., светло-бирюзовый,арт. 8000-32 = 1 упаковка </t>
  </si>
  <si>
    <t>Ленус'ка</t>
  </si>
  <si>
    <t>Формочки для слепков *Рождество*, 1уп., 15 форм, 2 x 2 см. арт.8725 06 - 1 шт</t>
  </si>
  <si>
    <t xml:space="preserve">36004 Makins RECTANGLE | набор каттеров *прямоугольник*, в комплекте 3 шт. 62.53 </t>
  </si>
  <si>
    <t xml:space="preserve">8725 01 FIMO формочки для слепков Бижутерия, 1 шт, 14 мотивов 165.76 </t>
  </si>
  <si>
    <t>Imp777</t>
  </si>
  <si>
    <t>vikktory</t>
  </si>
  <si>
    <t xml:space="preserve">36001 Makins ROUND | набор каттеров *круг*, в комплекте 3 шт. арт.36001 65,57 1шт. </t>
  </si>
  <si>
    <t xml:space="preserve">36005 Makins OVAL | набор каттеров *овал*, в комплекте 3 шт. арт. 36005 65,57 1шт. </t>
  </si>
  <si>
    <t xml:space="preserve">8020-11 FIMO Effect Metallic Gold запекаемая в печке полимерная глина, стандартная уп. 56гр., золотой металлик 8020-11 72,61 </t>
  </si>
  <si>
    <t xml:space="preserve">8020-202 FIMO Effect Glitter Red запекаемая в печке полимерная глина, стандартная уп. 56гр., красный металлик 8020-202 72,61 </t>
  </si>
  <si>
    <t xml:space="preserve">8020-38 FIMO Effect Metallic Sapphire Blue запекаемая в печке полимерная глина, стандартная уп. 56гр., сапфир 8020-38 72,61 </t>
  </si>
  <si>
    <t xml:space="preserve">8020-58 FIMO Effect Metallic Opal Green запекаемая в печке полимерная глина, стандартная уп. 56гр., зеленый опал 8020-58 72,61 </t>
  </si>
  <si>
    <t xml:space="preserve">8020-812 FIMO Effect Glitter Silver запекаемая в печке полимерная глина, стандартная уп. 56гр., серебро блеск 8020-812 72,61 </t>
  </si>
  <si>
    <t xml:space="preserve">8020-602 FIMO Effect Glitter Lilac запекаемая в печке полимерная глина, стандартная уп. 56гр., лиловый металлик 8020-602 72,61 </t>
  </si>
  <si>
    <t xml:space="preserve">8000-9 FIMO Classic Black полимерная глина для моделирования, запекаемая в печке стандартная уп. 56 гр., чёрный, арт. 8000-9 72,61 - 2шт </t>
  </si>
  <si>
    <t xml:space="preserve">8000-02 FIMO Classic Champagne полимерная глина для моделирования, запекаемая в печке стандартная уп. 56 гр., шампань, арт. 8000-02 72,61 </t>
  </si>
  <si>
    <t xml:space="preserve">8000-77 FIMO Classic Chocolate полимерная глина для моделирования, запекаемая в печке стандартная уп. 56 гр., шоколад, арт. 8000-77 72,61 </t>
  </si>
  <si>
    <t xml:space="preserve">8000-4 FIMO Classic Orange полимерная глина для моделирования, запекаемая в печке стандартная уп. 56 гр., оранжевый, арт. 8000-4 72,61 </t>
  </si>
  <si>
    <t xml:space="preserve">8000-5 FIMO Classic Green полимерная глина для моделирования, запекаемая в печке стандартная уп. 56 гр., зелёный, арт. 8000-5 72,61 </t>
  </si>
  <si>
    <t>8700 05 Акриловый ролик арт.8700 05 351,16</t>
  </si>
  <si>
    <t>galla252007</t>
  </si>
  <si>
    <t xml:space="preserve">8050-00 BK   FIMO Liquid декоративный гель, запекаемый в печке, прозрачный, 50 мл бутылка арт. 8050-00 BK   263.59          </t>
  </si>
  <si>
    <t xml:space="preserve">36005   Makins OVAL | набор каттеров *овал*,  в комплекте 3 шт. арт. 36005   65.57          </t>
  </si>
  <si>
    <t xml:space="preserve">36004   Makins RECTANGLE | набор каттеров *прямоугольник*, в комплекте 3 шт. арт.36004   65.57          </t>
  </si>
  <si>
    <t xml:space="preserve">36001   Makins ROUND | набор каттеров  *круг*, в комплекте 3 шт. арт.36001   65.57          </t>
  </si>
  <si>
    <t xml:space="preserve">36002   Makins SQUARE |  набор каттеров *квадрат* , в комплекте 3 шт. арт.36002   65.57          </t>
  </si>
  <si>
    <t>36003   Makins TRIANGLE | набор каттеров *треугольник*,  в комплекте 3 шт. арт.36003   65.57</t>
  </si>
  <si>
    <t>8700 02 Термометр для духовки, в диапазоне 0 - 300 ° C, арт.8700 02 439.61</t>
  </si>
  <si>
    <t>marty2002</t>
  </si>
  <si>
    <t xml:space="preserve">259 8725 01FIMO Push Mould Jewellery 1 piece, 14 motifs, motif size ca. 1,5 x 1,5cm /FIMO формочки для слепков Бижутерия, 1 шт, 14 мотивов около 1,5 x 1,5 см165.76 </t>
  </si>
  <si>
    <t xml:space="preserve">301 36011Makins TEDDY BEAR | набор каттеров *мишка Тедди*, в комплекте 3 шт. арт. 36011 62.53 </t>
  </si>
  <si>
    <t>***Ромашечка***</t>
  </si>
  <si>
    <t xml:space="preserve">FIMO Effect Metallic Silver запекаемая в печке полимерная глина, стандартная уп. 56гр., серебро 8020-81 </t>
  </si>
  <si>
    <t xml:space="preserve">FIMO Effect Metallic Ruby Red запекаемая в печке полимерная глина, стандартная уп. 56гр., рубин 8020-28 </t>
  </si>
  <si>
    <t>FIMO Classic Carmine Red полимерная глина для моделирования, запекаемая в печке стандартная уп. 56 гр., пунцовый, арт. 8000-29</t>
  </si>
  <si>
    <t xml:space="preserve">1. 8001-29 FIMO Classic Carmine Red полимерная глина для моделирования, запекаемая в печке большая уп. 350 гр., пунцовый, арт.8001-29 389.01 </t>
  </si>
  <si>
    <t xml:space="preserve">2. 8001-0 FIMO Classic White полимерная глина для моделирования, запекаемая в печке большая уп. 350 гр., белый, арт. 8001-0 389.01 </t>
  </si>
  <si>
    <t xml:space="preserve">3. 8020-08 FIMO Effect Metallic mother-of-pearl запекаемая в печке полимерная глина, стандартная уп. 56гр., перламутр 8020-08 72.61 </t>
  </si>
  <si>
    <t xml:space="preserve">4. 8020-04 FIMO Effect Glow In The Dark запекаемая в печке полимерная глина, стандартная уп. 56гр., вечерний жар 8020-04 72.61 </t>
  </si>
  <si>
    <t>5. 8000-5 FIMO Classic Green полимерная глина для моделирования, запекаемая в печке стандартная уп. 56 гр., зелёный, арт. 8000-5 72.61</t>
  </si>
  <si>
    <t>bdywbobah</t>
  </si>
  <si>
    <t xml:space="preserve">FIMO Effect Metallic Sapphire Blue запекаемая в печке полимерная глина, стандартная уп. 56гр., сапфир 8020-38 1шт </t>
  </si>
  <si>
    <t xml:space="preserve">FIMO Effect Metallic Opal Green запекаемая в печке полимерная глина, стандартная уп. 56гр., зеленый опал 8020-58 2шт </t>
  </si>
  <si>
    <t xml:space="preserve">FIMO Effect Glitter Silver запекаемая в печке полимерная глина, стандартная уп. 56гр., серебро блеск 8020-812 2шт </t>
  </si>
  <si>
    <t xml:space="preserve">FIMO Effect Glitter Lilac запекаемая в печке полимерная глина, стандартная уп. 56гр., лиловый металлик 8020-602 1шт </t>
  </si>
  <si>
    <t xml:space="preserve">8020-11 FIMO Effect Metallic Gold запекаемая в печке полимерная глина, стандартная уп. 56гр., золотой металлик 8020-11 72,61 2шт </t>
  </si>
  <si>
    <t xml:space="preserve">8000-32 FIMO Classic Turquoise полимерная глина для моделирования, запекаемая в печке стандартная уп. 56 гр., светло-бирюзовый,арт. 8000-32 72,61 1шт </t>
  </si>
  <si>
    <t>8020-202 FIMO Effect Glitter Red запекаемая в печке полимерная глина, стандартная уп. 56гр., красный металлик 8020-202 72,61 1шт</t>
  </si>
  <si>
    <t>Ylia84</t>
  </si>
  <si>
    <t>FIMO Effect Metallic Sapphire Blue запекаемая в печке полимерная глина, стандартная уп. 56гр., сапфир 8020-38</t>
  </si>
  <si>
    <t>Biaka</t>
  </si>
  <si>
    <t xml:space="preserve">FIMO Effect Metallic mother-of-pearl запекаемая в печке полимерная глина, стандартная уп. 56гр., перламутр 8020-08 </t>
  </si>
  <si>
    <t xml:space="preserve">FIMO Effect Glitter Red запекаемая в печке полимерная глина, стандартная уп. 56гр., красный металлик 8020-202 </t>
  </si>
  <si>
    <t xml:space="preserve">FIMO Effect Glitter Silver запекаемая в печке полимерная глина, стандартная уп. 56гр., серебро блеск 8020-812 </t>
  </si>
  <si>
    <t xml:space="preserve">FIMO Classic Ultramarine полимерная глина для моделирования, запекаемая в печке стандартная уп. 56 гр., ультрамарин, арт. 8000-33 </t>
  </si>
  <si>
    <t>FIMO Classic Red полимерная глина для моделирования, запекаемая в печке стандартная уп. 56 гр., красный, арт. 8000-2</t>
  </si>
  <si>
    <t>Форменные резаки *Алфавит*, пластмассовые, 24 различных форм, арт.8724 01 - 1шт.</t>
  </si>
  <si>
    <t>10х1</t>
  </si>
  <si>
    <t>9х1</t>
  </si>
  <si>
    <t>8х2</t>
  </si>
  <si>
    <t>6х1,7</t>
  </si>
  <si>
    <t>3х2</t>
  </si>
  <si>
    <t>Диск магнитный</t>
  </si>
  <si>
    <t xml:space="preserve">8020-014 FIMO Effect Transparent White запекаемая в печке полимерная глина, стандартная уп. 56гр., прозрачный 8020-014 72,61 руб. 1 шт. </t>
  </si>
  <si>
    <t>8020-404 FIMO Effect Transparent Orange запекаемая в печке полимерная глина, стандартная уп. 56гр., полупрозрачный оранжевый 8020-404</t>
  </si>
  <si>
    <t>stusha777</t>
  </si>
  <si>
    <t xml:space="preserve">8020-202 FIMO Effect Glitter Red </t>
  </si>
  <si>
    <t xml:space="preserve">8020-374 FIMO Effect Transparent Blue -полупрозрачный синий </t>
  </si>
  <si>
    <t>FIMO Effect Metallic mother-of-pearl запекаемая в печке полимерная глина, стандартная уп. 56гр., перламутр 8020-08</t>
  </si>
  <si>
    <t>Т@нюшк@</t>
  </si>
  <si>
    <t xml:space="preserve">FIMO Effect Transparent Blue запекаемая в печке полимерная глина, стандартная уп. 56гр., полупрозрачный синий 8020-374 2шт </t>
  </si>
  <si>
    <t>8000-77 FIMO Classic Chocolate полимерная глина для моделирования, запекаемая в печке стандартная уп. 56 гр., шоколад, арт. 8000-77 72,61 2шт</t>
  </si>
  <si>
    <t xml:space="preserve">FIMO Effect Metallic Gold запекаемая в печке полимерная глина, стандартная уп. 56гр., золотой металлик 8020-11 72,61 </t>
  </si>
  <si>
    <t xml:space="preserve">FIMO Classic Orange полимерная глина для моделирования, запекаемая в печке стандартная уп. 56 гр., оранжевый, арт. 8000-4 72,61 </t>
  </si>
  <si>
    <t xml:space="preserve">FIMO Classic Green полимерная глина для моделирования, запекаемая в печке стандартная уп. 56 гр., зелёный, арт. 8000-5 72,61 </t>
  </si>
  <si>
    <t>36001 Makins ROUND | набор каттеров *круг*, в комплекте 3 шт. арт.36001 65,57 руб. 1 шт.</t>
  </si>
  <si>
    <t>Ledi M</t>
  </si>
  <si>
    <t>alisa_in_dreams</t>
  </si>
  <si>
    <t xml:space="preserve">8050-00 BK FIMO Liquid декоративный гель, запекаемый в печке, прозрачный, 50 мл бутылка арт. 8050-00 BK 263.59 </t>
  </si>
  <si>
    <t xml:space="preserve">8712 Волшебный ролик для катания бусин арт.8712 334.44 </t>
  </si>
  <si>
    <t xml:space="preserve">36005 Makins OVAL | набор каттеров *овал*, в комплекте 3 шт. арт. 36005 65.57 </t>
  </si>
  <si>
    <t xml:space="preserve">38003 Текстурные листы для полимерной глины, комплект С (соты, волны, петля, кружево) арт.38003 162.38 </t>
  </si>
  <si>
    <t>36002 Makins SQUARE | набор каттеров *квадрат* , в комплекте 3 шт. арт.36002 65.57</t>
  </si>
  <si>
    <t>8700 04 Комплект из 3-х лезвий арт.8700 04 283.84</t>
  </si>
  <si>
    <t>FIMO Classic Leaf Green полимерная глина для моделирования, запекаемая в печке стандартная уп. 56 гр., зелёный лист, арт. 8000-57</t>
  </si>
  <si>
    <t>8020-11 FIMO Effect Metallic Gold запекаемая в печке полимерная глина, стандартная уп. 56гр., золотой металлик 8020-11 72,61</t>
  </si>
  <si>
    <t xml:space="preserve">FIMO Effect Glow In The Dark запекаемая в печке полимерная глина, стандартная уп. 56гр., вечерний жар 8020-04 </t>
  </si>
  <si>
    <t>8000-02 FIMO Classic Champagne полимерная глина для моделирования, запекаемая в печке стандартная уп. 56 гр., шампань, арт. 8000-02 72,61</t>
  </si>
  <si>
    <t>Набор каттеров *Прямоугольник*, в комплекте 3 шт. арт.36004 62.58</t>
  </si>
  <si>
    <t xml:space="preserve">8020-014 FIMO Effect Transparent White запекаемая в печке полимерная глина, стандартная уп. 56гр., прозрачный 8020-014 69.30 3шт </t>
  </si>
  <si>
    <t xml:space="preserve">8020-28 FIMO Effect Metallic Ruby Red запекаемая в печке полимерная глина, стандартная уп. 56гр., рубин 8020-28 69.30 1шт </t>
  </si>
  <si>
    <t xml:space="preserve">8020-374 FIMO Effect Transparent Blue запекаемая в печке полимерная глина, стандартная уп. 56гр., полупрозрачный синий 8020-374 69.30 1шт </t>
  </si>
  <si>
    <t xml:space="preserve">8020-08 FIMO Effect Metallic mother-of-pearl запекаемая в печке полимерная глина, стандартная уп. 56гр., перламутр 8020-08 69.30 1шт </t>
  </si>
  <si>
    <t xml:space="preserve">8000-32 FIMO Classic Turquoise полимерная глина для моделирования, запекаемая в печке стандартная уп. 56 гр., светло-бирюзовый,арт. 8000-32 69.30 1шт </t>
  </si>
  <si>
    <t>8020-04 FIMO Effect Glow In The Dark запекаемая в печке полимерная глина, стандартная уп. 56гр., вечерний жар 8020-04 69.30 1шт</t>
  </si>
  <si>
    <t>FIMO Liquid декоративный гель, запекаемый в печке, прозрачный, 50 мл бутылка арт. 8050-00 BK</t>
  </si>
  <si>
    <t xml:space="preserve">Глянцевый лак на водной основе, 35 мл арт. 8704 01BK: 136.50 RUR </t>
  </si>
  <si>
    <t xml:space="preserve">FIMO Effect Metallic Gold запекаемая в печке полимерная глина, стандартная уп. 56гр., золотой металлик 8020-11 </t>
  </si>
  <si>
    <t xml:space="preserve">FIMO Classic Chocolate полимерная глина для моделирования, запекаемая в печке стандартная уп. 56 гр., шоколад, арт. 8000-77 </t>
  </si>
  <si>
    <t xml:space="preserve">FIMO Effect Transparent White запекаемая в печке полимерная глина, стандартная уп. 56гр., прозрачный 8020-014 </t>
  </si>
  <si>
    <t xml:space="preserve">FIMO Classic Yellow полимерная глина для моделирования, запекаемая в печке стандартная уп. 56 гр., жёлтый, арт. 8000-1 </t>
  </si>
  <si>
    <t xml:space="preserve">FIMO Classic Red полимерная глина для моделирования, запекаемая в печке стандартная уп. 56 гр., красный, арт. 8000-2 </t>
  </si>
  <si>
    <t xml:space="preserve">FIMO Classic Blue полимерная глина для моделирования, запекаемая в печке стандартная уп. 56 гр., синий, арт. 8000-37 </t>
  </si>
  <si>
    <t xml:space="preserve">FIMO Classic Black полимерная глина для моделирования, запекаемая в печке стандартная уп. 56 гр., чёрный, арт. 8000-9 </t>
  </si>
  <si>
    <t xml:space="preserve">FIMO Soft White полимерная глина для моделирования, запекаемая в печке стандартная уп. 56 гр., белый, арт. 8020-0 </t>
  </si>
  <si>
    <t xml:space="preserve">FIMO Classic Green полимерная глина для моделирования, запекаемая в печке стандартная уп. 56 гр., зелёный, арт. 8000-5 </t>
  </si>
  <si>
    <t xml:space="preserve">FIMO Liquid декоративный гель, запекаемый в печке, прозрачный, 50 мл бутылка арт. 8050-00 BK </t>
  </si>
  <si>
    <t>myrz</t>
  </si>
  <si>
    <t>8700 08 НОВИНКА Полирующий комплект для выравнивания затвердевших поверностей арт.8700 08 268.80</t>
  </si>
  <si>
    <t xml:space="preserve">1. Набор жестяных каттеров *Геометрические фигуры*, в комплекте 22 шт. арт.37003 293.58 </t>
  </si>
  <si>
    <t xml:space="preserve">2.Набор каттеров *Круг*, в комплекте 3 шт. арт.36001 62.58 </t>
  </si>
  <si>
    <t xml:space="preserve">3.Глянцевый лак на водной основе, 35 мл арт. 8704 01BK 136.50 </t>
  </si>
  <si>
    <t>4.FIMO Classic Black полимерная глина для моделирования, запекаемая в печке стандартная уп. 56 гр., чёрный, арт. 8000-9 69.30 - 2шт</t>
  </si>
  <si>
    <t>V I T A</t>
  </si>
  <si>
    <t xml:space="preserve">8050-00 BK FIMO Liquid декоративный гель, запекаемый в печке, прозрачный, 50 мл бутылка арт. 8050-00 BK 251.58р </t>
  </si>
  <si>
    <t>Елена Л. Попова</t>
  </si>
  <si>
    <t>8700 04 Комплект из 3-х лезвий арт.8700 04 270.90р</t>
  </si>
  <si>
    <t>36001 Набор каттеров *Круг*, в комплекте 3 шт. арт.36001 62.58р</t>
  </si>
  <si>
    <t>36002 Набор каттеров *Квадрат* , в комплекте 3 шт. арт.36002 62.58р</t>
  </si>
  <si>
    <t>36007 Набор каттеров *Cердце*, в комплекте 3 шт. арт.36007 62.58р</t>
  </si>
  <si>
    <t>Вечерний жар 1 шт арт 8020-04</t>
  </si>
  <si>
    <t xml:space="preserve">1. FIMO Effect Metallic mother-of-pearl запекаемая в печке полимерная глина, стандартная уп. 56гр., перламутр 8020-08 </t>
  </si>
  <si>
    <t xml:space="preserve">2. 8020-11 FIMO Effect Metallic Gold запекаемая в печке полимерная глина, стандартная уп. 56гр., золотой металлик 8020-11 72,61 </t>
  </si>
  <si>
    <t xml:space="preserve">3. 8020-014 FIMO Effect Transparent White запекаемая в печке полимерная глина, стандартная уп. 56гр., прозрачный 8020-014 72,61 руб. 1 шт. </t>
  </si>
  <si>
    <t xml:space="preserve">4. 8020-202 FIMO Effect Glitter Red запекаемая в печке полимерная глина, стандартная уп. 56гр., красный металлик 8020-202 72,61 </t>
  </si>
  <si>
    <t xml:space="preserve">5. FIMO Effect Metallic Silver запекаемая в печке полимерная глина, стандартная уп. 56гр., серебро 8020-81 </t>
  </si>
  <si>
    <t>6. FIMO Effect Glitter Lilac запекаемая в печке полимерная глина, стандартная уп. 56гр., лиловый металлик 8020-602</t>
  </si>
  <si>
    <t>Bestiola</t>
  </si>
  <si>
    <t xml:space="preserve">8000-0 FIMO Classic White полимерная глина для моделирования, запекаемая в печке стандартная уп. 56 гр., белый, арт. 8000-0 69.30 </t>
  </si>
  <si>
    <t xml:space="preserve">8000-1 FIMO Classic Yellow полимерная глина для моделирования, запекаемая в печке стандартная уп. 56 гр., жёлтый, арт. 8000-1 69.30 </t>
  </si>
  <si>
    <t xml:space="preserve">8000-2 FIMO Classic Red полимерная глина для моделирования, запекаемая в печке стандартная уп. 56 гр., красный, арт. 8000-2 69.30 </t>
  </si>
  <si>
    <t xml:space="preserve">8000-21 FIMO Classic Magenta полимерная глина для моделирования, запекаемая в печке стандартная уп. 56 гр., маджента, арт. 8000-21 69.30 </t>
  </si>
  <si>
    <t xml:space="preserve">8000-32 FIMO Classic Turquoise полимерная глина для моделирования, запекаемая в печке стандартная уп. 56 гр., светло-бирюзовый,арт. 8000-32 69.30 </t>
  </si>
  <si>
    <t xml:space="preserve">8000-9 FIMO Classic Black полимерная глина для моделирования, запекаемая в печке стандартная уп. 56 гр., чёрный, арт. 8000-9 69.30 </t>
  </si>
  <si>
    <t xml:space="preserve">8000-5 FIMO Classic Green полимерная глина для моделирования, запекаемая в печке стандартная уп. 56 гр., зелёный, арт. 8000-5 69.30 </t>
  </si>
  <si>
    <t xml:space="preserve">8000-02 FIMO Classic Champagne полимерная глина для моделирования, запекаемая в печке стандартная уп. 56 гр., шампань, арт. 8000-02 69.30 </t>
  </si>
  <si>
    <t xml:space="preserve">8000-37 FIMO Classic Blue полимерная глина для моделирования, запекаемая в печке стандартная уп. 56 гр., синий, арт. 8000-37 69.30 </t>
  </si>
  <si>
    <t xml:space="preserve">8020-014 FIMO Effect Transparent White запекаемая в печке полимерная глина, стандартная уп. 56гр., прозрачный 8020-014 69.30 </t>
  </si>
  <si>
    <t xml:space="preserve">8704 01 Глянцевый лак на водной основе, 35 мл арт. 8704 01BK 136.50 </t>
  </si>
  <si>
    <t>8050-00 BK FIMO Liquid декоративный гель, запекаемый в печке, прозрачный, 50 мл бутылка арт. 8050-00 BK 251.58</t>
  </si>
  <si>
    <t>sempolia</t>
  </si>
  <si>
    <t>Violleta</t>
  </si>
  <si>
    <t xml:space="preserve">8003 33 L1 FIMO classic набор для мастер-класса *Переход цветов* из 4-х разных Fimo classic блоков по 56гр.и полностью иллюстрированных инструкций 8033 33L1 286,02 1 шт. </t>
  </si>
  <si>
    <t xml:space="preserve">8003 32 L1 FIMO classic набор для мастер-класса *Мокуме гайн* из 4-х разных Fimo classic блоков по 56гр.и полностью иллюстрированных инструкций 8003 32 L1 286,02 1 шт. </t>
  </si>
  <si>
    <t xml:space="preserve">8704 01 Глянцевый лак на водной основе, 35 мл арт. 8704 01BK 136,5 1 шт. </t>
  </si>
  <si>
    <t xml:space="preserve">8711 Набор пластмассовых стеков из 4-х штук, арт.8711 95,34 1 шт. </t>
  </si>
  <si>
    <t>8023 02 FIMO Soft комплект полимерной глины из 24 блоков по 25 гр. 8023 02 829,49 1 шт.</t>
  </si>
  <si>
    <t>Lizzzard</t>
  </si>
  <si>
    <t>Vili-Nsk</t>
  </si>
  <si>
    <t>Буколика</t>
  </si>
  <si>
    <t xml:space="preserve">8000-0 FIMO Classic White полимерная глина для моделирования, запекаемая в печке стандартная уп. 56 гр., белый, арт. 8000-0 72,61 </t>
  </si>
  <si>
    <t xml:space="preserve">8000-1 FIMO Classic Yellow полимерная глина для моделирования, запекаемая в печке стандартная уп. 56 гр., жёлтый, арт. 8000-1 </t>
  </si>
  <si>
    <t xml:space="preserve">8000-2 FIMO Classic Red полимерная глина для моделирования, запекаемая в печке стандартная уп. 56 гр., красный, арт. 8000-2 72,61 </t>
  </si>
  <si>
    <t xml:space="preserve">8000-21 FIMO Classic Magenta полимерная глина для моделирования, запекаемая в печке стандартная уп. 56 гр., маджента, арт. 8000-21 72,61 </t>
  </si>
  <si>
    <t xml:space="preserve">8000-37 FIMO Classic Blue полимерная глина для моделирования, запекаемая в печке стандартная уп. 56 гр., синий, арт. 8000-37 72,61 </t>
  </si>
  <si>
    <t xml:space="preserve">8000-9 FIMO Classic Black полимерная глина для моделирования, запекаемая в печке стандартная уп. 56 гр., чёрный, арт. 8000-9 72,61 </t>
  </si>
  <si>
    <t xml:space="preserve">8020-81 FIMO Effect Metallic Silver запекаемая в печке полимерная глина, стандартная уп. 56гр., серебро 8020-81 69.30 </t>
  </si>
  <si>
    <t xml:space="preserve">8700 04 Комплект из 3-х лезвий арт.8700 04 270.90 </t>
  </si>
  <si>
    <t>8700 05 Акриловый ролик арт.8700 05 335.16</t>
  </si>
  <si>
    <t>FIMO Liquid декоративный гель, запекаемый в печке, прозрачный, 50 мл бутылка арт. 8050-00 BK 251,58 руб</t>
  </si>
  <si>
    <t xml:space="preserve">35060 Набор профессиональных инструментов для пол.глины из 27 деталей (для штампования, маркировки, придания текстуры) и т.д. арт.35060 1 259.57 1шт </t>
  </si>
  <si>
    <t xml:space="preserve">36011 Набор каттеров *Мишка Тедди*, в комплекте 3 шт. арт. 36011 62.58 1шт </t>
  </si>
  <si>
    <t xml:space="preserve">38001 Текстурные листы для полимерной глины, комплект А- (песок, волны, булыжники, кирпичи,) арт.38001 154.98 1шт </t>
  </si>
  <si>
    <t xml:space="preserve">38002 Текстурные листы для полимерной глины, комплект В (полоски, клетки, экран, точки) арт.38002 154.98 1шт </t>
  </si>
  <si>
    <t xml:space="preserve">38003 Текстурные листы для полимерной глины, комплект С (соты, волны, петля, кружево) арт.38003 154.98 1шт </t>
  </si>
  <si>
    <t xml:space="preserve">38004 Текстурные листы для полимерной глины, комплект D (снежинка, чешуйка, звёзды, древесина) арт.38004 154.98 1шт </t>
  </si>
  <si>
    <t xml:space="preserve">38005 Текстурные листы для полимерной глины, комплект Е (кудрявая борода, свитер, брильянт, завитая шерсть) арт.38005 154.98 1шт </t>
  </si>
  <si>
    <t xml:space="preserve">8100-0 FIMOair|Efaplast классическая полимерная глина, высыхающая на воздухе, 500 г, белая, арт. 8100-0 107.94 1шт </t>
  </si>
  <si>
    <t xml:space="preserve">8150-750 НОВИНКА FIMOair|Efaplast натуральная глина на водной основе, затвердевающая на воздухе и способная к дальнейшей обработке после затвердевания, имитация дерева, 350гр., цвет: какао арт.8150-750. 153.72 1шт </t>
  </si>
  <si>
    <t xml:space="preserve">8700 05 Акриловый ролик арт.8700 05 335.16 1шт </t>
  </si>
  <si>
    <t xml:space="preserve">8704 01 Глянцевый лак на водной основе, 35 мл арт. 8704 01BK 136.50 1шт </t>
  </si>
  <si>
    <t>8725 08 НОВИНКА Формочки для литья *Орнамент*, 19 форм 2 x 2 см. арт.8725 08 165.90 1шт</t>
  </si>
  <si>
    <t xml:space="preserve">1. 8704 01 Глянцевый лак на водной основе, 35 мл арт. 8704 01BK 136,5 1шт. </t>
  </si>
  <si>
    <t xml:space="preserve">2. FIMO Effect Metallic Silver запекаемая в печке полимерная глина, стандартная уп. 56гр., серебро 8020-81 – 1шт. </t>
  </si>
  <si>
    <t xml:space="preserve">3. FIMO Classic Yellow полимерная глина для моделирования, запекаемая в печке стандартная уп. 56 гр., жёлтый, арт. 8000-1 – 1шт. </t>
  </si>
  <si>
    <t xml:space="preserve">4. 8000-2 FIMO Classic Red полимерная глина для моделирования, запекаемая в печке стандартная уп. 56 гр., красный, арт. 8000-2 72,61 – 1шт. </t>
  </si>
  <si>
    <t xml:space="preserve">5. 8000-37 FIMO Classic Blue полимерная глина для моделирования, запекаемая в печке стандартная уп. 56 гр., синий, арт. 8000-37 72,61 – 1шт. </t>
  </si>
  <si>
    <t xml:space="preserve">6. 8000-4 FIMO Classic Orange полимерная глина для моделирования, запекаемая в печке стандартная уп. 56 гр., оранжевый, арт. 8000-4 72,61 – 1шт. </t>
  </si>
  <si>
    <t xml:space="preserve">7. 8000-77 FIMO Classic Chocolate полимерная глина для моделирования, запекаемая в печке стандартная уп. 56 гр., шоколад, арт. 8000-77 72,61 – 1шт. </t>
  </si>
  <si>
    <t>8. FIMO Classic Leaf Green полимерная глина для моделирования, запекаемая в печке стандартная уп. 56 гр., зелёный лист, арт. 8000-57 – 1шт.</t>
  </si>
  <si>
    <t xml:space="preserve"> 8020-11 FIMO Effect Metallic Gold запекаемая в печке полимерная глина, стандартная уп. 56гр., золотой металлик 8020-11 72,61 -1 шт </t>
  </si>
  <si>
    <t xml:space="preserve">3. FIMO Effect Glitter Silver запекаемая в печке полимерная глина, стандартная уп. 56гр., серебро блеск 8020-812 -1шт </t>
  </si>
  <si>
    <t xml:space="preserve">4.8000-0 FIMO Classic White полимерная глина для моделирования, запекаемая в печке стандартная уп. 56 гр., белый, арт. 8000-0 72,61 -2шт </t>
  </si>
  <si>
    <t xml:space="preserve">5. 8000-77 FIMO Classic Chocolate полимерная глина для моделирования, запекаемая в печке стандартная уп. 56 гр., шоколад, арт. 8000-77 72,61 -1шт </t>
  </si>
  <si>
    <t xml:space="preserve">6.8000-9 FIMO Classic Black полимерная глина для моделирования, запекаемая в печке стандартная уп. 56 гр., чёрный, арт. 8000-9 72,61 -2шт </t>
  </si>
  <si>
    <t>7. 8000-4 FIMO Classic Orange полимерная глина для моделирования, запекаемая в печке стандартная уп. 56 гр., оранжевый, арт. 8000-4 72,61 -1шт</t>
  </si>
  <si>
    <t>mvh</t>
  </si>
  <si>
    <t xml:space="preserve">8020-014 FIMO Effect Transparent White запекаемая в печке полимерная глина, стандартная уп. 56гр., прозрачный 8020-014 69.30р - 2 шт (ряд закрыт). </t>
  </si>
  <si>
    <t xml:space="preserve">8020-204 FIMO Effect Transparent Red запекаемая в печке полимерная глина, стандартная уп. 56гр., полупрозрачный красный 8020-204 69.30р - 1 или 2 шт для закрытия ряда. </t>
  </si>
  <si>
    <t xml:space="preserve">8000-77 FIMO Classic Chocolate полимерная глина для моделирования, запекаемая в печке стандартная уп. 56 гр., шоколад, арт. 8000-7 69.30р - 2 или 3 шт для закрытия ряда. </t>
  </si>
  <si>
    <t xml:space="preserve">8000-0 FIMO Classic White полимерная глина для моделирования, запекаемая в печке стандартная уп. 56 гр., белый, арт. 8000-0 72,61 - 2 шт. (ряд закрыт). </t>
  </si>
  <si>
    <t xml:space="preserve">8020-7 FIMO Soft Caramel полимерная глина для моделирования, запекаемая в печке стандартная уп. 56 гр., карамель, арт. 8020-7 69.30р - 1 или </t>
  </si>
  <si>
    <t>FIMO Soft White полимерная глина для моделирования, запекаемая в печке стандартная уп. 56 гр., белый, арт. 8020-0 72,61</t>
  </si>
  <si>
    <t xml:space="preserve">Акриловый ролик арт.8700 05 335.16 </t>
  </si>
  <si>
    <t xml:space="preserve">2.Набор каттеров *Квадрат* , в комплекте 3 шт. арт.36002 62.58 </t>
  </si>
  <si>
    <t>3.НОВИНКА Полирующий комплект для выравнивания затвердевших поверхностей арт.8700 08 268.80 RUR</t>
  </si>
  <si>
    <t>FIMO Liquid декоративный гель, запекаемый в печке, прозрачный, 50 мл бутылка арт. 8050-00 BK 251.58</t>
  </si>
  <si>
    <t xml:space="preserve">8000-02 FIMO Classic Champagne полимерная глина для моделирования, запекаемая в печке стандартная уп. 56 гр., шампань, арт. 8000-02 72,61 - 1шт </t>
  </si>
  <si>
    <t xml:space="preserve">8000-37 FIMO Classic Blue полимерная глина для моделирования, запекаемая в печке стандартная уп. 56 гр., синий, арт. 8000-37 72,61 - 1шт </t>
  </si>
  <si>
    <t>8000-77 FIMO Classic Chocolate полимерная глина для моделирования, запекаемая в печке стандартная уп. 56 гр., шоколад, арт. 8000-77 72,61-1шт</t>
  </si>
  <si>
    <t>Светка Букина</t>
  </si>
  <si>
    <t xml:space="preserve">8020-11 FIMO Effect Metallic Gold запекаемая в печке полимерная глина, стандартная уп. 56гр., золотой металлик 8020-11 69.30 </t>
  </si>
  <si>
    <t xml:space="preserve">2. 8000-37 FIMO Classic Blue полимерная глина для моделирования, запекаемая в печке стандартная уп. 56 гр., синий, арт. 8000-37 69.30 </t>
  </si>
  <si>
    <t>3. 8000-4 FIMO Classic Orange полимерная глина для моделирования, запекаемая в печке стандартная уп. 56 гр., оранжевый, арт. 8000-4 69.30</t>
  </si>
  <si>
    <t>FIMO Classic Ultramarine полимерная глина для моделирования, запекаемая в печке стандартная уп. 56 гр., ультрамарин, арт. 8000-33 - 1 шт</t>
  </si>
  <si>
    <t>8000-4 FIMO Classic Orange полимерная глина для моделирования, запекаемая в печке стандартная уп. 56 гр., оранжевый, арт. 8000-4 - 1 шт</t>
  </si>
  <si>
    <t>8000-37 FIMO Classic Blue полимерная глина для моделирования, запекаемая в печке стандартная уп. 56 гр., синий, арт. 8000-37 - 1 шт</t>
  </si>
  <si>
    <t>FIMO Classic Leaf Green полимерная глина для моделирования, запекаемая в печке стандартная уп. 56 гр., зелёный лист, арт. 8000-57 - 2 шт</t>
  </si>
  <si>
    <t>8000-02 FIMO Classic Champagne полимерная глина для моделирования, запекаемая в печке стандартная уп. 56 гр., шампань, арт. 8000-02 72,61 - 1 шт</t>
  </si>
  <si>
    <t>FIMO Classic Yellow полимерная глина для моделирования, запекаемая в печке стандартная уп. 56 гр., жёлтый, арт. 8000-1  - 1шт</t>
  </si>
  <si>
    <t>8000-21 FIMO Classic Magenta полимерная глина для моделирования, запекаемая в печке стандартная уп. 56 гр., маджента, арт. 8000-21 72,61  - 1 или 2 до закрытия ряда</t>
  </si>
  <si>
    <t>  FIMO Effect Glitter Silver запекаемая в печке полимерная глина, стандартная уп. 56гр., серебро блеск 8020-812 -1 шт                    </t>
  </si>
  <si>
    <t>диск  магнитный: 9*1 - 5 шт, 8*2-10 шт, 6*1,7-10 шт,3*2-10 шт</t>
  </si>
  <si>
    <t>Мakins  HEART | набор каттеров  *сердце*, в комплекте 3 шт. арт.36007</t>
  </si>
  <si>
    <t>Makins HAND | набор каттеров *рука*, в комплекте 3 шт. арт. 36013</t>
  </si>
  <si>
    <t>Makins TRIANGLE | набор каттеров *треугольник*,  в комплекте 3 шт. арт.36003                                          </t>
  </si>
  <si>
    <t>  Глянцевый лак на водной основе, 35 мл арт. 8704 01BK – 1 шт</t>
  </si>
  <si>
    <t>FIMO Soft White полимерная глина для моделирования, запекаемая в печке большая уп. 350 гр., белый, арт. 8022-0 - 1 шт(если нет, то заменить   FIMO Classic White полимерная глина для моделирования, запекаемая в печке большая уп. 350 гр., белый, арт. 8001-0 )</t>
  </si>
  <si>
    <t>FIMO Liquid декоративный гель, запекаемый в печке, прозрачный, 50 мл бутылка арт. 8050-00 BK-1 шт</t>
  </si>
  <si>
    <t>8150-750 НОВИНКА FIMOair|Efaplast натуральная глина на водной основе, затвердевающая на воздухе и способная к дальнейшей обработке после затвердевания, имитация дерева, 350гр., цвет: какао арт.8150-750. 153.72 1шт</t>
  </si>
  <si>
    <t>Экструдер для полимерной глины, в комплекте 22 диска, арт.35004</t>
  </si>
  <si>
    <t>Ольга (Чита)</t>
  </si>
  <si>
    <t>8020-202 FIMO Effect Glitter Red запекаемая в печке полимерная глина, стандартная уп. 56гр., красный металлик 8020-202 -2 шт  ;</t>
  </si>
  <si>
    <t>FIMO Classic Blue Green полимерная глина для моделирования, запекаемая в печке большая уп. 350 гр., бирюзовый, арт. 8001-38</t>
  </si>
  <si>
    <t>32014 120G NEON PINK / 120 г неоновый розовый - 1</t>
  </si>
  <si>
    <t>FIMO Effect Metallic Ruby Red запекаемая в печке полимерная глина, стандартная уп. 56гр., рубин 8020-28</t>
  </si>
  <si>
    <t xml:space="preserve">8000-5 FIMO Classic Green полимерная глина для моделирования, запекаемая в печке стандартная уп. 56 гр., зелёный, арт. 8000-5 69.30 - 1 шт </t>
  </si>
  <si>
    <t xml:space="preserve">8000-6 FIMO Classic Violet полимерная глина для моделирования, запекаемая в печке стандартная уп. 56 гр., фиолетовый, арт. 8000-6 69.30 - 1 шт </t>
  </si>
  <si>
    <t xml:space="preserve">8000-45 FIMO Classic Skin Dark полимерная глина для моделирования, запекаемая в печке стандартная уп. 56 гр.,тёмно- телесный, арт. 8000-45 69.30 - 1 шт </t>
  </si>
  <si>
    <t>8023 81 FIMO Soft набор для создания украшения *Голубая линия* арт.8023 81 363.72 - 1 шт.</t>
  </si>
  <si>
    <t>Юья</t>
  </si>
  <si>
    <t xml:space="preserve">Koryaba </t>
  </si>
  <si>
    <t xml:space="preserve">8704 01 Глянцевый лак на водной основе, 35 мл арт. 8704 01BK 136.5 </t>
  </si>
  <si>
    <t xml:space="preserve">37011 Набор мини каттеров *Геометрические фигуры* из 9 шт.арт.37011 167.58 </t>
  </si>
  <si>
    <t xml:space="preserve">8724 03 Форменные резаки, металлические, 6 форм, арт.8724 03 131.46 </t>
  </si>
  <si>
    <t xml:space="preserve">8050-00 BK FIMO Liquid декоративный гель, запекаемый в печке, прозрачный, 50 мл бутылка арт. 8050-00 BK 251.58 </t>
  </si>
  <si>
    <t>8725 08 НОВИНКА Формочки для литья *Орнамент*, 19 форм 2 x 2 см. арт.8725 08 165.9</t>
  </si>
  <si>
    <t>8000-0 FIMO Classic White полимерная глина для моделирования, запекаемая в печке стандартная уп. 56 гр., белый, арт. 8000-0 72,61</t>
  </si>
  <si>
    <t>Натэлла</t>
  </si>
  <si>
    <t>FIMO Effect Glow In The Dark запекаемая в печке полимерная глина, стандартная уп. 56гр., вечерний жар 8020-04</t>
  </si>
  <si>
    <t>FIMO Effect Metallic Opal Green запекаемая в печке полимерная глина, стандартная уп. 56гр., зеленый опал 8020-58</t>
  </si>
  <si>
    <t>8020-202 FIMO Effect Glitter Red запекаемая в печке полимерная глина, стандартная уп. 56гр., красный металлик 8020-202 72,61</t>
  </si>
  <si>
    <t>FIMO Effect Glitter Lilac запекаемая в печке полимерная глина, стандартная уп. 56гр., лиловый металлик 8020-602</t>
  </si>
  <si>
    <t>8000-21 FIMO Classic Magenta полимерная глина для моделирования, запекаемая в печке стандартная уп. 56 гр., маджента, арт. 8000-21 72,61</t>
  </si>
  <si>
    <t>FIMO Classic Red полимерная глина для моделирования, запекаемая в печке большая уп. 350 гр., красный, арт. 8001-2 412,86</t>
  </si>
  <si>
    <t>FIMO Classic Yellow полимерная глина для моделирования, запекаемая в печке большая уп. 350 гр., жёлтый, арт. 8001-1</t>
  </si>
  <si>
    <t>FIMO Classic Blue полимерная глина для моделирования, запекаемая в печке большая уп. 350 гр., синий, арт. 8001-37</t>
  </si>
  <si>
    <t>Набор каттеров *Cердце*, в комплекте 3 шт. арт.36007</t>
  </si>
  <si>
    <t>Набор каттеров *Овал*, в комплекте 3 шт. арт. 36005</t>
  </si>
  <si>
    <t>Набор каттеров *Прямоугольник*, в комплекте 3 шт. арт.36004</t>
  </si>
  <si>
    <t>Набор каттеров *Круг*, в комплекте 3 шт. арт.36001</t>
  </si>
  <si>
    <t>Набор каттеров *Квадрат* , в комплекте 3 шт.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</si>
</sst>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6"/>
      <color indexed="8"/>
      <name val="Calibri"/>
      <family val="2"/>
    </font>
    <font>
      <b/>
      <i/>
      <sz val="16"/>
      <color indexed="10"/>
      <name val="Calibri"/>
      <family val="2"/>
    </font>
    <font>
      <sz val="12"/>
      <color indexed="8"/>
      <name val="Calibri"/>
      <family val="2"/>
    </font>
    <font>
      <sz val="9"/>
      <color indexed="49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Calibri"/>
      <family val="2"/>
    </font>
    <font>
      <b/>
      <i/>
      <sz val="16"/>
      <color rgb="FFFF0000"/>
      <name val="Calibri"/>
      <family val="2"/>
    </font>
    <font>
      <sz val="12"/>
      <color theme="1"/>
      <name val="Calibri"/>
      <family val="2"/>
    </font>
    <font>
      <sz val="9"/>
      <color rgb="FF41A1C4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18" fillId="33" borderId="0" xfId="0" applyFont="1" applyFill="1" applyAlignment="1">
      <alignment/>
    </xf>
    <xf numFmtId="164" fontId="0" fillId="10" borderId="0" xfId="0" applyNumberFormat="1" applyFill="1" applyAlignment="1">
      <alignment/>
    </xf>
    <xf numFmtId="0" fontId="0" fillId="11" borderId="0" xfId="0" applyFill="1" applyAlignment="1">
      <alignment/>
    </xf>
    <xf numFmtId="0" fontId="0" fillId="34" borderId="0" xfId="0" applyFill="1" applyAlignment="1">
      <alignment/>
    </xf>
    <xf numFmtId="0" fontId="0" fillId="10" borderId="0" xfId="0" applyFill="1" applyAlignment="1">
      <alignment/>
    </xf>
    <xf numFmtId="0" fontId="39" fillId="0" borderId="0" xfId="0" applyFont="1" applyAlignment="1">
      <alignment/>
    </xf>
    <xf numFmtId="0" fontId="0" fillId="0" borderId="0" xfId="0" applyAlignment="1">
      <alignment wrapText="1"/>
    </xf>
    <xf numFmtId="0" fontId="0" fillId="4" borderId="0" xfId="0" applyFill="1" applyAlignment="1">
      <alignment/>
    </xf>
    <xf numFmtId="0" fontId="18" fillId="4" borderId="0" xfId="0" applyFont="1" applyFill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8" fillId="0" borderId="10" xfId="0" applyFont="1" applyFill="1" applyBorder="1" applyAlignment="1">
      <alignment horizontal="center"/>
    </xf>
    <xf numFmtId="0" fontId="0" fillId="10" borderId="10" xfId="0" applyFill="1" applyBorder="1" applyAlignment="1">
      <alignment/>
    </xf>
    <xf numFmtId="0" fontId="0" fillId="11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Border="1" applyAlignment="1">
      <alignment/>
    </xf>
    <xf numFmtId="0" fontId="0" fillId="10" borderId="0" xfId="0" applyFill="1" applyBorder="1" applyAlignment="1">
      <alignment/>
    </xf>
    <xf numFmtId="0" fontId="0" fillId="11" borderId="0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3" xfId="0" applyBorder="1" applyAlignment="1">
      <alignment/>
    </xf>
    <xf numFmtId="0" fontId="0" fillId="35" borderId="13" xfId="0" applyFill="1" applyBorder="1" applyAlignment="1">
      <alignment/>
    </xf>
    <xf numFmtId="2" fontId="0" fillId="36" borderId="13" xfId="0" applyNumberFormat="1" applyFill="1" applyBorder="1" applyAlignment="1">
      <alignment/>
    </xf>
    <xf numFmtId="2" fontId="0" fillId="10" borderId="13" xfId="0" applyNumberFormat="1" applyFill="1" applyBorder="1" applyAlignment="1">
      <alignment/>
    </xf>
    <xf numFmtId="0" fontId="0" fillId="11" borderId="13" xfId="0" applyFill="1" applyBorder="1" applyAlignment="1">
      <alignment/>
    </xf>
    <xf numFmtId="0" fontId="0" fillId="34" borderId="14" xfId="0" applyFill="1" applyBorder="1" applyAlignment="1">
      <alignment/>
    </xf>
    <xf numFmtId="1" fontId="0" fillId="10" borderId="13" xfId="0" applyNumberFormat="1" applyFill="1" applyBorder="1" applyAlignment="1">
      <alignment/>
    </xf>
    <xf numFmtId="1" fontId="0" fillId="11" borderId="13" xfId="0" applyNumberFormat="1" applyFill="1" applyBorder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Fill="1" applyAlignment="1">
      <alignment/>
    </xf>
    <xf numFmtId="0" fontId="0" fillId="4" borderId="0" xfId="0" applyFill="1" applyBorder="1" applyAlignment="1">
      <alignment/>
    </xf>
    <xf numFmtId="2" fontId="0" fillId="36" borderId="0" xfId="0" applyNumberFormat="1" applyFill="1" applyAlignment="1">
      <alignment/>
    </xf>
    <xf numFmtId="1" fontId="0" fillId="10" borderId="0" xfId="0" applyNumberFormat="1" applyFill="1" applyAlignment="1">
      <alignment/>
    </xf>
    <xf numFmtId="1" fontId="0" fillId="11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0" fillId="0" borderId="15" xfId="0" applyBorder="1" applyAlignment="1">
      <alignment horizontal="left" vertical="top"/>
    </xf>
    <xf numFmtId="2" fontId="0" fillId="0" borderId="10" xfId="0" applyNumberFormat="1" applyFill="1" applyBorder="1" applyAlignment="1">
      <alignment/>
    </xf>
    <xf numFmtId="1" fontId="0" fillId="10" borderId="10" xfId="0" applyNumberFormat="1" applyFill="1" applyBorder="1" applyAlignment="1">
      <alignment/>
    </xf>
    <xf numFmtId="1" fontId="0" fillId="11" borderId="10" xfId="0" applyNumberFormat="1" applyFill="1" applyBorder="1" applyAlignment="1">
      <alignment/>
    </xf>
    <xf numFmtId="0" fontId="0" fillId="10" borderId="13" xfId="0" applyFill="1" applyBorder="1" applyAlignment="1">
      <alignment/>
    </xf>
    <xf numFmtId="0" fontId="4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30" fillId="0" borderId="16" xfId="0" applyFont="1" applyFill="1" applyBorder="1" applyAlignment="1">
      <alignment/>
    </xf>
    <xf numFmtId="0" fontId="0" fillId="0" borderId="10" xfId="0" applyFill="1" applyBorder="1" applyAlignment="1">
      <alignment wrapText="1"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 wrapText="1"/>
    </xf>
    <xf numFmtId="0" fontId="30" fillId="0" borderId="17" xfId="0" applyFont="1" applyFill="1" applyBorder="1" applyAlignment="1">
      <alignment/>
    </xf>
    <xf numFmtId="0" fontId="30" fillId="0" borderId="18" xfId="0" applyFont="1" applyFill="1" applyBorder="1" applyAlignment="1">
      <alignment/>
    </xf>
    <xf numFmtId="0" fontId="0" fillId="0" borderId="13" xfId="0" applyFill="1" applyBorder="1" applyAlignment="1">
      <alignment/>
    </xf>
    <xf numFmtId="0" fontId="30" fillId="0" borderId="0" xfId="0" applyFont="1" applyFill="1" applyAlignment="1">
      <alignment/>
    </xf>
    <xf numFmtId="0" fontId="0" fillId="0" borderId="13" xfId="0" applyFill="1" applyBorder="1" applyAlignment="1">
      <alignment wrapText="1"/>
    </xf>
    <xf numFmtId="0" fontId="0" fillId="0" borderId="18" xfId="0" applyFill="1" applyBorder="1" applyAlignment="1">
      <alignment/>
    </xf>
    <xf numFmtId="0" fontId="42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30" fillId="0" borderId="16" xfId="0" applyFont="1" applyBorder="1" applyAlignment="1">
      <alignment/>
    </xf>
    <xf numFmtId="164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0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164" fontId="0" fillId="0" borderId="25" xfId="0" applyNumberFormat="1" applyBorder="1" applyAlignment="1">
      <alignment/>
    </xf>
    <xf numFmtId="164" fontId="0" fillId="0" borderId="26" xfId="0" applyNumberFormat="1" applyBorder="1" applyAlignment="1">
      <alignment/>
    </xf>
    <xf numFmtId="164" fontId="0" fillId="0" borderId="27" xfId="0" applyNumberFormat="1" applyBorder="1" applyAlignment="1">
      <alignment/>
    </xf>
    <xf numFmtId="0" fontId="0" fillId="0" borderId="0" xfId="0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10" borderId="0" xfId="0" applyFill="1" applyBorder="1" applyAlignment="1">
      <alignment horizontal="left" vertical="top" wrapText="1"/>
    </xf>
    <xf numFmtId="0" fontId="0" fillId="11" borderId="0" xfId="0" applyFill="1" applyBorder="1" applyAlignment="1">
      <alignment horizontal="left" vertical="top" wrapText="1"/>
    </xf>
    <xf numFmtId="0" fontId="0" fillId="34" borderId="12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164" fontId="0" fillId="0" borderId="0" xfId="0" applyNumberFormat="1" applyBorder="1" applyAlignment="1">
      <alignment/>
    </xf>
    <xf numFmtId="164" fontId="0" fillId="4" borderId="0" xfId="0" applyNumberFormat="1" applyFill="1" applyAlignment="1">
      <alignment/>
    </xf>
    <xf numFmtId="164" fontId="0" fillId="0" borderId="0" xfId="0" applyNumberFormat="1" applyFill="1" applyAlignment="1">
      <alignment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5" xfId="0" applyNumberFormat="1" applyFill="1" applyBorder="1" applyAlignment="1">
      <alignment horizontal="left" vertical="top" wrapText="1"/>
    </xf>
    <xf numFmtId="164" fontId="0" fillId="0" borderId="15" xfId="0" applyNumberFormat="1" applyFill="1" applyBorder="1" applyAlignment="1">
      <alignment horizontal="left" vertical="top"/>
    </xf>
    <xf numFmtId="164" fontId="0" fillId="0" borderId="0" xfId="0" applyNumberFormat="1" applyFill="1" applyBorder="1" applyAlignment="1">
      <alignment horizontal="left" vertical="top"/>
    </xf>
    <xf numFmtId="1" fontId="0" fillId="10" borderId="0" xfId="0" applyNumberFormat="1" applyFill="1" applyBorder="1" applyAlignment="1">
      <alignment/>
    </xf>
    <xf numFmtId="1" fontId="0" fillId="11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30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30" fillId="0" borderId="0" xfId="0" applyFont="1" applyAlignment="1">
      <alignment/>
    </xf>
    <xf numFmtId="0" fontId="30" fillId="0" borderId="16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8"/>
  <sheetViews>
    <sheetView tabSelected="1" zoomScale="82" zoomScaleNormal="82"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50.421875" defaultRowHeight="15" outlineLevelRow="1"/>
  <cols>
    <col min="1" max="1" width="14.8515625" style="0" customWidth="1"/>
    <col min="2" max="2" width="61.57421875" style="0" customWidth="1"/>
    <col min="3" max="3" width="11.421875" style="60" customWidth="1"/>
    <col min="4" max="4" width="9.7109375" style="0" customWidth="1"/>
    <col min="5" max="5" width="9.421875" style="0" customWidth="1"/>
    <col min="6" max="6" width="12.7109375" style="0" customWidth="1"/>
    <col min="7" max="7" width="13.8515625" style="0" customWidth="1"/>
    <col min="8" max="8" width="10.8515625" style="5" customWidth="1"/>
    <col min="9" max="9" width="10.7109375" style="3" customWidth="1"/>
    <col min="10" max="10" width="8.421875" style="4" customWidth="1"/>
  </cols>
  <sheetData>
    <row r="1" spans="4:10" ht="15">
      <c r="D1" t="s">
        <v>0</v>
      </c>
      <c r="F1" s="1">
        <f>SUM(F3:F501)</f>
        <v>29071.13</v>
      </c>
      <c r="G1" t="s">
        <v>1</v>
      </c>
      <c r="H1" s="2">
        <v>700</v>
      </c>
      <c r="I1" s="3" t="s">
        <v>2</v>
      </c>
      <c r="J1" s="4" t="s">
        <v>3</v>
      </c>
    </row>
    <row r="3" spans="1:7" ht="21">
      <c r="A3" s="6" t="s">
        <v>4</v>
      </c>
      <c r="B3" s="7"/>
      <c r="C3" s="82" t="s">
        <v>5</v>
      </c>
      <c r="D3" s="8" t="s">
        <v>6</v>
      </c>
      <c r="E3" s="8" t="s">
        <v>7</v>
      </c>
      <c r="F3" s="9" t="s">
        <v>8</v>
      </c>
      <c r="G3" s="8" t="s">
        <v>9</v>
      </c>
    </row>
    <row r="4" spans="1:7" ht="21">
      <c r="A4" s="10"/>
      <c r="B4" s="7"/>
      <c r="C4" s="83"/>
      <c r="D4" s="13"/>
      <c r="E4" s="13"/>
      <c r="F4" s="14"/>
      <c r="G4" s="13"/>
    </row>
    <row r="5" spans="1:7" ht="15.75">
      <c r="A5" s="11"/>
      <c r="C5" s="83"/>
      <c r="D5" s="13"/>
      <c r="E5" s="13"/>
      <c r="F5" s="14"/>
      <c r="G5" s="13"/>
    </row>
    <row r="6" spans="1:7" ht="18.75" customHeight="1">
      <c r="A6" s="45"/>
      <c r="B6" s="46"/>
      <c r="C6" s="83"/>
      <c r="D6" s="13"/>
      <c r="E6" s="13">
        <f>C6*D6</f>
        <v>0</v>
      </c>
      <c r="F6" s="14"/>
      <c r="G6" s="13"/>
    </row>
    <row r="7" spans="1:7" ht="18.75" customHeight="1">
      <c r="A7" s="45"/>
      <c r="B7" s="13"/>
      <c r="C7" s="83"/>
      <c r="D7" s="13"/>
      <c r="E7" s="13"/>
      <c r="F7" s="14"/>
      <c r="G7" s="13"/>
    </row>
    <row r="8" spans="1:7" ht="18.75" customHeight="1">
      <c r="A8" s="45"/>
      <c r="B8" s="46"/>
      <c r="C8" s="83"/>
      <c r="D8" s="13"/>
      <c r="E8" s="13"/>
      <c r="F8" s="13">
        <f>SUM(E5:E7)</f>
        <v>0</v>
      </c>
      <c r="G8" s="13"/>
    </row>
    <row r="9" spans="1:7" ht="18.75" customHeight="1" thickBot="1">
      <c r="A9" s="45"/>
      <c r="B9" s="55"/>
      <c r="D9" s="13"/>
      <c r="E9" s="13"/>
      <c r="F9" s="14"/>
      <c r="G9" s="13"/>
    </row>
    <row r="10" spans="1:10" ht="44.25" customHeight="1">
      <c r="A10" s="47" t="s">
        <v>14</v>
      </c>
      <c r="C10" s="84"/>
      <c r="D10" s="16"/>
      <c r="E10" s="16"/>
      <c r="F10" s="17"/>
      <c r="G10" s="16"/>
      <c r="H10" s="18"/>
      <c r="I10" s="19"/>
      <c r="J10" s="20"/>
    </row>
    <row r="11" spans="1:10" ht="44.25" customHeight="1" hidden="1" outlineLevel="1">
      <c r="A11" s="51"/>
      <c r="B11" s="50" t="s">
        <v>11</v>
      </c>
      <c r="C11" s="81">
        <v>69.3</v>
      </c>
      <c r="D11" s="39">
        <v>1</v>
      </c>
      <c r="E11" s="21">
        <f aca="true" t="shared" si="0" ref="E11:E17">C11*D11</f>
        <v>69.3</v>
      </c>
      <c r="F11" s="58"/>
      <c r="G11" s="39"/>
      <c r="H11" s="22"/>
      <c r="I11" s="23"/>
      <c r="J11" s="24"/>
    </row>
    <row r="12" spans="1:10" ht="44.25" customHeight="1" hidden="1" outlineLevel="1">
      <c r="A12" s="51"/>
      <c r="B12" s="50" t="s">
        <v>12</v>
      </c>
      <c r="C12" s="81">
        <v>69.3</v>
      </c>
      <c r="D12" s="39">
        <v>1</v>
      </c>
      <c r="E12" s="21">
        <f t="shared" si="0"/>
        <v>69.3</v>
      </c>
      <c r="F12" s="58"/>
      <c r="G12" s="39"/>
      <c r="H12" s="22"/>
      <c r="I12" s="23"/>
      <c r="J12" s="24"/>
    </row>
    <row r="13" spans="1:10" ht="44.25" customHeight="1" hidden="1" outlineLevel="1">
      <c r="A13" s="51"/>
      <c r="B13" s="50" t="s">
        <v>13</v>
      </c>
      <c r="C13" s="81">
        <v>69.3</v>
      </c>
      <c r="D13" s="39">
        <v>1</v>
      </c>
      <c r="E13" s="21">
        <f t="shared" si="0"/>
        <v>69.3</v>
      </c>
      <c r="F13" s="58"/>
      <c r="G13" s="39"/>
      <c r="H13" s="22"/>
      <c r="I13" s="23"/>
      <c r="J13" s="24"/>
    </row>
    <row r="14" spans="1:10" ht="44.25" customHeight="1" hidden="1" outlineLevel="1">
      <c r="A14" s="51"/>
      <c r="B14" s="50" t="s">
        <v>63</v>
      </c>
      <c r="C14" s="81">
        <v>69.3</v>
      </c>
      <c r="D14" s="39">
        <v>1</v>
      </c>
      <c r="E14" s="21">
        <f t="shared" si="0"/>
        <v>69.3</v>
      </c>
      <c r="F14" s="58"/>
      <c r="G14" s="39"/>
      <c r="H14" s="22"/>
      <c r="I14" s="23"/>
      <c r="J14" s="24"/>
    </row>
    <row r="15" spans="1:10" ht="18.75" customHeight="1" hidden="1" outlineLevel="1">
      <c r="A15" s="51"/>
      <c r="B15" s="50" t="s">
        <v>10</v>
      </c>
      <c r="C15" s="81">
        <v>136.5</v>
      </c>
      <c r="D15" s="39">
        <v>1</v>
      </c>
      <c r="E15" s="21">
        <f t="shared" si="0"/>
        <v>136.5</v>
      </c>
      <c r="F15" s="58"/>
      <c r="G15" s="39"/>
      <c r="H15" s="22"/>
      <c r="I15" s="23"/>
      <c r="J15" s="24"/>
    </row>
    <row r="16" spans="1:10" ht="18.75" customHeight="1" collapsed="1">
      <c r="A16" s="49"/>
      <c r="B16" s="50"/>
      <c r="C16" s="81"/>
      <c r="D16" s="21"/>
      <c r="E16" s="21">
        <f t="shared" si="0"/>
        <v>0</v>
      </c>
      <c r="F16" s="21"/>
      <c r="G16" s="21"/>
      <c r="H16" s="22"/>
      <c r="I16" s="23"/>
      <c r="J16" s="24"/>
    </row>
    <row r="17" spans="1:10" ht="18.75" customHeight="1">
      <c r="A17" s="51"/>
      <c r="B17" s="50"/>
      <c r="C17" s="81"/>
      <c r="D17" s="21"/>
      <c r="E17" s="21">
        <f t="shared" si="0"/>
        <v>0</v>
      </c>
      <c r="F17" s="21"/>
      <c r="G17" s="21"/>
      <c r="H17" s="22"/>
      <c r="I17" s="23"/>
      <c r="J17" s="24"/>
    </row>
    <row r="18" spans="1:10" ht="18.75" customHeight="1" thickBot="1">
      <c r="A18" s="52"/>
      <c r="B18" s="53"/>
      <c r="C18" s="85"/>
      <c r="D18" s="25"/>
      <c r="E18" s="25"/>
      <c r="F18" s="26">
        <f>SUM(E11:E17)</f>
        <v>413.7</v>
      </c>
      <c r="G18" s="27">
        <f>F18*1.15</f>
        <v>475.75499999999994</v>
      </c>
      <c r="H18" s="28"/>
      <c r="I18" s="29"/>
      <c r="J18" s="30"/>
    </row>
    <row r="19" spans="1:2" ht="18.75" customHeight="1" thickBot="1">
      <c r="A19" s="54"/>
      <c r="B19" s="13"/>
    </row>
    <row r="20" spans="1:10" ht="18.75" customHeight="1">
      <c r="A20" s="59" t="s">
        <v>18</v>
      </c>
      <c r="B20" s="16"/>
      <c r="C20" s="84"/>
      <c r="D20" s="15"/>
      <c r="E20" s="15"/>
      <c r="F20" s="15"/>
      <c r="G20" s="15"/>
      <c r="H20" s="18"/>
      <c r="I20" s="19"/>
      <c r="J20" s="20"/>
    </row>
    <row r="21" spans="1:10" ht="39" customHeight="1" hidden="1" outlineLevel="1">
      <c r="A21" s="49"/>
      <c r="B21" s="50" t="s">
        <v>15</v>
      </c>
      <c r="C21" s="81">
        <v>165.9</v>
      </c>
      <c r="D21" s="21">
        <v>1</v>
      </c>
      <c r="E21" s="21">
        <f aca="true" t="shared" si="1" ref="E21:E29">C21*D21</f>
        <v>165.9</v>
      </c>
      <c r="F21" s="21"/>
      <c r="G21" s="21"/>
      <c r="H21" s="22"/>
      <c r="I21" s="23"/>
      <c r="J21" s="24"/>
    </row>
    <row r="22" spans="1:10" ht="39" customHeight="1" hidden="1" outlineLevel="1">
      <c r="A22" s="51"/>
      <c r="B22" s="50" t="s">
        <v>16</v>
      </c>
      <c r="C22" s="81">
        <v>62.58</v>
      </c>
      <c r="D22" s="21">
        <v>1</v>
      </c>
      <c r="E22" s="21">
        <f t="shared" si="1"/>
        <v>62.58</v>
      </c>
      <c r="F22" s="21"/>
      <c r="G22" s="21"/>
      <c r="H22" s="22"/>
      <c r="I22" s="23"/>
      <c r="J22" s="24"/>
    </row>
    <row r="23" spans="1:10" ht="39" customHeight="1" hidden="1" outlineLevel="1">
      <c r="A23" s="51"/>
      <c r="B23" s="50" t="s">
        <v>17</v>
      </c>
      <c r="C23" s="81">
        <v>165.9</v>
      </c>
      <c r="D23" s="21">
        <v>1</v>
      </c>
      <c r="E23" s="21">
        <f t="shared" si="1"/>
        <v>165.9</v>
      </c>
      <c r="F23" s="21"/>
      <c r="G23" s="21"/>
      <c r="H23" s="22"/>
      <c r="I23" s="23"/>
      <c r="J23" s="24"/>
    </row>
    <row r="24" spans="1:10" ht="18.75" customHeight="1" hidden="1" outlineLevel="1">
      <c r="A24" s="51"/>
      <c r="B24" s="50"/>
      <c r="C24" s="81"/>
      <c r="D24" s="21"/>
      <c r="E24" s="21">
        <f t="shared" si="1"/>
        <v>0</v>
      </c>
      <c r="F24" s="21"/>
      <c r="G24" s="21"/>
      <c r="H24" s="22"/>
      <c r="I24" s="23"/>
      <c r="J24" s="24"/>
    </row>
    <row r="25" spans="1:10" ht="18.75" customHeight="1" hidden="1" outlineLevel="1">
      <c r="A25" s="51"/>
      <c r="B25" s="46"/>
      <c r="C25" s="81"/>
      <c r="D25" s="21"/>
      <c r="E25" s="21">
        <f>C25*D25</f>
        <v>0</v>
      </c>
      <c r="F25" s="21"/>
      <c r="G25" s="21"/>
      <c r="H25" s="22"/>
      <c r="I25" s="23"/>
      <c r="J25" s="24"/>
    </row>
    <row r="26" spans="1:10" ht="18.75" customHeight="1" hidden="1" outlineLevel="1">
      <c r="A26" s="51"/>
      <c r="B26" s="46"/>
      <c r="C26" s="81"/>
      <c r="D26" s="21"/>
      <c r="E26" s="21">
        <f>C26*D26</f>
        <v>0</v>
      </c>
      <c r="F26" s="21"/>
      <c r="G26" s="21"/>
      <c r="H26" s="22"/>
      <c r="I26" s="23"/>
      <c r="J26" s="24"/>
    </row>
    <row r="27" spans="1:10" ht="18.75" customHeight="1" hidden="1" outlineLevel="1">
      <c r="A27" s="51"/>
      <c r="B27" s="50"/>
      <c r="C27" s="81"/>
      <c r="D27" s="21"/>
      <c r="E27" s="21">
        <f t="shared" si="1"/>
        <v>0</v>
      </c>
      <c r="F27" s="21"/>
      <c r="G27" s="21"/>
      <c r="H27" s="22"/>
      <c r="I27" s="23"/>
      <c r="J27" s="24"/>
    </row>
    <row r="28" spans="1:10" ht="18.75" customHeight="1" hidden="1" outlineLevel="1">
      <c r="A28" s="51"/>
      <c r="B28" s="50"/>
      <c r="C28" s="81"/>
      <c r="D28" s="21"/>
      <c r="E28" s="21">
        <f t="shared" si="1"/>
        <v>0</v>
      </c>
      <c r="F28" s="21"/>
      <c r="G28" s="21"/>
      <c r="H28" s="22"/>
      <c r="I28" s="23"/>
      <c r="J28" s="24"/>
    </row>
    <row r="29" spans="1:10" ht="18.75" customHeight="1" hidden="1" outlineLevel="1">
      <c r="A29" s="51"/>
      <c r="B29" s="50"/>
      <c r="C29" s="81"/>
      <c r="D29" s="21"/>
      <c r="E29" s="21">
        <f t="shared" si="1"/>
        <v>0</v>
      </c>
      <c r="F29" s="21"/>
      <c r="G29" s="21"/>
      <c r="H29" s="22"/>
      <c r="I29" s="23"/>
      <c r="J29" s="24"/>
    </row>
    <row r="30" spans="1:11" ht="18.75" customHeight="1" collapsed="1" thickBot="1">
      <c r="A30" s="52"/>
      <c r="B30" s="53"/>
      <c r="C30" s="85"/>
      <c r="D30" s="25"/>
      <c r="E30" s="25"/>
      <c r="F30" s="26">
        <f>SUM(E21:E29)</f>
        <v>394.38</v>
      </c>
      <c r="G30" s="27">
        <f>F30*1.15</f>
        <v>453.537</v>
      </c>
      <c r="H30" s="31"/>
      <c r="I30" s="32">
        <f>SUM(G30:H30)</f>
        <v>453.537</v>
      </c>
      <c r="J30" s="30"/>
      <c r="K30" s="33"/>
    </row>
    <row r="31" spans="1:2" ht="18.75" customHeight="1" thickBot="1">
      <c r="A31" s="54"/>
      <c r="B31" s="13"/>
    </row>
    <row r="32" spans="1:10" ht="18.75" customHeight="1">
      <c r="A32" s="47" t="s">
        <v>19</v>
      </c>
      <c r="B32" s="16"/>
      <c r="C32" s="84"/>
      <c r="D32" s="15"/>
      <c r="E32" s="15"/>
      <c r="F32" s="15"/>
      <c r="G32" s="15"/>
      <c r="H32" s="18"/>
      <c r="I32" s="19"/>
      <c r="J32" s="20"/>
    </row>
    <row r="33" spans="1:10" ht="44.25" customHeight="1" hidden="1" outlineLevel="1">
      <c r="A33" s="49"/>
      <c r="B33" s="50" t="s">
        <v>20</v>
      </c>
      <c r="C33" s="81">
        <v>62.58</v>
      </c>
      <c r="D33" s="21">
        <v>1</v>
      </c>
      <c r="E33" s="21">
        <f>C33*D33</f>
        <v>62.58</v>
      </c>
      <c r="F33" s="21"/>
      <c r="G33" s="21"/>
      <c r="H33" s="22"/>
      <c r="I33" s="23"/>
      <c r="J33" s="24"/>
    </row>
    <row r="34" spans="1:10" ht="44.25" customHeight="1" hidden="1" outlineLevel="1">
      <c r="A34" s="51"/>
      <c r="B34" s="50" t="s">
        <v>21</v>
      </c>
      <c r="C34" s="81">
        <v>62.58</v>
      </c>
      <c r="D34" s="21">
        <v>1</v>
      </c>
      <c r="E34" s="21">
        <f>C34*D34</f>
        <v>62.58</v>
      </c>
      <c r="F34" s="21"/>
      <c r="G34" s="21"/>
      <c r="H34" s="22"/>
      <c r="I34" s="23"/>
      <c r="J34" s="24"/>
    </row>
    <row r="35" spans="1:10" ht="18.75" customHeight="1" hidden="1" outlineLevel="1">
      <c r="A35" s="51"/>
      <c r="B35" s="50"/>
      <c r="C35" s="81"/>
      <c r="D35" s="21"/>
      <c r="E35" s="21">
        <f aca="true" t="shared" si="2" ref="E35:E40">C35*D35</f>
        <v>0</v>
      </c>
      <c r="F35" s="21"/>
      <c r="G35" s="21"/>
      <c r="H35" s="22"/>
      <c r="I35" s="23"/>
      <c r="J35" s="24"/>
    </row>
    <row r="36" spans="1:10" ht="18.75" customHeight="1" hidden="1" outlineLevel="1">
      <c r="A36" s="51"/>
      <c r="B36" s="50"/>
      <c r="C36" s="81"/>
      <c r="D36" s="21"/>
      <c r="E36" s="21">
        <f t="shared" si="2"/>
        <v>0</v>
      </c>
      <c r="F36" s="21"/>
      <c r="G36" s="21"/>
      <c r="H36" s="22"/>
      <c r="I36" s="23"/>
      <c r="J36" s="24"/>
    </row>
    <row r="37" spans="1:10" ht="18.75" customHeight="1" hidden="1" outlineLevel="1">
      <c r="A37" s="51"/>
      <c r="B37" s="50"/>
      <c r="C37" s="81"/>
      <c r="D37" s="21"/>
      <c r="E37" s="21">
        <f t="shared" si="2"/>
        <v>0</v>
      </c>
      <c r="F37" s="21"/>
      <c r="G37" s="21"/>
      <c r="H37" s="22"/>
      <c r="I37" s="23"/>
      <c r="J37" s="24"/>
    </row>
    <row r="38" spans="1:10" ht="18.75" customHeight="1" hidden="1" outlineLevel="1">
      <c r="A38" s="51"/>
      <c r="B38" s="50"/>
      <c r="C38" s="81"/>
      <c r="D38" s="21"/>
      <c r="E38" s="21">
        <f t="shared" si="2"/>
        <v>0</v>
      </c>
      <c r="F38" s="21"/>
      <c r="G38" s="21"/>
      <c r="H38" s="22"/>
      <c r="I38" s="23"/>
      <c r="J38" s="24"/>
    </row>
    <row r="39" spans="1:10" ht="18.75" customHeight="1" hidden="1" outlineLevel="1">
      <c r="A39" s="51"/>
      <c r="B39" s="50"/>
      <c r="C39" s="81"/>
      <c r="D39" s="21"/>
      <c r="E39" s="21">
        <f t="shared" si="2"/>
        <v>0</v>
      </c>
      <c r="F39" s="21"/>
      <c r="G39" s="21"/>
      <c r="H39" s="22"/>
      <c r="I39" s="23"/>
      <c r="J39" s="24"/>
    </row>
    <row r="40" spans="1:10" ht="18.75" customHeight="1" hidden="1" outlineLevel="1">
      <c r="A40" s="51"/>
      <c r="B40" s="50"/>
      <c r="C40" s="81"/>
      <c r="D40" s="21"/>
      <c r="E40" s="21">
        <f t="shared" si="2"/>
        <v>0</v>
      </c>
      <c r="F40" s="21"/>
      <c r="G40" s="21"/>
      <c r="H40" s="22"/>
      <c r="I40" s="23"/>
      <c r="J40" s="24"/>
    </row>
    <row r="41" spans="1:11" ht="18.75" customHeight="1" collapsed="1" thickBot="1">
      <c r="A41" s="52"/>
      <c r="B41" s="55"/>
      <c r="C41" s="85"/>
      <c r="D41" s="25"/>
      <c r="E41" s="25"/>
      <c r="F41" s="26">
        <f>SUM(E33:E41)</f>
        <v>125.16</v>
      </c>
      <c r="G41" s="27">
        <f>F41*1.15</f>
        <v>143.934</v>
      </c>
      <c r="H41" s="31"/>
      <c r="I41" s="32">
        <f>SUM(G41:H41)</f>
        <v>143.934</v>
      </c>
      <c r="J41" s="30"/>
      <c r="K41" s="33"/>
    </row>
    <row r="42" spans="1:2" ht="18.75" customHeight="1">
      <c r="A42" s="54"/>
      <c r="B42" s="46"/>
    </row>
    <row r="43" spans="1:2" ht="18.75" customHeight="1" thickBot="1">
      <c r="A43" s="54"/>
      <c r="B43" s="46"/>
    </row>
    <row r="44" spans="1:10" ht="18.75" customHeight="1">
      <c r="A44" s="47" t="s">
        <v>34</v>
      </c>
      <c r="B44" s="48"/>
      <c r="C44" s="84"/>
      <c r="D44" s="15"/>
      <c r="E44" s="15"/>
      <c r="F44" s="15"/>
      <c r="G44" s="15"/>
      <c r="H44" s="18"/>
      <c r="I44" s="19"/>
      <c r="J44" s="20"/>
    </row>
    <row r="45" spans="1:10" ht="39" customHeight="1" hidden="1" outlineLevel="1">
      <c r="A45" s="51"/>
      <c r="B45" s="50" t="s">
        <v>22</v>
      </c>
      <c r="C45" s="81">
        <v>69.3</v>
      </c>
      <c r="D45" s="21">
        <v>1</v>
      </c>
      <c r="E45" s="21">
        <f aca="true" t="shared" si="3" ref="E45:E55">C45*D45</f>
        <v>69.3</v>
      </c>
      <c r="F45" s="21"/>
      <c r="G45" s="21"/>
      <c r="H45" s="22"/>
      <c r="I45" s="23"/>
      <c r="J45" s="24"/>
    </row>
    <row r="46" spans="1:10" ht="39" customHeight="1" hidden="1" outlineLevel="1">
      <c r="A46" s="51"/>
      <c r="B46" s="50" t="s">
        <v>23</v>
      </c>
      <c r="C46" s="81">
        <v>69.3</v>
      </c>
      <c r="D46" s="21">
        <v>1</v>
      </c>
      <c r="E46" s="21">
        <f t="shared" si="3"/>
        <v>69.3</v>
      </c>
      <c r="F46" s="21"/>
      <c r="G46" s="21"/>
      <c r="H46" s="22"/>
      <c r="I46" s="23"/>
      <c r="J46" s="24"/>
    </row>
    <row r="47" spans="1:10" ht="39" customHeight="1" hidden="1" outlineLevel="1">
      <c r="A47" s="51"/>
      <c r="B47" s="50" t="s">
        <v>24</v>
      </c>
      <c r="C47" s="81">
        <v>69.3</v>
      </c>
      <c r="D47" s="21">
        <v>1</v>
      </c>
      <c r="E47" s="21">
        <f t="shared" si="3"/>
        <v>69.3</v>
      </c>
      <c r="F47" s="21"/>
      <c r="G47" s="21"/>
      <c r="H47" s="22"/>
      <c r="I47" s="23"/>
      <c r="J47" s="24"/>
    </row>
    <row r="48" spans="1:10" ht="47.25" customHeight="1" hidden="1" outlineLevel="1">
      <c r="A48" s="51"/>
      <c r="B48" s="50" t="s">
        <v>25</v>
      </c>
      <c r="C48" s="81">
        <v>69.3</v>
      </c>
      <c r="D48" s="21">
        <v>1</v>
      </c>
      <c r="E48" s="21">
        <f t="shared" si="3"/>
        <v>69.3</v>
      </c>
      <c r="F48" s="21"/>
      <c r="G48" s="21"/>
      <c r="H48" s="22"/>
      <c r="I48" s="23"/>
      <c r="J48" s="24"/>
    </row>
    <row r="49" spans="1:10" ht="43.5" customHeight="1" hidden="1" outlineLevel="1">
      <c r="A49" s="51"/>
      <c r="B49" s="50" t="s">
        <v>26</v>
      </c>
      <c r="C49" s="81">
        <v>69.3</v>
      </c>
      <c r="D49" s="21">
        <v>1</v>
      </c>
      <c r="E49" s="21">
        <f t="shared" si="3"/>
        <v>69.3</v>
      </c>
      <c r="F49" s="21"/>
      <c r="G49" s="21"/>
      <c r="H49" s="22"/>
      <c r="I49" s="23"/>
      <c r="J49" s="24"/>
    </row>
    <row r="50" spans="1:10" ht="39" customHeight="1" hidden="1" outlineLevel="1">
      <c r="A50" s="51"/>
      <c r="B50" s="50" t="s">
        <v>27</v>
      </c>
      <c r="C50" s="81">
        <v>69.3</v>
      </c>
      <c r="D50" s="21">
        <v>1</v>
      </c>
      <c r="E50" s="21">
        <f t="shared" si="3"/>
        <v>69.3</v>
      </c>
      <c r="F50" s="21"/>
      <c r="G50" s="21"/>
      <c r="H50" s="22"/>
      <c r="I50" s="23"/>
      <c r="J50" s="24"/>
    </row>
    <row r="51" spans="1:10" ht="45.75" customHeight="1" hidden="1" outlineLevel="1">
      <c r="A51" s="51"/>
      <c r="B51" s="50" t="s">
        <v>28</v>
      </c>
      <c r="C51" s="81">
        <v>69.3</v>
      </c>
      <c r="D51" s="21">
        <v>2</v>
      </c>
      <c r="E51" s="21">
        <f t="shared" si="3"/>
        <v>138.6</v>
      </c>
      <c r="F51" s="21"/>
      <c r="G51" s="21"/>
      <c r="H51" s="22"/>
      <c r="I51" s="23"/>
      <c r="J51" s="24"/>
    </row>
    <row r="52" spans="1:10" ht="44.25" customHeight="1" hidden="1" outlineLevel="1">
      <c r="A52" s="51"/>
      <c r="B52" s="50" t="s">
        <v>29</v>
      </c>
      <c r="C52" s="81">
        <v>69.3</v>
      </c>
      <c r="D52" s="21">
        <v>1</v>
      </c>
      <c r="E52" s="21">
        <f t="shared" si="3"/>
        <v>69.3</v>
      </c>
      <c r="F52" s="21"/>
      <c r="G52" s="21"/>
      <c r="H52" s="22"/>
      <c r="I52" s="23"/>
      <c r="J52" s="24"/>
    </row>
    <row r="53" spans="1:10" ht="48.75" customHeight="1" hidden="1" outlineLevel="1">
      <c r="A53" s="51"/>
      <c r="B53" s="50" t="s">
        <v>30</v>
      </c>
      <c r="C53" s="81">
        <v>69.3</v>
      </c>
      <c r="D53" s="21">
        <v>1</v>
      </c>
      <c r="E53" s="21">
        <f t="shared" si="3"/>
        <v>69.3</v>
      </c>
      <c r="F53" s="21"/>
      <c r="G53" s="21"/>
      <c r="H53" s="22"/>
      <c r="I53" s="23"/>
      <c r="J53" s="24"/>
    </row>
    <row r="54" spans="1:10" ht="45" customHeight="1" hidden="1" outlineLevel="1">
      <c r="A54" s="51"/>
      <c r="B54" s="50" t="s">
        <v>31</v>
      </c>
      <c r="C54" s="81">
        <v>69.3</v>
      </c>
      <c r="D54" s="21">
        <v>1</v>
      </c>
      <c r="E54" s="21">
        <f t="shared" si="3"/>
        <v>69.3</v>
      </c>
      <c r="F54" s="21"/>
      <c r="G54" s="21"/>
      <c r="H54" s="22"/>
      <c r="I54" s="23"/>
      <c r="J54" s="24"/>
    </row>
    <row r="55" spans="1:10" ht="46.5" customHeight="1" hidden="1" outlineLevel="1">
      <c r="A55" s="51"/>
      <c r="B55" s="50" t="s">
        <v>32</v>
      </c>
      <c r="C55" s="81">
        <v>69.3</v>
      </c>
      <c r="D55" s="21">
        <v>1</v>
      </c>
      <c r="E55" s="21">
        <f t="shared" si="3"/>
        <v>69.3</v>
      </c>
      <c r="F55" s="21"/>
      <c r="G55" s="21"/>
      <c r="H55" s="22"/>
      <c r="I55" s="23"/>
      <c r="J55" s="24"/>
    </row>
    <row r="56" spans="1:10" ht="39" customHeight="1" hidden="1" outlineLevel="1">
      <c r="A56" s="51"/>
      <c r="B56" s="50" t="s">
        <v>33</v>
      </c>
      <c r="C56" s="81">
        <v>335.16</v>
      </c>
      <c r="D56" s="21">
        <v>1</v>
      </c>
      <c r="E56" s="21">
        <f>C56*D56</f>
        <v>335.16</v>
      </c>
      <c r="F56" s="21"/>
      <c r="G56" s="21"/>
      <c r="H56" s="22"/>
      <c r="I56" s="23"/>
      <c r="J56" s="24"/>
    </row>
    <row r="57" spans="1:10" ht="18.75" customHeight="1" hidden="1" outlineLevel="1">
      <c r="A57" s="51"/>
      <c r="B57" s="50"/>
      <c r="C57" s="81"/>
      <c r="D57" s="21">
        <v>1</v>
      </c>
      <c r="E57" s="21">
        <f>C57*D57</f>
        <v>0</v>
      </c>
      <c r="F57" s="21"/>
      <c r="G57" s="21"/>
      <c r="H57" s="22"/>
      <c r="I57" s="23"/>
      <c r="J57" s="24"/>
    </row>
    <row r="58" spans="1:10" ht="18.75" customHeight="1" hidden="1" outlineLevel="1">
      <c r="A58" s="51"/>
      <c r="B58" s="50"/>
      <c r="C58" s="81"/>
      <c r="D58" s="21">
        <v>1</v>
      </c>
      <c r="E58" s="21">
        <f>C58*D58</f>
        <v>0</v>
      </c>
      <c r="F58" s="21"/>
      <c r="G58" s="21"/>
      <c r="H58" s="22"/>
      <c r="I58" s="23"/>
      <c r="J58" s="24"/>
    </row>
    <row r="59" spans="1:10" ht="18.75" customHeight="1" hidden="1" outlineLevel="1">
      <c r="A59" s="51"/>
      <c r="B59" s="50"/>
      <c r="C59" s="81"/>
      <c r="D59" s="21">
        <v>1</v>
      </c>
      <c r="E59" s="21">
        <f>C59*D59</f>
        <v>0</v>
      </c>
      <c r="F59" s="21"/>
      <c r="G59" s="21"/>
      <c r="H59" s="22"/>
      <c r="I59" s="23"/>
      <c r="J59" s="24"/>
    </row>
    <row r="60" spans="1:10" ht="18.75" customHeight="1" hidden="1" outlineLevel="1">
      <c r="A60" s="51"/>
      <c r="B60" s="50"/>
      <c r="C60" s="81"/>
      <c r="D60" s="21"/>
      <c r="E60" s="21">
        <f>C60*D60</f>
        <v>0</v>
      </c>
      <c r="F60" s="21"/>
      <c r="G60" s="21"/>
      <c r="H60" s="22"/>
      <c r="I60" s="23"/>
      <c r="J60" s="24"/>
    </row>
    <row r="61" spans="1:11" ht="18.75" customHeight="1" collapsed="1" thickBot="1">
      <c r="A61" s="52"/>
      <c r="B61" s="55"/>
      <c r="C61" s="85"/>
      <c r="D61" s="25"/>
      <c r="E61" s="25"/>
      <c r="F61" s="26">
        <f>SUM(E45:E60)</f>
        <v>1166.7599999999998</v>
      </c>
      <c r="G61" s="27">
        <f>F61*1.15</f>
        <v>1341.7739999999997</v>
      </c>
      <c r="H61" s="31"/>
      <c r="I61" s="32">
        <f>SUM(G61:H61)</f>
        <v>1341.7739999999997</v>
      </c>
      <c r="J61" s="30"/>
      <c r="K61" s="33"/>
    </row>
    <row r="62" spans="1:2" ht="18.75" customHeight="1" thickBot="1">
      <c r="A62" s="54"/>
      <c r="B62" s="46"/>
    </row>
    <row r="63" spans="1:10" ht="18.75" customHeight="1">
      <c r="A63" s="59" t="s">
        <v>42</v>
      </c>
      <c r="B63" s="48"/>
      <c r="C63" s="84"/>
      <c r="D63" s="15"/>
      <c r="E63" s="15"/>
      <c r="F63" s="15"/>
      <c r="G63" s="15"/>
      <c r="H63" s="18"/>
      <c r="I63" s="19"/>
      <c r="J63" s="20"/>
    </row>
    <row r="64" spans="1:10" ht="42" customHeight="1" outlineLevel="1">
      <c r="A64" s="49"/>
      <c r="B64" s="50" t="s">
        <v>35</v>
      </c>
      <c r="C64" s="81">
        <v>251.58</v>
      </c>
      <c r="D64" s="21">
        <v>1</v>
      </c>
      <c r="E64" s="21">
        <f aca="true" t="shared" si="4" ref="E64:E77">C64*D64</f>
        <v>251.58</v>
      </c>
      <c r="F64" s="21"/>
      <c r="G64" s="21"/>
      <c r="H64" s="22"/>
      <c r="I64" s="23"/>
      <c r="J64" s="24"/>
    </row>
    <row r="65" spans="1:10" ht="42" customHeight="1" outlineLevel="1">
      <c r="A65" s="51"/>
      <c r="B65" s="50" t="s">
        <v>36</v>
      </c>
      <c r="C65" s="81">
        <v>62.58</v>
      </c>
      <c r="D65" s="21">
        <v>1</v>
      </c>
      <c r="E65" s="21">
        <f t="shared" si="4"/>
        <v>62.58</v>
      </c>
      <c r="F65" s="21"/>
      <c r="G65" s="21"/>
      <c r="H65" s="22"/>
      <c r="I65" s="23"/>
      <c r="J65" s="24"/>
    </row>
    <row r="66" spans="1:10" ht="42" customHeight="1" outlineLevel="1">
      <c r="A66" s="51"/>
      <c r="B66" s="50" t="s">
        <v>37</v>
      </c>
      <c r="C66" s="81">
        <v>62.58</v>
      </c>
      <c r="D66" s="21">
        <v>1</v>
      </c>
      <c r="E66" s="21">
        <f t="shared" si="4"/>
        <v>62.58</v>
      </c>
      <c r="F66" s="21"/>
      <c r="G66" s="21"/>
      <c r="H66" s="22"/>
      <c r="I66" s="23"/>
      <c r="J66" s="24"/>
    </row>
    <row r="67" spans="1:10" ht="42" customHeight="1" outlineLevel="1">
      <c r="A67" s="51"/>
      <c r="B67" s="50" t="s">
        <v>38</v>
      </c>
      <c r="C67" s="81">
        <v>62.58</v>
      </c>
      <c r="D67" s="21">
        <v>1</v>
      </c>
      <c r="E67" s="21">
        <f t="shared" si="4"/>
        <v>62.58</v>
      </c>
      <c r="F67" s="21"/>
      <c r="G67" s="21"/>
      <c r="H67" s="22"/>
      <c r="I67" s="23"/>
      <c r="J67" s="24"/>
    </row>
    <row r="68" spans="1:10" ht="42" customHeight="1" outlineLevel="1">
      <c r="A68" s="51"/>
      <c r="B68" s="50" t="s">
        <v>39</v>
      </c>
      <c r="C68" s="81">
        <v>62.58</v>
      </c>
      <c r="D68" s="21">
        <v>1</v>
      </c>
      <c r="E68" s="21">
        <f t="shared" si="4"/>
        <v>62.58</v>
      </c>
      <c r="F68" s="21"/>
      <c r="G68" s="21"/>
      <c r="H68" s="22"/>
      <c r="I68" s="23"/>
      <c r="J68" s="24"/>
    </row>
    <row r="69" spans="1:10" ht="42" customHeight="1" outlineLevel="1">
      <c r="A69" s="51"/>
      <c r="B69" s="50" t="s">
        <v>40</v>
      </c>
      <c r="C69" s="81">
        <v>62.58</v>
      </c>
      <c r="D69" s="21">
        <v>1</v>
      </c>
      <c r="E69" s="21">
        <f t="shared" si="4"/>
        <v>62.58</v>
      </c>
      <c r="F69" s="21"/>
      <c r="G69" s="21"/>
      <c r="H69" s="22"/>
      <c r="I69" s="23"/>
      <c r="J69" s="24"/>
    </row>
    <row r="70" spans="1:10" ht="43.5" customHeight="1" outlineLevel="1">
      <c r="A70" s="51"/>
      <c r="B70" s="50" t="s">
        <v>41</v>
      </c>
      <c r="C70" s="81">
        <v>419.58</v>
      </c>
      <c r="D70" s="21">
        <v>1</v>
      </c>
      <c r="E70" s="39">
        <f t="shared" si="4"/>
        <v>419.58</v>
      </c>
      <c r="F70" s="21"/>
      <c r="G70" s="21"/>
      <c r="H70" s="22"/>
      <c r="I70" s="23"/>
      <c r="J70" s="24"/>
    </row>
    <row r="71" spans="1:10" ht="43.5" customHeight="1" outlineLevel="1">
      <c r="A71" s="51"/>
      <c r="B71" s="50" t="s">
        <v>24</v>
      </c>
      <c r="C71" s="81">
        <v>69.3</v>
      </c>
      <c r="D71" s="21">
        <v>1</v>
      </c>
      <c r="E71" s="39">
        <f t="shared" si="4"/>
        <v>69.3</v>
      </c>
      <c r="F71" s="21"/>
      <c r="G71" s="21"/>
      <c r="H71" s="22"/>
      <c r="I71" s="23"/>
      <c r="J71" s="24"/>
    </row>
    <row r="72" spans="1:10" ht="44.25" customHeight="1" outlineLevel="1">
      <c r="A72" s="51"/>
      <c r="B72" s="50" t="s">
        <v>25</v>
      </c>
      <c r="C72" s="81">
        <v>69.3</v>
      </c>
      <c r="D72" s="21">
        <v>1</v>
      </c>
      <c r="E72" s="39">
        <f t="shared" si="4"/>
        <v>69.3</v>
      </c>
      <c r="F72" s="21"/>
      <c r="G72" s="21"/>
      <c r="H72" s="22"/>
      <c r="I72" s="23"/>
      <c r="J72" s="24"/>
    </row>
    <row r="73" spans="1:10" ht="44.25" customHeight="1" outlineLevel="1">
      <c r="A73" s="51"/>
      <c r="B73" s="50" t="s">
        <v>46</v>
      </c>
      <c r="C73" s="81">
        <v>69.3</v>
      </c>
      <c r="D73" s="21">
        <v>1</v>
      </c>
      <c r="E73" s="39">
        <f t="shared" si="4"/>
        <v>69.3</v>
      </c>
      <c r="F73" s="21"/>
      <c r="G73" s="21"/>
      <c r="H73" s="22"/>
      <c r="I73" s="23"/>
      <c r="J73" s="24"/>
    </row>
    <row r="74" spans="1:10" ht="44.25" customHeight="1" outlineLevel="1">
      <c r="A74" s="51"/>
      <c r="B74" s="50" t="s">
        <v>47</v>
      </c>
      <c r="C74" s="81">
        <v>69.3</v>
      </c>
      <c r="D74" s="21">
        <v>1</v>
      </c>
      <c r="E74" s="39">
        <f t="shared" si="4"/>
        <v>69.3</v>
      </c>
      <c r="F74" s="21"/>
      <c r="G74" s="21"/>
      <c r="H74" s="22"/>
      <c r="I74" s="23"/>
      <c r="J74" s="24"/>
    </row>
    <row r="75" spans="1:10" ht="44.25" customHeight="1" outlineLevel="1">
      <c r="A75" s="51"/>
      <c r="B75" s="50" t="s">
        <v>48</v>
      </c>
      <c r="C75" s="81">
        <v>69.3</v>
      </c>
      <c r="D75" s="21">
        <v>1</v>
      </c>
      <c r="E75" s="39">
        <f t="shared" si="4"/>
        <v>69.3</v>
      </c>
      <c r="F75" s="21"/>
      <c r="G75" s="21"/>
      <c r="H75" s="22"/>
      <c r="I75" s="23"/>
      <c r="J75" s="24"/>
    </row>
    <row r="76" spans="1:10" ht="47.25" customHeight="1" outlineLevel="1">
      <c r="A76" s="51"/>
      <c r="B76" s="50" t="s">
        <v>251</v>
      </c>
      <c r="C76" s="81">
        <v>69.3</v>
      </c>
      <c r="D76" s="21">
        <v>1</v>
      </c>
      <c r="E76" s="39">
        <f>C76*D76</f>
        <v>69.3</v>
      </c>
      <c r="F76" s="21"/>
      <c r="G76" s="21"/>
      <c r="H76" s="22"/>
      <c r="I76" s="23"/>
      <c r="J76" s="24"/>
    </row>
    <row r="77" spans="1:10" ht="18.75" customHeight="1" outlineLevel="1">
      <c r="A77" s="51"/>
      <c r="B77" s="50"/>
      <c r="C77" s="81"/>
      <c r="D77" s="21">
        <v>1</v>
      </c>
      <c r="E77" s="21">
        <f t="shared" si="4"/>
        <v>0</v>
      </c>
      <c r="F77" s="21"/>
      <c r="G77" s="21"/>
      <c r="H77" s="22"/>
      <c r="I77" s="23"/>
      <c r="J77" s="24"/>
    </row>
    <row r="78" spans="1:11" ht="18.75" customHeight="1" thickBot="1">
      <c r="A78" s="52"/>
      <c r="B78" s="55"/>
      <c r="C78" s="85"/>
      <c r="D78" s="25"/>
      <c r="E78" s="25"/>
      <c r="F78" s="26">
        <f>SUM(E64:E77)</f>
        <v>1399.8599999999997</v>
      </c>
      <c r="G78" s="27">
        <f>F78*1.15</f>
        <v>1609.8389999999995</v>
      </c>
      <c r="H78" s="31"/>
      <c r="I78" s="32">
        <f>SUM(G78:H78)</f>
        <v>1609.8389999999995</v>
      </c>
      <c r="J78" s="30"/>
      <c r="K78" s="33"/>
    </row>
    <row r="79" spans="1:2" ht="18.75" customHeight="1">
      <c r="A79" s="54"/>
      <c r="B79" s="46"/>
    </row>
    <row r="80" spans="1:2" ht="18.75" customHeight="1">
      <c r="A80" s="13"/>
      <c r="B80" s="46"/>
    </row>
    <row r="81" spans="1:2" ht="18.75" customHeight="1" thickBot="1">
      <c r="A81" s="54"/>
      <c r="B81" s="46"/>
    </row>
    <row r="82" spans="1:10" ht="18.75" customHeight="1">
      <c r="A82" s="59" t="s">
        <v>45</v>
      </c>
      <c r="B82" s="48"/>
      <c r="C82" s="84"/>
      <c r="D82" s="15"/>
      <c r="E82" s="15"/>
      <c r="F82" s="15"/>
      <c r="G82" s="15"/>
      <c r="H82" s="18"/>
      <c r="I82" s="19"/>
      <c r="J82" s="20"/>
    </row>
    <row r="83" spans="1:10" ht="43.5" customHeight="1" hidden="1" outlineLevel="1">
      <c r="A83" s="49"/>
      <c r="B83" s="50" t="s">
        <v>43</v>
      </c>
      <c r="C83" s="81">
        <v>165.9</v>
      </c>
      <c r="D83" s="21">
        <v>1</v>
      </c>
      <c r="E83" s="21">
        <f aca="true" t="shared" si="5" ref="E83:E88">C83*D83</f>
        <v>165.9</v>
      </c>
      <c r="F83" s="21"/>
      <c r="G83" s="21"/>
      <c r="H83" s="22"/>
      <c r="I83" s="23"/>
      <c r="J83" s="24"/>
    </row>
    <row r="84" spans="1:10" ht="43.5" customHeight="1" hidden="1" outlineLevel="1">
      <c r="A84" s="51"/>
      <c r="B84" s="50" t="s">
        <v>44</v>
      </c>
      <c r="C84" s="81">
        <v>62.58</v>
      </c>
      <c r="D84" s="21">
        <v>1</v>
      </c>
      <c r="E84" s="21">
        <f t="shared" si="5"/>
        <v>62.58</v>
      </c>
      <c r="F84" s="21"/>
      <c r="G84" s="21"/>
      <c r="H84" s="22"/>
      <c r="I84" s="23"/>
      <c r="J84" s="24"/>
    </row>
    <row r="85" spans="1:10" ht="18.75" customHeight="1" hidden="1" outlineLevel="1">
      <c r="A85" s="51"/>
      <c r="B85" s="50"/>
      <c r="C85" s="81"/>
      <c r="D85" s="21">
        <v>1</v>
      </c>
      <c r="E85" s="21">
        <f t="shared" si="5"/>
        <v>0</v>
      </c>
      <c r="F85" s="21"/>
      <c r="G85" s="21"/>
      <c r="H85" s="22"/>
      <c r="I85" s="23"/>
      <c r="J85" s="24"/>
    </row>
    <row r="86" spans="1:10" ht="18.75" customHeight="1" hidden="1" outlineLevel="1">
      <c r="A86" s="51"/>
      <c r="B86" s="50"/>
      <c r="C86" s="81"/>
      <c r="D86" s="21"/>
      <c r="E86" s="21"/>
      <c r="F86" s="21"/>
      <c r="G86" s="21"/>
      <c r="H86" s="22"/>
      <c r="I86" s="23"/>
      <c r="J86" s="24"/>
    </row>
    <row r="87" spans="1:10" ht="18.75" customHeight="1" hidden="1" outlineLevel="1">
      <c r="A87" s="51"/>
      <c r="B87" s="50"/>
      <c r="C87" s="81"/>
      <c r="D87" s="21"/>
      <c r="E87" s="21">
        <f t="shared" si="5"/>
        <v>0</v>
      </c>
      <c r="F87" s="21"/>
      <c r="G87" s="21"/>
      <c r="H87" s="22"/>
      <c r="I87" s="23"/>
      <c r="J87" s="24"/>
    </row>
    <row r="88" spans="1:10" ht="18.75" customHeight="1" hidden="1" outlineLevel="1">
      <c r="A88" s="51"/>
      <c r="B88" s="50"/>
      <c r="C88" s="81"/>
      <c r="D88" s="21"/>
      <c r="E88" s="21">
        <f t="shared" si="5"/>
        <v>0</v>
      </c>
      <c r="F88" s="21"/>
      <c r="G88" s="21"/>
      <c r="H88" s="22"/>
      <c r="I88" s="23"/>
      <c r="J88" s="24"/>
    </row>
    <row r="89" spans="1:11" ht="18.75" customHeight="1" collapsed="1" thickBot="1">
      <c r="A89" s="52"/>
      <c r="B89" s="55"/>
      <c r="C89" s="85"/>
      <c r="D89" s="25"/>
      <c r="E89" s="25"/>
      <c r="F89" s="26">
        <f>SUM(E83:E89)</f>
        <v>228.48000000000002</v>
      </c>
      <c r="G89" s="27">
        <f>F89*1.15</f>
        <v>262.752</v>
      </c>
      <c r="H89" s="31"/>
      <c r="I89" s="32">
        <f>SUM(G89:H89)</f>
        <v>262.752</v>
      </c>
      <c r="J89" s="30"/>
      <c r="K89" s="33"/>
    </row>
    <row r="90" spans="1:2" ht="18.75" customHeight="1" thickBot="1">
      <c r="A90" s="54"/>
      <c r="B90" s="46"/>
    </row>
    <row r="91" spans="1:10" ht="18.75" customHeight="1">
      <c r="A91" s="47" t="s">
        <v>54</v>
      </c>
      <c r="B91" s="48"/>
      <c r="C91" s="84"/>
      <c r="D91" s="15"/>
      <c r="E91" s="15"/>
      <c r="F91" s="15"/>
      <c r="G91" s="15"/>
      <c r="H91" s="18"/>
      <c r="I91" s="19"/>
      <c r="J91" s="20"/>
    </row>
    <row r="92" spans="1:10" ht="45" customHeight="1" hidden="1" outlineLevel="1">
      <c r="A92" s="49"/>
      <c r="B92" s="50" t="s">
        <v>49</v>
      </c>
      <c r="C92" s="81">
        <v>412.86</v>
      </c>
      <c r="D92" s="21">
        <v>1</v>
      </c>
      <c r="E92" s="21">
        <f aca="true" t="shared" si="6" ref="E92:E99">C92*D92</f>
        <v>412.86</v>
      </c>
      <c r="F92" s="21"/>
      <c r="G92" s="21"/>
      <c r="H92" s="22"/>
      <c r="I92" s="23"/>
      <c r="J92" s="24"/>
    </row>
    <row r="93" spans="1:10" ht="45" customHeight="1" hidden="1" outlineLevel="1">
      <c r="A93" s="49"/>
      <c r="B93" s="50" t="s">
        <v>50</v>
      </c>
      <c r="C93" s="81">
        <v>412.86</v>
      </c>
      <c r="D93" s="21">
        <v>1</v>
      </c>
      <c r="E93" s="21">
        <f t="shared" si="6"/>
        <v>412.86</v>
      </c>
      <c r="F93" s="21"/>
      <c r="G93" s="21"/>
      <c r="H93" s="22"/>
      <c r="I93" s="23"/>
      <c r="J93" s="24"/>
    </row>
    <row r="94" spans="1:10" ht="45" customHeight="1" hidden="1" outlineLevel="1">
      <c r="A94" s="49"/>
      <c r="B94" s="50" t="s">
        <v>51</v>
      </c>
      <c r="C94" s="81">
        <v>69.3</v>
      </c>
      <c r="D94" s="21"/>
      <c r="E94" s="21">
        <f t="shared" si="6"/>
        <v>0</v>
      </c>
      <c r="F94" s="21"/>
      <c r="G94" s="21"/>
      <c r="H94" s="22"/>
      <c r="I94" s="23"/>
      <c r="J94" s="24"/>
    </row>
    <row r="95" spans="1:10" ht="45" customHeight="1" hidden="1" outlineLevel="1">
      <c r="A95" s="49"/>
      <c r="B95" s="50" t="s">
        <v>52</v>
      </c>
      <c r="C95" s="81">
        <v>69.3</v>
      </c>
      <c r="D95" s="21">
        <v>1</v>
      </c>
      <c r="E95" s="21">
        <f t="shared" si="6"/>
        <v>69.3</v>
      </c>
      <c r="F95" s="21"/>
      <c r="G95" s="21"/>
      <c r="H95" s="22"/>
      <c r="I95" s="23"/>
      <c r="J95" s="24"/>
    </row>
    <row r="96" spans="1:10" ht="45" customHeight="1" hidden="1" outlineLevel="1">
      <c r="A96" s="49"/>
      <c r="B96" s="50" t="s">
        <v>53</v>
      </c>
      <c r="C96" s="81">
        <v>69.3</v>
      </c>
      <c r="D96" s="21">
        <v>1</v>
      </c>
      <c r="E96" s="21">
        <f t="shared" si="6"/>
        <v>69.3</v>
      </c>
      <c r="F96" s="21"/>
      <c r="G96" s="21"/>
      <c r="H96" s="22"/>
      <c r="I96" s="23"/>
      <c r="J96" s="24"/>
    </row>
    <row r="97" spans="1:10" ht="48.75" customHeight="1" hidden="1" outlineLevel="1">
      <c r="A97" s="49"/>
      <c r="B97" s="50" t="s">
        <v>217</v>
      </c>
      <c r="C97" s="81">
        <v>69.3</v>
      </c>
      <c r="D97" s="21">
        <v>2</v>
      </c>
      <c r="E97" s="21">
        <f t="shared" si="6"/>
        <v>138.6</v>
      </c>
      <c r="F97" s="21"/>
      <c r="G97" s="21"/>
      <c r="H97" s="22"/>
      <c r="I97" s="23"/>
      <c r="J97" s="24"/>
    </row>
    <row r="98" spans="1:10" ht="48.75" customHeight="1" hidden="1" outlineLevel="1">
      <c r="A98" s="49"/>
      <c r="B98" s="50" t="s">
        <v>215</v>
      </c>
      <c r="C98" s="81">
        <v>69.3</v>
      </c>
      <c r="D98" s="21">
        <v>3</v>
      </c>
      <c r="E98" s="21">
        <f t="shared" si="6"/>
        <v>207.89999999999998</v>
      </c>
      <c r="F98" s="21"/>
      <c r="G98" s="21"/>
      <c r="H98" s="22"/>
      <c r="I98" s="23"/>
      <c r="J98" s="24"/>
    </row>
    <row r="99" spans="1:10" ht="48.75" customHeight="1" hidden="1" outlineLevel="1">
      <c r="A99" s="49"/>
      <c r="B99" s="50" t="s">
        <v>216</v>
      </c>
      <c r="C99" s="81">
        <v>69.3</v>
      </c>
      <c r="D99" s="21">
        <v>4</v>
      </c>
      <c r="E99" s="21">
        <f t="shared" si="6"/>
        <v>277.2</v>
      </c>
      <c r="F99" s="21"/>
      <c r="G99" s="21"/>
      <c r="H99" s="22"/>
      <c r="I99" s="23"/>
      <c r="J99" s="24"/>
    </row>
    <row r="100" spans="1:11" ht="18.75" customHeight="1" collapsed="1" thickBot="1">
      <c r="A100" s="56"/>
      <c r="C100" s="85"/>
      <c r="D100" s="25"/>
      <c r="E100" s="25"/>
      <c r="F100" s="26">
        <f>SUM(E92:E99)</f>
        <v>1588.0199999999998</v>
      </c>
      <c r="G100" s="27">
        <f>F100*1.15</f>
        <v>1826.2229999999995</v>
      </c>
      <c r="H100" s="31"/>
      <c r="I100" s="32">
        <f>SUM(G100:H100)</f>
        <v>1826.2229999999995</v>
      </c>
      <c r="J100" s="30"/>
      <c r="K100" s="33"/>
    </row>
    <row r="101" spans="1:7" ht="18.75" customHeight="1">
      <c r="A101" s="13"/>
      <c r="B101" s="13"/>
      <c r="F101" s="13"/>
      <c r="G101" s="34"/>
    </row>
    <row r="102" spans="1:2" ht="18.75" customHeight="1" thickBot="1">
      <c r="A102" s="13"/>
      <c r="B102" s="13"/>
    </row>
    <row r="103" spans="1:10" ht="18.75" customHeight="1">
      <c r="A103" s="47" t="s">
        <v>62</v>
      </c>
      <c r="B103" s="16"/>
      <c r="C103" s="84"/>
      <c r="D103" s="15"/>
      <c r="E103" s="15"/>
      <c r="F103" s="15"/>
      <c r="G103" s="15"/>
      <c r="H103" s="18"/>
      <c r="I103" s="19"/>
      <c r="J103" s="20"/>
    </row>
    <row r="104" spans="1:10" ht="42.75" customHeight="1" hidden="1" outlineLevel="1">
      <c r="A104" s="49"/>
      <c r="B104" s="50" t="s">
        <v>55</v>
      </c>
      <c r="C104" s="81">
        <v>69.3</v>
      </c>
      <c r="D104" s="21">
        <v>1</v>
      </c>
      <c r="E104" s="21">
        <f aca="true" t="shared" si="7" ref="E104:E117">C104*D104</f>
        <v>69.3</v>
      </c>
      <c r="F104" s="21"/>
      <c r="G104" s="21"/>
      <c r="H104" s="22"/>
      <c r="I104" s="23"/>
      <c r="J104" s="24"/>
    </row>
    <row r="105" spans="1:10" ht="42.75" customHeight="1" hidden="1" outlineLevel="1">
      <c r="A105" s="49"/>
      <c r="B105" s="50" t="s">
        <v>85</v>
      </c>
      <c r="C105" s="81">
        <v>69.3</v>
      </c>
      <c r="D105" s="21">
        <v>2</v>
      </c>
      <c r="E105" s="21">
        <f t="shared" si="7"/>
        <v>138.6</v>
      </c>
      <c r="F105" s="21"/>
      <c r="G105" s="21"/>
      <c r="H105" s="22"/>
      <c r="I105" s="23"/>
      <c r="J105" s="24"/>
    </row>
    <row r="106" spans="1:10" ht="42.75" customHeight="1" hidden="1" outlineLevel="1">
      <c r="A106" s="49"/>
      <c r="B106" s="50" t="s">
        <v>56</v>
      </c>
      <c r="C106" s="81">
        <v>69.3</v>
      </c>
      <c r="D106" s="21">
        <v>2</v>
      </c>
      <c r="E106" s="21">
        <f t="shared" si="7"/>
        <v>138.6</v>
      </c>
      <c r="F106" s="21"/>
      <c r="G106" s="21"/>
      <c r="H106" s="22"/>
      <c r="I106" s="23"/>
      <c r="J106" s="24"/>
    </row>
    <row r="107" spans="1:10" ht="42.75" customHeight="1" hidden="1" outlineLevel="1">
      <c r="A107" s="49"/>
      <c r="B107" s="50" t="s">
        <v>61</v>
      </c>
      <c r="C107" s="81">
        <v>69.3</v>
      </c>
      <c r="D107" s="39">
        <v>1</v>
      </c>
      <c r="E107" s="21">
        <f t="shared" si="7"/>
        <v>69.3</v>
      </c>
      <c r="F107" s="21"/>
      <c r="G107" s="21"/>
      <c r="H107" s="22"/>
      <c r="I107" s="23"/>
      <c r="J107" s="24"/>
    </row>
    <row r="108" spans="1:10" ht="42.75" customHeight="1" hidden="1" outlineLevel="1">
      <c r="A108" s="49"/>
      <c r="B108" s="50" t="s">
        <v>57</v>
      </c>
      <c r="C108" s="81">
        <v>69.3</v>
      </c>
      <c r="D108" s="39">
        <v>2</v>
      </c>
      <c r="E108" s="21">
        <f t="shared" si="7"/>
        <v>138.6</v>
      </c>
      <c r="F108" s="21"/>
      <c r="G108" s="21"/>
      <c r="H108" s="22"/>
      <c r="I108" s="23"/>
      <c r="J108" s="24"/>
    </row>
    <row r="109" spans="1:10" ht="42.75" customHeight="1" hidden="1" outlineLevel="1">
      <c r="A109" s="49"/>
      <c r="B109" s="50" t="s">
        <v>84</v>
      </c>
      <c r="C109" s="81">
        <v>69.3</v>
      </c>
      <c r="D109" s="39">
        <v>2</v>
      </c>
      <c r="E109" s="21">
        <f t="shared" si="7"/>
        <v>138.6</v>
      </c>
      <c r="F109" s="21"/>
      <c r="G109" s="21"/>
      <c r="H109" s="22"/>
      <c r="I109" s="23"/>
      <c r="J109" s="24"/>
    </row>
    <row r="110" spans="1:10" ht="42.75" customHeight="1" hidden="1" outlineLevel="1">
      <c r="A110" s="49"/>
      <c r="B110" s="50" t="s">
        <v>58</v>
      </c>
      <c r="C110" s="81">
        <v>69.3</v>
      </c>
      <c r="D110" s="39">
        <v>1</v>
      </c>
      <c r="E110" s="21">
        <f t="shared" si="7"/>
        <v>69.3</v>
      </c>
      <c r="F110" s="21"/>
      <c r="G110" s="21"/>
      <c r="H110" s="22"/>
      <c r="I110" s="23"/>
      <c r="J110" s="24"/>
    </row>
    <row r="111" spans="1:10" ht="42.75" customHeight="1" hidden="1" outlineLevel="1">
      <c r="A111" s="49"/>
      <c r="B111" s="50" t="s">
        <v>60</v>
      </c>
      <c r="C111" s="81">
        <v>69.3</v>
      </c>
      <c r="D111" s="21">
        <v>1</v>
      </c>
      <c r="E111" s="21">
        <f t="shared" si="7"/>
        <v>69.3</v>
      </c>
      <c r="F111" s="21"/>
      <c r="G111" s="21"/>
      <c r="H111" s="22"/>
      <c r="I111" s="23"/>
      <c r="J111" s="24"/>
    </row>
    <row r="112" spans="1:10" ht="42.75" customHeight="1" hidden="1" outlineLevel="1">
      <c r="A112" s="49"/>
      <c r="B112" s="50" t="s">
        <v>59</v>
      </c>
      <c r="C112" s="81">
        <v>69.3</v>
      </c>
      <c r="D112" s="21">
        <v>2</v>
      </c>
      <c r="E112" s="21">
        <f t="shared" si="7"/>
        <v>138.6</v>
      </c>
      <c r="F112" s="21"/>
      <c r="G112" s="21"/>
      <c r="H112" s="22"/>
      <c r="I112" s="23"/>
      <c r="J112" s="24"/>
    </row>
    <row r="113" spans="1:10" ht="27.75" customHeight="1" hidden="1" outlineLevel="1">
      <c r="A113" s="49"/>
      <c r="B113" s="50"/>
      <c r="C113" s="81"/>
      <c r="D113" s="21"/>
      <c r="E113" s="21">
        <f t="shared" si="7"/>
        <v>0</v>
      </c>
      <c r="F113" s="21"/>
      <c r="G113" s="21"/>
      <c r="H113" s="22"/>
      <c r="I113" s="23"/>
      <c r="J113" s="24"/>
    </row>
    <row r="114" spans="1:10" ht="46.5" customHeight="1" hidden="1" outlineLevel="1">
      <c r="A114" s="49"/>
      <c r="B114" s="50"/>
      <c r="C114" s="81"/>
      <c r="D114" s="21"/>
      <c r="E114" s="21">
        <f t="shared" si="7"/>
        <v>0</v>
      </c>
      <c r="F114" s="21"/>
      <c r="G114" s="21"/>
      <c r="H114" s="22"/>
      <c r="I114" s="23"/>
      <c r="J114" s="24"/>
    </row>
    <row r="115" spans="1:10" ht="27.75" customHeight="1" hidden="1" outlineLevel="1">
      <c r="A115" s="49"/>
      <c r="B115" s="50"/>
      <c r="C115" s="81"/>
      <c r="D115" s="21"/>
      <c r="E115" s="21">
        <f t="shared" si="7"/>
        <v>0</v>
      </c>
      <c r="F115" s="21"/>
      <c r="G115" s="21"/>
      <c r="H115" s="22"/>
      <c r="I115" s="23"/>
      <c r="J115" s="24"/>
    </row>
    <row r="116" spans="1:10" ht="27.75" customHeight="1" hidden="1" outlineLevel="1">
      <c r="A116" s="49"/>
      <c r="B116" s="50"/>
      <c r="C116" s="81"/>
      <c r="D116" s="21"/>
      <c r="E116" s="21">
        <f t="shared" si="7"/>
        <v>0</v>
      </c>
      <c r="F116" s="21"/>
      <c r="G116" s="21"/>
      <c r="H116" s="22"/>
      <c r="I116" s="23"/>
      <c r="J116" s="24"/>
    </row>
    <row r="117" spans="1:10" ht="18.75" customHeight="1" hidden="1" outlineLevel="1">
      <c r="A117" s="49"/>
      <c r="B117" s="50"/>
      <c r="C117" s="81"/>
      <c r="D117" s="21"/>
      <c r="E117" s="21">
        <f t="shared" si="7"/>
        <v>0</v>
      </c>
      <c r="F117" s="21"/>
      <c r="G117" s="21"/>
      <c r="H117" s="22"/>
      <c r="I117" s="23"/>
      <c r="J117" s="24"/>
    </row>
    <row r="118" spans="1:11" ht="18.75" customHeight="1" collapsed="1" thickBot="1">
      <c r="A118" s="56"/>
      <c r="B118" s="55"/>
      <c r="C118" s="85"/>
      <c r="D118" s="25"/>
      <c r="E118" s="25"/>
      <c r="F118" s="26">
        <f>SUM(E104:E117)</f>
        <v>970.1999999999999</v>
      </c>
      <c r="G118" s="27">
        <f>F118*1.15</f>
        <v>1115.7299999999998</v>
      </c>
      <c r="H118" s="31"/>
      <c r="I118" s="32">
        <f>SUM(G118:H118)</f>
        <v>1115.7299999999998</v>
      </c>
      <c r="J118" s="30"/>
      <c r="K118" s="33"/>
    </row>
    <row r="119" spans="1:7" ht="18.75" customHeight="1">
      <c r="A119" s="13"/>
      <c r="B119" s="46"/>
      <c r="F119" s="13"/>
      <c r="G119" s="34"/>
    </row>
    <row r="120" spans="1:7" ht="18.75" customHeight="1">
      <c r="A120" s="13"/>
      <c r="B120" s="46"/>
      <c r="F120" s="13"/>
      <c r="G120" s="34"/>
    </row>
    <row r="121" spans="1:2" ht="18.75" customHeight="1" thickBot="1">
      <c r="A121" s="13"/>
      <c r="B121" s="46"/>
    </row>
    <row r="122" spans="1:10" ht="18.75" customHeight="1">
      <c r="A122" s="47" t="s">
        <v>64</v>
      </c>
      <c r="B122" s="48"/>
      <c r="C122" s="84"/>
      <c r="D122" s="15"/>
      <c r="E122" s="15"/>
      <c r="F122" s="15"/>
      <c r="G122" s="15"/>
      <c r="H122" s="18"/>
      <c r="I122" s="19"/>
      <c r="J122" s="20"/>
    </row>
    <row r="123" spans="1:10" ht="42" customHeight="1" hidden="1" outlineLevel="1">
      <c r="A123" s="51"/>
      <c r="B123" s="50" t="s">
        <v>65</v>
      </c>
      <c r="C123" s="81">
        <v>69.3</v>
      </c>
      <c r="D123" s="21">
        <v>1</v>
      </c>
      <c r="E123" s="21">
        <f aca="true" t="shared" si="8" ref="E123:E128">C123*D123</f>
        <v>69.3</v>
      </c>
      <c r="F123" s="21"/>
      <c r="G123" s="21"/>
      <c r="H123" s="22"/>
      <c r="I123" s="23"/>
      <c r="J123" s="24"/>
    </row>
    <row r="124" spans="1:10" ht="42" customHeight="1" hidden="1" outlineLevel="1">
      <c r="A124" s="51"/>
      <c r="B124" s="50" t="s">
        <v>66</v>
      </c>
      <c r="C124" s="81">
        <v>69.3</v>
      </c>
      <c r="D124" s="21">
        <v>1</v>
      </c>
      <c r="E124" s="21">
        <f t="shared" si="8"/>
        <v>69.3</v>
      </c>
      <c r="F124" s="21"/>
      <c r="G124" s="21"/>
      <c r="H124" s="22"/>
      <c r="I124" s="23"/>
      <c r="J124" s="24"/>
    </row>
    <row r="125" spans="1:10" ht="42" customHeight="1" hidden="1" outlineLevel="1">
      <c r="A125" s="51"/>
      <c r="B125" s="50" t="s">
        <v>67</v>
      </c>
      <c r="C125" s="81">
        <v>69.3</v>
      </c>
      <c r="D125" s="21">
        <v>1</v>
      </c>
      <c r="E125" s="21">
        <f t="shared" si="8"/>
        <v>69.3</v>
      </c>
      <c r="F125" s="21"/>
      <c r="G125" s="21"/>
      <c r="H125" s="22"/>
      <c r="I125" s="23"/>
      <c r="J125" s="24"/>
    </row>
    <row r="126" spans="1:10" ht="42" customHeight="1" hidden="1" outlineLevel="1">
      <c r="A126" s="51"/>
      <c r="B126" s="50" t="s">
        <v>68</v>
      </c>
      <c r="C126" s="81">
        <v>69.3</v>
      </c>
      <c r="D126" s="21">
        <v>1</v>
      </c>
      <c r="E126" s="21">
        <f t="shared" si="8"/>
        <v>69.3</v>
      </c>
      <c r="F126" s="21"/>
      <c r="G126" s="21"/>
      <c r="H126" s="22"/>
      <c r="I126" s="23"/>
      <c r="J126" s="24"/>
    </row>
    <row r="127" spans="1:10" ht="42" customHeight="1" hidden="1" outlineLevel="1">
      <c r="A127" s="51"/>
      <c r="B127" s="50" t="s">
        <v>69</v>
      </c>
      <c r="C127" s="81">
        <v>69.3</v>
      </c>
      <c r="D127" s="21">
        <v>1</v>
      </c>
      <c r="E127" s="21">
        <f t="shared" si="8"/>
        <v>69.3</v>
      </c>
      <c r="F127" s="21"/>
      <c r="G127" s="21"/>
      <c r="H127" s="22"/>
      <c r="I127" s="23"/>
      <c r="J127" s="24"/>
    </row>
    <row r="128" spans="1:10" ht="42" customHeight="1" hidden="1" outlineLevel="1">
      <c r="A128" s="51"/>
      <c r="B128" s="50" t="s">
        <v>70</v>
      </c>
      <c r="C128" s="81">
        <v>197.4</v>
      </c>
      <c r="D128" s="21">
        <v>1</v>
      </c>
      <c r="E128" s="21">
        <f t="shared" si="8"/>
        <v>197.4</v>
      </c>
      <c r="F128" s="21"/>
      <c r="G128" s="21"/>
      <c r="H128" s="22"/>
      <c r="I128" s="23"/>
      <c r="J128" s="24"/>
    </row>
    <row r="129" spans="1:10" ht="45" customHeight="1" hidden="1" outlineLevel="1">
      <c r="A129" s="51"/>
      <c r="B129" s="50" t="s">
        <v>239</v>
      </c>
      <c r="C129" s="81">
        <v>69.3</v>
      </c>
      <c r="D129" s="21">
        <v>1</v>
      </c>
      <c r="E129" s="21">
        <f>C129*D129</f>
        <v>69.3</v>
      </c>
      <c r="F129" s="21"/>
      <c r="G129" s="21"/>
      <c r="H129" s="22"/>
      <c r="I129" s="23"/>
      <c r="J129" s="24"/>
    </row>
    <row r="130" spans="1:10" ht="18.75" customHeight="1" hidden="1" outlineLevel="1">
      <c r="A130" s="51"/>
      <c r="B130" s="50"/>
      <c r="C130" s="81"/>
      <c r="D130" s="21"/>
      <c r="E130" s="21"/>
      <c r="F130" s="21"/>
      <c r="G130" s="21"/>
      <c r="H130" s="22"/>
      <c r="I130" s="23"/>
      <c r="J130" s="24"/>
    </row>
    <row r="131" spans="1:10" ht="18.75" customHeight="1" hidden="1" outlineLevel="1">
      <c r="A131" s="51"/>
      <c r="B131" s="50"/>
      <c r="C131" s="81"/>
      <c r="D131" s="21"/>
      <c r="E131" s="21"/>
      <c r="F131" s="21"/>
      <c r="G131" s="21"/>
      <c r="H131" s="22"/>
      <c r="I131" s="23"/>
      <c r="J131" s="24"/>
    </row>
    <row r="132" spans="1:10" ht="18.75" customHeight="1" hidden="1" outlineLevel="1">
      <c r="A132" s="51"/>
      <c r="B132" s="50"/>
      <c r="C132" s="81"/>
      <c r="D132" s="35"/>
      <c r="E132" s="21">
        <f>C132*D132</f>
        <v>0</v>
      </c>
      <c r="F132" s="21"/>
      <c r="G132" s="21"/>
      <c r="H132" s="22"/>
      <c r="I132" s="23"/>
      <c r="J132" s="24"/>
    </row>
    <row r="133" spans="1:10" ht="18.75" customHeight="1" hidden="1" outlineLevel="1">
      <c r="A133" s="49"/>
      <c r="B133" s="50"/>
      <c r="C133" s="81"/>
      <c r="D133" s="21"/>
      <c r="E133" s="21">
        <f>C133*D133</f>
        <v>0</v>
      </c>
      <c r="F133" s="21"/>
      <c r="G133" s="21"/>
      <c r="H133" s="22"/>
      <c r="I133" s="23"/>
      <c r="J133" s="24"/>
    </row>
    <row r="134" spans="1:10" ht="18.75" customHeight="1" hidden="1" outlineLevel="1">
      <c r="A134" s="49"/>
      <c r="B134" s="50"/>
      <c r="C134" s="81"/>
      <c r="D134" s="21"/>
      <c r="E134" s="21">
        <f>C134*D134</f>
        <v>0</v>
      </c>
      <c r="F134" s="21"/>
      <c r="G134" s="21"/>
      <c r="H134" s="22"/>
      <c r="I134" s="23"/>
      <c r="J134" s="24"/>
    </row>
    <row r="135" spans="1:11" ht="18.75" customHeight="1" collapsed="1" thickBot="1">
      <c r="A135" s="56"/>
      <c r="B135" s="55"/>
      <c r="C135" s="85"/>
      <c r="D135" s="25"/>
      <c r="E135" s="25"/>
      <c r="F135" s="26">
        <f>SUM(E123:E134)</f>
        <v>613.1999999999999</v>
      </c>
      <c r="G135" s="27">
        <f>F135*1.15</f>
        <v>705.1799999999998</v>
      </c>
      <c r="H135" s="31"/>
      <c r="I135" s="32">
        <f>SUM(G135:H135)</f>
        <v>705.1799999999998</v>
      </c>
      <c r="J135" s="30"/>
      <c r="K135" s="33"/>
    </row>
    <row r="136" spans="1:2" ht="18.75" customHeight="1">
      <c r="A136" s="13"/>
      <c r="B136" s="46"/>
    </row>
    <row r="137" spans="1:2" ht="18.75" customHeight="1" thickBot="1">
      <c r="A137" s="13"/>
      <c r="B137" s="46"/>
    </row>
    <row r="138" spans="1:10" ht="18.75" customHeight="1">
      <c r="A138" s="47" t="s">
        <v>79</v>
      </c>
      <c r="B138" s="48"/>
      <c r="C138" s="84"/>
      <c r="D138" s="15"/>
      <c r="E138" s="15"/>
      <c r="F138" s="15"/>
      <c r="G138" s="15"/>
      <c r="H138" s="18"/>
      <c r="I138" s="19"/>
      <c r="J138" s="20"/>
    </row>
    <row r="139" spans="1:10" ht="46.5" customHeight="1" hidden="1" outlineLevel="1">
      <c r="A139" s="49"/>
      <c r="B139" s="50" t="s">
        <v>22</v>
      </c>
      <c r="C139" s="81">
        <v>69.3</v>
      </c>
      <c r="D139" s="21">
        <v>1</v>
      </c>
      <c r="E139" s="21">
        <f aca="true" t="shared" si="9" ref="E139:E147">C139*D139</f>
        <v>69.3</v>
      </c>
      <c r="F139" s="21"/>
      <c r="G139" s="21"/>
      <c r="H139" s="22"/>
      <c r="I139" s="23"/>
      <c r="J139" s="24"/>
    </row>
    <row r="140" spans="1:10" ht="46.5" customHeight="1" hidden="1" outlineLevel="1">
      <c r="A140" s="49"/>
      <c r="B140" s="50" t="s">
        <v>77</v>
      </c>
      <c r="C140" s="81">
        <v>69.3</v>
      </c>
      <c r="D140" s="21">
        <v>1</v>
      </c>
      <c r="E140" s="21">
        <f t="shared" si="9"/>
        <v>69.3</v>
      </c>
      <c r="F140" s="21"/>
      <c r="G140" s="21"/>
      <c r="H140" s="22"/>
      <c r="I140" s="23"/>
      <c r="J140" s="24"/>
    </row>
    <row r="141" spans="1:10" ht="46.5" customHeight="1" hidden="1" outlineLevel="1">
      <c r="A141" s="49"/>
      <c r="B141" s="7" t="s">
        <v>78</v>
      </c>
      <c r="C141" s="81">
        <v>69.3</v>
      </c>
      <c r="D141" s="21">
        <v>1</v>
      </c>
      <c r="E141" s="21">
        <f t="shared" si="9"/>
        <v>69.3</v>
      </c>
      <c r="F141" s="21"/>
      <c r="G141" s="21"/>
      <c r="H141" s="22"/>
      <c r="I141" s="23"/>
      <c r="J141" s="24"/>
    </row>
    <row r="142" spans="1:10" ht="46.5" customHeight="1" hidden="1" outlineLevel="1">
      <c r="A142" s="49"/>
      <c r="B142" s="7" t="s">
        <v>30</v>
      </c>
      <c r="C142" s="81">
        <v>69.3</v>
      </c>
      <c r="D142" s="21">
        <v>1</v>
      </c>
      <c r="E142" s="21">
        <f t="shared" si="9"/>
        <v>69.3</v>
      </c>
      <c r="F142" s="21"/>
      <c r="G142" s="21"/>
      <c r="H142" s="22"/>
      <c r="I142" s="23"/>
      <c r="J142" s="24"/>
    </row>
    <row r="143" spans="1:10" ht="46.5" customHeight="1" hidden="1" outlineLevel="1">
      <c r="A143" s="49"/>
      <c r="B143" s="7" t="s">
        <v>101</v>
      </c>
      <c r="C143" s="81">
        <v>69.3</v>
      </c>
      <c r="D143" s="21">
        <v>1</v>
      </c>
      <c r="E143" s="21">
        <f t="shared" si="9"/>
        <v>69.3</v>
      </c>
      <c r="F143" s="21"/>
      <c r="G143" s="21"/>
      <c r="H143" s="22"/>
      <c r="I143" s="23"/>
      <c r="J143" s="24"/>
    </row>
    <row r="144" spans="1:10" ht="46.5" customHeight="1" hidden="1" outlineLevel="1">
      <c r="A144" s="49"/>
      <c r="B144" s="7" t="s">
        <v>100</v>
      </c>
      <c r="C144" s="81">
        <v>69.3</v>
      </c>
      <c r="D144" s="21">
        <v>1</v>
      </c>
      <c r="E144" s="21">
        <f t="shared" si="9"/>
        <v>69.3</v>
      </c>
      <c r="F144" s="21"/>
      <c r="G144" s="21"/>
      <c r="H144" s="22"/>
      <c r="I144" s="23"/>
      <c r="J144" s="24"/>
    </row>
    <row r="145" spans="1:10" ht="46.5" customHeight="1" hidden="1" outlineLevel="1">
      <c r="A145" s="49"/>
      <c r="B145" s="7" t="s">
        <v>109</v>
      </c>
      <c r="C145" s="81">
        <v>251.58</v>
      </c>
      <c r="D145" s="21">
        <v>1</v>
      </c>
      <c r="E145" s="21">
        <f t="shared" si="9"/>
        <v>251.58</v>
      </c>
      <c r="F145" s="21"/>
      <c r="G145" s="21"/>
      <c r="H145" s="22"/>
      <c r="I145" s="23"/>
      <c r="J145" s="24"/>
    </row>
    <row r="146" spans="1:10" ht="18.75" customHeight="1" hidden="1" outlineLevel="1">
      <c r="A146" s="49"/>
      <c r="B146" s="50"/>
      <c r="C146" s="81"/>
      <c r="D146" s="21">
        <v>1</v>
      </c>
      <c r="E146" s="21">
        <f t="shared" si="9"/>
        <v>0</v>
      </c>
      <c r="F146" s="21"/>
      <c r="G146" s="21"/>
      <c r="H146" s="22"/>
      <c r="I146" s="23"/>
      <c r="J146" s="24"/>
    </row>
    <row r="147" spans="1:10" ht="18.75" customHeight="1" hidden="1" outlineLevel="1">
      <c r="A147" s="49"/>
      <c r="B147" s="50"/>
      <c r="C147" s="81"/>
      <c r="D147" s="21"/>
      <c r="E147" s="21">
        <f t="shared" si="9"/>
        <v>0</v>
      </c>
      <c r="F147" s="21"/>
      <c r="G147" s="21"/>
      <c r="H147" s="22"/>
      <c r="I147" s="23"/>
      <c r="J147" s="24"/>
    </row>
    <row r="148" spans="1:11" ht="18.75" customHeight="1" collapsed="1" thickBot="1">
      <c r="A148" s="56"/>
      <c r="B148" s="55"/>
      <c r="C148" s="85"/>
      <c r="D148" s="25"/>
      <c r="E148" s="25"/>
      <c r="F148" s="26">
        <f>SUM(E139:E147)</f>
        <v>667.38</v>
      </c>
      <c r="G148" s="27">
        <f>F148*1.15</f>
        <v>767.487</v>
      </c>
      <c r="H148" s="31"/>
      <c r="I148" s="32">
        <f>SUM(G148:H148)</f>
        <v>767.487</v>
      </c>
      <c r="J148" s="30"/>
      <c r="K148" s="33"/>
    </row>
    <row r="149" spans="1:10" ht="18.75" customHeight="1">
      <c r="A149" s="47" t="s">
        <v>83</v>
      </c>
      <c r="B149" s="48"/>
      <c r="C149" s="84"/>
      <c r="D149" s="15"/>
      <c r="E149" s="15"/>
      <c r="F149" s="15"/>
      <c r="G149" s="15"/>
      <c r="H149" s="18"/>
      <c r="I149" s="19"/>
      <c r="J149" s="20"/>
    </row>
    <row r="150" spans="1:10" ht="40.5" customHeight="1" hidden="1" outlineLevel="1">
      <c r="A150" s="49"/>
      <c r="B150" s="72" t="s">
        <v>80</v>
      </c>
      <c r="C150" s="81">
        <v>69.3</v>
      </c>
      <c r="D150" s="21">
        <v>1</v>
      </c>
      <c r="E150" s="21">
        <f aca="true" t="shared" si="10" ref="E150:E155">C150*D150</f>
        <v>69.3</v>
      </c>
      <c r="F150" s="21"/>
      <c r="G150" s="21"/>
      <c r="H150" s="22"/>
      <c r="I150" s="23"/>
      <c r="J150" s="24"/>
    </row>
    <row r="151" spans="1:10" ht="46.5" customHeight="1" hidden="1" outlineLevel="1">
      <c r="A151" s="49"/>
      <c r="B151" s="72" t="s">
        <v>98</v>
      </c>
      <c r="C151" s="81">
        <v>69.3</v>
      </c>
      <c r="D151" s="21">
        <v>1</v>
      </c>
      <c r="E151" s="21">
        <f t="shared" si="10"/>
        <v>69.3</v>
      </c>
      <c r="F151" s="21"/>
      <c r="G151" s="21"/>
      <c r="H151" s="22"/>
      <c r="I151" s="23"/>
      <c r="J151" s="24"/>
    </row>
    <row r="152" spans="1:10" ht="40.5" customHeight="1" hidden="1" outlineLevel="1">
      <c r="A152" s="49"/>
      <c r="B152" s="72" t="s">
        <v>99</v>
      </c>
      <c r="C152" s="81">
        <v>69.3</v>
      </c>
      <c r="D152" s="21">
        <v>1</v>
      </c>
      <c r="E152" s="21">
        <f t="shared" si="10"/>
        <v>69.3</v>
      </c>
      <c r="F152" s="21"/>
      <c r="G152" s="21"/>
      <c r="H152" s="22"/>
      <c r="I152" s="23"/>
      <c r="J152" s="24"/>
    </row>
    <row r="153" spans="1:10" ht="40.5" customHeight="1" hidden="1" outlineLevel="1">
      <c r="A153" s="49"/>
      <c r="B153" s="72" t="s">
        <v>81</v>
      </c>
      <c r="C153" s="81">
        <v>69.3</v>
      </c>
      <c r="D153" s="21">
        <v>1</v>
      </c>
      <c r="E153" s="21">
        <f t="shared" si="10"/>
        <v>69.3</v>
      </c>
      <c r="F153" s="21"/>
      <c r="G153" s="21"/>
      <c r="H153" s="22"/>
      <c r="I153" s="23"/>
      <c r="J153" s="24"/>
    </row>
    <row r="154" spans="1:10" ht="40.5" customHeight="1" hidden="1" outlineLevel="1">
      <c r="A154" s="49"/>
      <c r="B154" s="72" t="s">
        <v>82</v>
      </c>
      <c r="C154" s="81">
        <v>69.3</v>
      </c>
      <c r="D154" s="21">
        <v>1</v>
      </c>
      <c r="E154" s="21">
        <f t="shared" si="10"/>
        <v>69.3</v>
      </c>
      <c r="F154" s="21"/>
      <c r="G154" s="21"/>
      <c r="H154" s="22"/>
      <c r="I154" s="23"/>
      <c r="J154" s="24"/>
    </row>
    <row r="155" spans="1:10" ht="40.5" customHeight="1" hidden="1" outlineLevel="1">
      <c r="A155" s="49"/>
      <c r="B155" s="72"/>
      <c r="C155" s="81"/>
      <c r="D155" s="21"/>
      <c r="E155" s="21">
        <f t="shared" si="10"/>
        <v>0</v>
      </c>
      <c r="F155" s="21"/>
      <c r="G155" s="21"/>
      <c r="H155" s="22"/>
      <c r="I155" s="23"/>
      <c r="J155" s="24"/>
    </row>
    <row r="156" spans="1:11" ht="18.75" customHeight="1" collapsed="1" thickBot="1">
      <c r="A156" s="56"/>
      <c r="B156" s="55"/>
      <c r="C156" s="85"/>
      <c r="D156" s="25"/>
      <c r="E156" s="25"/>
      <c r="F156" s="26">
        <f>SUM(E150:E155)</f>
        <v>346.5</v>
      </c>
      <c r="G156" s="27">
        <f>F156*1.15</f>
        <v>398.47499999999997</v>
      </c>
      <c r="H156" s="31"/>
      <c r="I156" s="32">
        <f>SUM(G156:H156)</f>
        <v>398.47499999999997</v>
      </c>
      <c r="J156" s="30"/>
      <c r="K156" s="33"/>
    </row>
    <row r="157" spans="1:9" ht="18.75" customHeight="1" thickBot="1">
      <c r="A157" s="13"/>
      <c r="B157" s="46"/>
      <c r="F157" s="12"/>
      <c r="G157" s="36"/>
      <c r="H157" s="37"/>
      <c r="I157" s="38"/>
    </row>
    <row r="158" spans="1:10" ht="18.75" customHeight="1">
      <c r="A158" s="47" t="s">
        <v>90</v>
      </c>
      <c r="B158" s="48"/>
      <c r="C158" s="84"/>
      <c r="D158" s="15"/>
      <c r="E158" s="15"/>
      <c r="F158" s="15"/>
      <c r="G158" s="15"/>
      <c r="H158" s="18"/>
      <c r="I158" s="19"/>
      <c r="J158" s="20"/>
    </row>
    <row r="159" spans="1:10" ht="45.75" customHeight="1" hidden="1" outlineLevel="1">
      <c r="A159" s="49"/>
      <c r="B159" s="50" t="s">
        <v>86</v>
      </c>
      <c r="C159" s="81">
        <v>69.3</v>
      </c>
      <c r="D159" s="21">
        <v>1</v>
      </c>
      <c r="E159" s="21">
        <f aca="true" t="shared" si="11" ref="E159:E165">C159*D159</f>
        <v>69.3</v>
      </c>
      <c r="F159" s="21"/>
      <c r="G159" s="21"/>
      <c r="H159" s="22"/>
      <c r="I159" s="23"/>
      <c r="J159" s="24"/>
    </row>
    <row r="160" spans="1:10" ht="45.75" customHeight="1" hidden="1" outlineLevel="1">
      <c r="A160" s="49"/>
      <c r="B160" s="50" t="s">
        <v>46</v>
      </c>
      <c r="C160" s="81">
        <v>69.3</v>
      </c>
      <c r="D160" s="21">
        <v>1</v>
      </c>
      <c r="E160" s="21">
        <f t="shared" si="11"/>
        <v>69.3</v>
      </c>
      <c r="F160" s="21"/>
      <c r="G160" s="21"/>
      <c r="H160" s="22"/>
      <c r="I160" s="23"/>
      <c r="J160" s="24"/>
    </row>
    <row r="161" spans="1:10" ht="45.75" customHeight="1" hidden="1" outlineLevel="1">
      <c r="A161" s="49"/>
      <c r="B161" s="50" t="s">
        <v>87</v>
      </c>
      <c r="C161" s="81">
        <v>69.3</v>
      </c>
      <c r="D161" s="21">
        <v>1</v>
      </c>
      <c r="E161" s="21">
        <f t="shared" si="11"/>
        <v>69.3</v>
      </c>
      <c r="F161" s="21"/>
      <c r="G161" s="21"/>
      <c r="H161" s="22"/>
      <c r="I161" s="23"/>
      <c r="J161" s="24"/>
    </row>
    <row r="162" spans="1:10" ht="45.75" customHeight="1" hidden="1" outlineLevel="1">
      <c r="A162" s="49"/>
      <c r="B162" s="50" t="s">
        <v>102</v>
      </c>
      <c r="C162" s="81">
        <v>62.58</v>
      </c>
      <c r="D162" s="21">
        <v>1</v>
      </c>
      <c r="E162" s="21">
        <f t="shared" si="11"/>
        <v>62.58</v>
      </c>
      <c r="F162" s="21"/>
      <c r="G162" s="21"/>
      <c r="H162" s="22"/>
      <c r="I162" s="23"/>
      <c r="J162" s="24"/>
    </row>
    <row r="163" spans="1:10" ht="45.75" customHeight="1" hidden="1" outlineLevel="1">
      <c r="A163" s="49"/>
      <c r="B163" s="50" t="s">
        <v>88</v>
      </c>
      <c r="C163" s="81">
        <v>69.3</v>
      </c>
      <c r="D163" s="21">
        <v>1</v>
      </c>
      <c r="E163" s="21">
        <f t="shared" si="11"/>
        <v>69.3</v>
      </c>
      <c r="F163" s="21"/>
      <c r="G163" s="21"/>
      <c r="H163" s="22"/>
      <c r="I163" s="23"/>
      <c r="J163" s="24"/>
    </row>
    <row r="164" spans="1:10" ht="45.75" customHeight="1" hidden="1" outlineLevel="1">
      <c r="A164" s="49"/>
      <c r="B164" s="50" t="s">
        <v>92</v>
      </c>
      <c r="C164" s="81">
        <v>263.59</v>
      </c>
      <c r="D164" s="39">
        <v>1</v>
      </c>
      <c r="E164" s="21">
        <f t="shared" si="11"/>
        <v>263.59</v>
      </c>
      <c r="F164" s="21"/>
      <c r="G164" s="21"/>
      <c r="H164" s="22"/>
      <c r="I164" s="23"/>
      <c r="J164" s="24"/>
    </row>
    <row r="165" spans="1:10" ht="45.75" customHeight="1" hidden="1" outlineLevel="1">
      <c r="A165" s="49"/>
      <c r="B165" s="50" t="s">
        <v>89</v>
      </c>
      <c r="C165" s="81">
        <v>62.58</v>
      </c>
      <c r="D165" s="21">
        <v>1</v>
      </c>
      <c r="E165" s="21">
        <f t="shared" si="11"/>
        <v>62.58</v>
      </c>
      <c r="F165" s="21"/>
      <c r="G165" s="21"/>
      <c r="H165" s="22"/>
      <c r="I165" s="23"/>
      <c r="J165" s="24"/>
    </row>
    <row r="166" spans="1:11" ht="45.75" customHeight="1" collapsed="1" thickBot="1">
      <c r="A166" s="56"/>
      <c r="B166" s="55"/>
      <c r="C166" s="85"/>
      <c r="D166" s="25"/>
      <c r="E166" s="25"/>
      <c r="F166" s="26">
        <f>SUM(E159:E165)</f>
        <v>665.9499999999999</v>
      </c>
      <c r="G166" s="27">
        <f>F166*1.15</f>
        <v>765.8424999999999</v>
      </c>
      <c r="H166" s="31"/>
      <c r="I166" s="32">
        <f>SUM(G166:H166)</f>
        <v>765.8424999999999</v>
      </c>
      <c r="J166" s="30"/>
      <c r="K166" s="33"/>
    </row>
    <row r="167" spans="1:9" ht="18.75" customHeight="1" thickBot="1">
      <c r="A167" s="13"/>
      <c r="B167" s="46"/>
      <c r="F167" s="13"/>
      <c r="G167" s="34"/>
      <c r="H167" s="37"/>
      <c r="I167" s="38"/>
    </row>
    <row r="168" spans="1:10" ht="18.75" customHeight="1">
      <c r="A168" s="59" t="s">
        <v>91</v>
      </c>
      <c r="B168" s="15"/>
      <c r="C168" s="84"/>
      <c r="D168" s="15"/>
      <c r="E168" s="15"/>
      <c r="F168" s="15"/>
      <c r="G168" s="15"/>
      <c r="H168" s="18"/>
      <c r="I168" s="19"/>
      <c r="J168" s="20"/>
    </row>
    <row r="169" spans="1:10" s="72" customFormat="1" ht="44.25" customHeight="1" hidden="1" outlineLevel="1">
      <c r="A169" s="73"/>
      <c r="B169" s="74" t="s">
        <v>92</v>
      </c>
      <c r="C169" s="86">
        <v>251.58</v>
      </c>
      <c r="D169" s="75">
        <v>1</v>
      </c>
      <c r="E169" s="76">
        <f aca="true" t="shared" si="12" ref="E169:E183">C169*D169</f>
        <v>251.58</v>
      </c>
      <c r="F169" s="76"/>
      <c r="G169" s="76"/>
      <c r="H169" s="77"/>
      <c r="I169" s="78"/>
      <c r="J169" s="79"/>
    </row>
    <row r="170" spans="1:10" s="72" customFormat="1" ht="44.25" customHeight="1" hidden="1" outlineLevel="1">
      <c r="A170" s="73"/>
      <c r="B170" s="74" t="s">
        <v>93</v>
      </c>
      <c r="C170" s="86">
        <v>319.2</v>
      </c>
      <c r="D170" s="75">
        <v>1</v>
      </c>
      <c r="E170" s="76">
        <f t="shared" si="12"/>
        <v>319.2</v>
      </c>
      <c r="F170" s="76"/>
      <c r="G170" s="76"/>
      <c r="H170" s="77"/>
      <c r="I170" s="78"/>
      <c r="J170" s="79"/>
    </row>
    <row r="171" spans="1:10" s="72" customFormat="1" ht="44.25" customHeight="1" hidden="1" outlineLevel="1">
      <c r="A171" s="73"/>
      <c r="B171" s="74" t="s">
        <v>94</v>
      </c>
      <c r="C171" s="86">
        <v>62.58</v>
      </c>
      <c r="D171" s="75">
        <v>1</v>
      </c>
      <c r="E171" s="76">
        <f t="shared" si="12"/>
        <v>62.58</v>
      </c>
      <c r="F171" s="76"/>
      <c r="G171" s="76"/>
      <c r="H171" s="77"/>
      <c r="I171" s="78"/>
      <c r="J171" s="79"/>
    </row>
    <row r="172" spans="1:10" s="72" customFormat="1" ht="44.25" customHeight="1" hidden="1" outlineLevel="1">
      <c r="A172" s="73"/>
      <c r="B172" s="74" t="s">
        <v>95</v>
      </c>
      <c r="C172" s="86">
        <v>154.98</v>
      </c>
      <c r="D172" s="75">
        <v>1</v>
      </c>
      <c r="E172" s="76">
        <f t="shared" si="12"/>
        <v>154.98</v>
      </c>
      <c r="F172" s="76"/>
      <c r="G172" s="76"/>
      <c r="H172" s="77"/>
      <c r="I172" s="78"/>
      <c r="J172" s="79"/>
    </row>
    <row r="173" spans="1:10" s="72" customFormat="1" ht="44.25" customHeight="1" hidden="1" outlineLevel="1">
      <c r="A173" s="73"/>
      <c r="B173" s="74" t="s">
        <v>96</v>
      </c>
      <c r="C173" s="86">
        <v>62.58</v>
      </c>
      <c r="D173" s="75">
        <v>1</v>
      </c>
      <c r="E173" s="76">
        <f t="shared" si="12"/>
        <v>62.58</v>
      </c>
      <c r="F173" s="76"/>
      <c r="G173" s="76"/>
      <c r="H173" s="77"/>
      <c r="I173" s="78"/>
      <c r="J173" s="79"/>
    </row>
    <row r="174" spans="1:10" s="72" customFormat="1" ht="44.25" customHeight="1" hidden="1" outlineLevel="1">
      <c r="A174" s="80"/>
      <c r="B174" s="74" t="s">
        <v>97</v>
      </c>
      <c r="C174" s="86">
        <v>270.9</v>
      </c>
      <c r="D174" s="75">
        <v>1</v>
      </c>
      <c r="E174" s="76">
        <f t="shared" si="12"/>
        <v>270.9</v>
      </c>
      <c r="F174" s="76"/>
      <c r="G174" s="76"/>
      <c r="H174" s="77"/>
      <c r="I174" s="78"/>
      <c r="J174" s="79"/>
    </row>
    <row r="175" spans="1:10" s="72" customFormat="1" ht="44.25" customHeight="1" hidden="1" outlineLevel="1">
      <c r="A175" s="80"/>
      <c r="B175" s="74" t="s">
        <v>103</v>
      </c>
      <c r="C175" s="86">
        <v>69.3</v>
      </c>
      <c r="D175" s="75">
        <v>3</v>
      </c>
      <c r="E175" s="76">
        <f t="shared" si="12"/>
        <v>207.89999999999998</v>
      </c>
      <c r="F175" s="76"/>
      <c r="G175" s="76"/>
      <c r="H175" s="77"/>
      <c r="I175" s="78"/>
      <c r="J175" s="79"/>
    </row>
    <row r="176" spans="1:10" s="72" customFormat="1" ht="44.25" customHeight="1" hidden="1" outlineLevel="1">
      <c r="A176" s="80"/>
      <c r="B176" s="74" t="s">
        <v>108</v>
      </c>
      <c r="C176" s="86">
        <v>69.3</v>
      </c>
      <c r="D176" s="75">
        <v>1</v>
      </c>
      <c r="E176" s="76">
        <f t="shared" si="12"/>
        <v>69.3</v>
      </c>
      <c r="F176" s="76"/>
      <c r="G176" s="76"/>
      <c r="H176" s="77"/>
      <c r="I176" s="78"/>
      <c r="J176" s="79"/>
    </row>
    <row r="177" spans="1:10" s="72" customFormat="1" ht="44.25" customHeight="1" hidden="1" outlineLevel="1">
      <c r="A177" s="80"/>
      <c r="B177" s="74" t="s">
        <v>104</v>
      </c>
      <c r="C177" s="86">
        <v>69.3</v>
      </c>
      <c r="D177" s="75">
        <v>1</v>
      </c>
      <c r="E177" s="76">
        <f t="shared" si="12"/>
        <v>69.3</v>
      </c>
      <c r="F177" s="76"/>
      <c r="G177" s="76"/>
      <c r="H177" s="77"/>
      <c r="I177" s="78"/>
      <c r="J177" s="79"/>
    </row>
    <row r="178" spans="1:10" s="72" customFormat="1" ht="44.25" customHeight="1" hidden="1" outlineLevel="1">
      <c r="A178" s="80"/>
      <c r="B178" s="74" t="s">
        <v>107</v>
      </c>
      <c r="C178" s="86">
        <v>69.3</v>
      </c>
      <c r="D178" s="75">
        <v>2</v>
      </c>
      <c r="E178" s="76">
        <f t="shared" si="12"/>
        <v>138.6</v>
      </c>
      <c r="F178" s="76"/>
      <c r="G178" s="76"/>
      <c r="H178" s="77"/>
      <c r="I178" s="78"/>
      <c r="J178" s="79"/>
    </row>
    <row r="179" spans="1:10" s="72" customFormat="1" ht="44.25" customHeight="1" hidden="1" outlineLevel="1">
      <c r="A179" s="80"/>
      <c r="B179" s="74" t="s">
        <v>105</v>
      </c>
      <c r="C179" s="86">
        <v>69.3</v>
      </c>
      <c r="D179" s="75">
        <v>2</v>
      </c>
      <c r="E179" s="74">
        <f t="shared" si="12"/>
        <v>138.6</v>
      </c>
      <c r="F179" s="76"/>
      <c r="G179" s="76"/>
      <c r="H179" s="77"/>
      <c r="I179" s="78"/>
      <c r="J179" s="79"/>
    </row>
    <row r="180" spans="1:10" s="72" customFormat="1" ht="44.25" customHeight="1" hidden="1" outlineLevel="1">
      <c r="A180" s="80"/>
      <c r="B180" s="74" t="s">
        <v>106</v>
      </c>
      <c r="C180" s="86">
        <v>69.3</v>
      </c>
      <c r="D180" s="75">
        <v>1</v>
      </c>
      <c r="E180" s="74">
        <f t="shared" si="12"/>
        <v>69.3</v>
      </c>
      <c r="F180" s="76"/>
      <c r="G180" s="76"/>
      <c r="H180" s="77"/>
      <c r="I180" s="78"/>
      <c r="J180" s="79"/>
    </row>
    <row r="181" spans="1:10" s="72" customFormat="1" ht="44.25" customHeight="1" hidden="1" outlineLevel="1">
      <c r="A181" s="80"/>
      <c r="B181" s="72" t="s">
        <v>122</v>
      </c>
      <c r="C181" s="86">
        <v>268.8</v>
      </c>
      <c r="D181" s="75">
        <v>1</v>
      </c>
      <c r="E181" s="76">
        <f t="shared" si="12"/>
        <v>268.8</v>
      </c>
      <c r="F181" s="76"/>
      <c r="G181" s="76"/>
      <c r="H181" s="77"/>
      <c r="I181" s="78"/>
      <c r="J181" s="79"/>
    </row>
    <row r="182" spans="1:10" s="72" customFormat="1" ht="44.25" customHeight="1" hidden="1" outlineLevel="1">
      <c r="A182" s="80"/>
      <c r="B182" s="74"/>
      <c r="C182" s="86"/>
      <c r="D182" s="75">
        <v>1</v>
      </c>
      <c r="E182" s="76">
        <f t="shared" si="12"/>
        <v>0</v>
      </c>
      <c r="F182" s="76"/>
      <c r="G182" s="76"/>
      <c r="H182" s="77"/>
      <c r="I182" s="78"/>
      <c r="J182" s="79"/>
    </row>
    <row r="183" spans="1:10" s="72" customFormat="1" ht="44.25" customHeight="1" hidden="1" outlineLevel="1">
      <c r="A183" s="80"/>
      <c r="C183" s="86"/>
      <c r="D183" s="75">
        <v>1</v>
      </c>
      <c r="E183" s="76">
        <f t="shared" si="12"/>
        <v>0</v>
      </c>
      <c r="F183" s="76"/>
      <c r="G183" s="76"/>
      <c r="H183" s="77"/>
      <c r="I183" s="78"/>
      <c r="J183" s="79"/>
    </row>
    <row r="184" spans="1:11" ht="18.75" customHeight="1" collapsed="1" thickBot="1">
      <c r="A184" s="56"/>
      <c r="B184" s="53"/>
      <c r="C184" s="85"/>
      <c r="D184" s="25"/>
      <c r="E184" s="25"/>
      <c r="F184" s="26">
        <f>SUM(E168:E183)</f>
        <v>2083.62</v>
      </c>
      <c r="G184" s="27">
        <f>F184*1.15</f>
        <v>2396.1629999999996</v>
      </c>
      <c r="H184" s="31"/>
      <c r="I184" s="32">
        <f>SUM(G184:H184)</f>
        <v>2396.1629999999996</v>
      </c>
      <c r="J184" s="30"/>
      <c r="K184" s="33"/>
    </row>
    <row r="185" spans="1:2" ht="18.75" customHeight="1" thickBot="1">
      <c r="A185" s="13"/>
      <c r="B185" s="13"/>
    </row>
    <row r="186" spans="1:10" ht="18.75" customHeight="1">
      <c r="A186" s="47" t="s">
        <v>121</v>
      </c>
      <c r="B186" s="16"/>
      <c r="C186" s="84"/>
      <c r="D186" s="15"/>
      <c r="E186" s="15"/>
      <c r="F186" s="15"/>
      <c r="G186" s="15"/>
      <c r="H186" s="18"/>
      <c r="I186" s="19"/>
      <c r="J186" s="20"/>
    </row>
    <row r="187" spans="1:10" ht="42.75" customHeight="1" hidden="1" outlineLevel="1">
      <c r="A187" s="51"/>
      <c r="B187" s="74" t="s">
        <v>110</v>
      </c>
      <c r="C187" s="81">
        <v>136.5</v>
      </c>
      <c r="D187" s="21">
        <v>1</v>
      </c>
      <c r="E187" s="21">
        <f aca="true" t="shared" si="13" ref="E187:E195">C187*D187</f>
        <v>136.5</v>
      </c>
      <c r="F187" s="21"/>
      <c r="G187" s="21"/>
      <c r="H187" s="22"/>
      <c r="I187" s="23"/>
      <c r="J187" s="24"/>
    </row>
    <row r="188" spans="1:10" ht="42.75" customHeight="1" hidden="1" outlineLevel="1">
      <c r="A188" s="51"/>
      <c r="B188" s="74" t="s">
        <v>111</v>
      </c>
      <c r="C188" s="81">
        <v>69.3</v>
      </c>
      <c r="D188" s="21">
        <v>1</v>
      </c>
      <c r="E188" s="21">
        <f t="shared" si="13"/>
        <v>69.3</v>
      </c>
      <c r="F188" s="21"/>
      <c r="G188" s="21"/>
      <c r="H188" s="22"/>
      <c r="I188" s="23"/>
      <c r="J188" s="24"/>
    </row>
    <row r="189" spans="1:10" ht="42.75" customHeight="1" hidden="1" outlineLevel="1">
      <c r="A189" s="51"/>
      <c r="B189" s="74" t="s">
        <v>112</v>
      </c>
      <c r="C189" s="81">
        <v>69.3</v>
      </c>
      <c r="D189" s="21">
        <v>1</v>
      </c>
      <c r="E189" s="21">
        <f t="shared" si="13"/>
        <v>69.3</v>
      </c>
      <c r="F189" s="21"/>
      <c r="G189" s="21"/>
      <c r="H189" s="22"/>
      <c r="I189" s="23"/>
      <c r="J189" s="24"/>
    </row>
    <row r="190" spans="1:10" ht="42.75" customHeight="1" hidden="1" outlineLevel="1">
      <c r="A190" s="51"/>
      <c r="B190" s="74" t="s">
        <v>113</v>
      </c>
      <c r="C190" s="81">
        <v>69.3</v>
      </c>
      <c r="D190" s="21">
        <v>1</v>
      </c>
      <c r="E190" s="21">
        <f t="shared" si="13"/>
        <v>69.3</v>
      </c>
      <c r="F190" s="21"/>
      <c r="G190" s="21"/>
      <c r="H190" s="22"/>
      <c r="I190" s="23"/>
      <c r="J190" s="24"/>
    </row>
    <row r="191" spans="1:10" ht="42.75" customHeight="1" hidden="1" outlineLevel="1">
      <c r="A191" s="51"/>
      <c r="B191" s="74" t="s">
        <v>67</v>
      </c>
      <c r="C191" s="81">
        <v>69.3</v>
      </c>
      <c r="D191" s="21">
        <v>1</v>
      </c>
      <c r="E191" s="21">
        <f t="shared" si="13"/>
        <v>69.3</v>
      </c>
      <c r="F191" s="21"/>
      <c r="G191" s="21"/>
      <c r="H191" s="22"/>
      <c r="I191" s="23"/>
      <c r="J191" s="24"/>
    </row>
    <row r="192" spans="1:10" ht="42.75" customHeight="1" hidden="1" outlineLevel="1">
      <c r="A192" s="51"/>
      <c r="B192" s="74" t="s">
        <v>114</v>
      </c>
      <c r="C192" s="81">
        <v>69.3</v>
      </c>
      <c r="D192" s="21">
        <v>1</v>
      </c>
      <c r="E192" s="21">
        <f t="shared" si="13"/>
        <v>69.3</v>
      </c>
      <c r="F192" s="21"/>
      <c r="G192" s="21"/>
      <c r="H192" s="22"/>
      <c r="I192" s="23"/>
      <c r="J192" s="24"/>
    </row>
    <row r="193" spans="1:10" ht="42.75" customHeight="1" hidden="1" outlineLevel="1">
      <c r="A193" s="51"/>
      <c r="B193" s="74" t="s">
        <v>115</v>
      </c>
      <c r="C193" s="81">
        <v>69.3</v>
      </c>
      <c r="D193" s="21">
        <v>1</v>
      </c>
      <c r="E193" s="21">
        <f t="shared" si="13"/>
        <v>69.3</v>
      </c>
      <c r="F193" s="21"/>
      <c r="G193" s="21"/>
      <c r="H193" s="22"/>
      <c r="I193" s="23"/>
      <c r="J193" s="24"/>
    </row>
    <row r="194" spans="1:10" ht="42.75" customHeight="1" hidden="1" outlineLevel="1">
      <c r="A194" s="51"/>
      <c r="B194" s="74" t="s">
        <v>116</v>
      </c>
      <c r="C194" s="81">
        <v>69.3</v>
      </c>
      <c r="D194" s="21">
        <v>1</v>
      </c>
      <c r="E194" s="21">
        <f t="shared" si="13"/>
        <v>69.3</v>
      </c>
      <c r="F194" s="21"/>
      <c r="G194" s="21"/>
      <c r="H194" s="22"/>
      <c r="I194" s="23"/>
      <c r="J194" s="24"/>
    </row>
    <row r="195" spans="1:10" ht="42.75" customHeight="1" hidden="1" outlineLevel="1">
      <c r="A195" s="51"/>
      <c r="B195" s="74" t="s">
        <v>117</v>
      </c>
      <c r="C195" s="81">
        <v>69.3</v>
      </c>
      <c r="D195" s="21">
        <v>1</v>
      </c>
      <c r="E195" s="21">
        <f t="shared" si="13"/>
        <v>69.3</v>
      </c>
      <c r="F195" s="21"/>
      <c r="G195" s="21"/>
      <c r="H195" s="22"/>
      <c r="I195" s="23"/>
      <c r="J195" s="24"/>
    </row>
    <row r="196" spans="1:10" ht="42.75" customHeight="1" hidden="1" outlineLevel="1">
      <c r="A196" s="49"/>
      <c r="B196" s="74" t="s">
        <v>118</v>
      </c>
      <c r="C196" s="81">
        <v>69.3</v>
      </c>
      <c r="D196" s="21">
        <v>1</v>
      </c>
      <c r="E196" s="21">
        <f aca="true" t="shared" si="14" ref="E196:E202">C196*D196</f>
        <v>69.3</v>
      </c>
      <c r="F196" s="21"/>
      <c r="G196" s="21"/>
      <c r="H196" s="22"/>
      <c r="I196" s="23"/>
      <c r="J196" s="24"/>
    </row>
    <row r="197" spans="1:10" ht="42.75" customHeight="1" hidden="1" outlineLevel="1">
      <c r="A197" s="49"/>
      <c r="B197" s="74" t="s">
        <v>66</v>
      </c>
      <c r="C197" s="81">
        <v>69.3</v>
      </c>
      <c r="D197" s="21">
        <v>1</v>
      </c>
      <c r="E197" s="21">
        <f t="shared" si="14"/>
        <v>69.3</v>
      </c>
      <c r="F197" s="21"/>
      <c r="G197" s="21"/>
      <c r="H197" s="22"/>
      <c r="I197" s="23"/>
      <c r="J197" s="24"/>
    </row>
    <row r="198" spans="1:10" ht="42.75" customHeight="1" hidden="1" outlineLevel="1">
      <c r="A198" s="49"/>
      <c r="B198" s="74" t="s">
        <v>119</v>
      </c>
      <c r="C198" s="81">
        <v>69.3</v>
      </c>
      <c r="D198" s="21">
        <v>1</v>
      </c>
      <c r="E198" s="21">
        <f t="shared" si="14"/>
        <v>69.3</v>
      </c>
      <c r="F198" s="21"/>
      <c r="G198" s="21"/>
      <c r="H198" s="22"/>
      <c r="I198" s="23"/>
      <c r="J198" s="24"/>
    </row>
    <row r="199" spans="1:10" ht="42.75" customHeight="1" hidden="1" outlineLevel="1">
      <c r="A199" s="49"/>
      <c r="B199" s="74" t="s">
        <v>120</v>
      </c>
      <c r="C199" s="81">
        <v>251.58</v>
      </c>
      <c r="D199" s="21">
        <v>1</v>
      </c>
      <c r="E199" s="21">
        <f t="shared" si="14"/>
        <v>251.58</v>
      </c>
      <c r="F199" s="21"/>
      <c r="G199" s="21"/>
      <c r="H199" s="22"/>
      <c r="I199" s="23"/>
      <c r="J199" s="24"/>
    </row>
    <row r="200" spans="1:10" ht="42.75" customHeight="1" hidden="1" outlineLevel="1">
      <c r="A200" s="49"/>
      <c r="B200" s="74"/>
      <c r="C200" s="81"/>
      <c r="D200" s="21"/>
      <c r="E200" s="21">
        <f t="shared" si="14"/>
        <v>0</v>
      </c>
      <c r="F200" s="21"/>
      <c r="G200" s="21"/>
      <c r="H200" s="22"/>
      <c r="I200" s="23"/>
      <c r="J200" s="24"/>
    </row>
    <row r="201" spans="1:10" ht="18.75" customHeight="1" hidden="1" outlineLevel="1">
      <c r="A201" s="49"/>
      <c r="B201" s="50"/>
      <c r="C201" s="87"/>
      <c r="D201" s="40">
        <v>1</v>
      </c>
      <c r="E201" s="21">
        <f t="shared" si="14"/>
        <v>0</v>
      </c>
      <c r="F201" s="21"/>
      <c r="G201" s="21"/>
      <c r="H201" s="22"/>
      <c r="I201" s="23"/>
      <c r="J201" s="24"/>
    </row>
    <row r="202" spans="1:10" ht="18.75" customHeight="1" hidden="1" outlineLevel="1">
      <c r="A202" s="49"/>
      <c r="B202" s="50"/>
      <c r="C202" s="87"/>
      <c r="D202" s="40">
        <v>1</v>
      </c>
      <c r="E202" s="21">
        <f t="shared" si="14"/>
        <v>0</v>
      </c>
      <c r="F202" s="21"/>
      <c r="G202" s="21"/>
      <c r="H202" s="22"/>
      <c r="I202" s="23"/>
      <c r="J202" s="24"/>
    </row>
    <row r="203" spans="1:10" ht="18.75" customHeight="1" hidden="1" outlineLevel="1">
      <c r="A203" s="49"/>
      <c r="B203" s="50"/>
      <c r="C203" s="87"/>
      <c r="D203" s="40">
        <v>1</v>
      </c>
      <c r="E203" s="21">
        <f>C203*D203</f>
        <v>0</v>
      </c>
      <c r="F203" s="21"/>
      <c r="G203" s="21"/>
      <c r="H203" s="22"/>
      <c r="I203" s="23"/>
      <c r="J203" s="24"/>
    </row>
    <row r="204" spans="1:10" ht="18.75" customHeight="1" hidden="1" outlineLevel="1">
      <c r="A204" s="49"/>
      <c r="B204" s="50"/>
      <c r="C204" s="87"/>
      <c r="D204" s="40">
        <v>1</v>
      </c>
      <c r="E204" s="21">
        <f>C204*D204</f>
        <v>0</v>
      </c>
      <c r="F204" s="21"/>
      <c r="G204" s="21"/>
      <c r="H204" s="22"/>
      <c r="I204" s="23"/>
      <c r="J204" s="24"/>
    </row>
    <row r="205" spans="1:11" ht="18.75" customHeight="1" collapsed="1" thickBot="1">
      <c r="A205" s="56"/>
      <c r="B205" s="55"/>
      <c r="C205" s="85"/>
      <c r="D205" s="25"/>
      <c r="E205" s="25"/>
      <c r="F205" s="26">
        <f>SUM(E187:E204)</f>
        <v>1150.3799999999999</v>
      </c>
      <c r="G205" s="27">
        <f>F205*1.15</f>
        <v>1322.9369999999997</v>
      </c>
      <c r="H205" s="31"/>
      <c r="I205" s="32">
        <f>SUM(G205:H205)</f>
        <v>1322.9369999999997</v>
      </c>
      <c r="J205" s="30"/>
      <c r="K205" s="33"/>
    </row>
    <row r="206" spans="1:10" ht="18.75" customHeight="1">
      <c r="A206" s="47" t="s">
        <v>127</v>
      </c>
      <c r="B206" s="48"/>
      <c r="C206" s="84"/>
      <c r="D206" s="15"/>
      <c r="E206" s="15"/>
      <c r="F206" s="16"/>
      <c r="G206" s="41"/>
      <c r="H206" s="42"/>
      <c r="I206" s="43"/>
      <c r="J206" s="20"/>
    </row>
    <row r="207" spans="1:10" ht="41.25" customHeight="1" hidden="1" outlineLevel="1">
      <c r="A207" s="49"/>
      <c r="B207" s="50" t="s">
        <v>123</v>
      </c>
      <c r="C207" s="87">
        <v>293.58</v>
      </c>
      <c r="D207" s="21">
        <v>1</v>
      </c>
      <c r="E207" s="21">
        <f aca="true" t="shared" si="15" ref="E207:E219">C207*D207</f>
        <v>293.58</v>
      </c>
      <c r="F207" s="21"/>
      <c r="G207" s="21"/>
      <c r="H207" s="22"/>
      <c r="I207" s="23"/>
      <c r="J207" s="24"/>
    </row>
    <row r="208" spans="1:10" ht="41.25" customHeight="1" hidden="1" outlineLevel="1">
      <c r="A208" s="49"/>
      <c r="B208" s="50" t="s">
        <v>124</v>
      </c>
      <c r="C208" s="87">
        <v>62.58</v>
      </c>
      <c r="D208" s="21">
        <v>1</v>
      </c>
      <c r="E208" s="21">
        <f t="shared" si="15"/>
        <v>62.58</v>
      </c>
      <c r="F208" s="21"/>
      <c r="G208" s="21"/>
      <c r="H208" s="22"/>
      <c r="I208" s="23"/>
      <c r="J208" s="24"/>
    </row>
    <row r="209" spans="1:10" ht="41.25" customHeight="1" hidden="1" outlineLevel="1">
      <c r="A209" s="49"/>
      <c r="B209" s="50" t="s">
        <v>125</v>
      </c>
      <c r="C209" s="87">
        <v>136.5</v>
      </c>
      <c r="D209" s="21">
        <v>1</v>
      </c>
      <c r="E209" s="21">
        <f t="shared" si="15"/>
        <v>136.5</v>
      </c>
      <c r="F209" s="21"/>
      <c r="G209" s="21"/>
      <c r="H209" s="22"/>
      <c r="I209" s="23"/>
      <c r="J209" s="24"/>
    </row>
    <row r="210" spans="1:10" ht="41.25" customHeight="1" hidden="1" outlineLevel="1">
      <c r="A210" s="49"/>
      <c r="B210" s="50" t="s">
        <v>126</v>
      </c>
      <c r="C210" s="88">
        <v>69.3</v>
      </c>
      <c r="D210" s="21">
        <v>2</v>
      </c>
      <c r="E210" s="21">
        <f t="shared" si="15"/>
        <v>138.6</v>
      </c>
      <c r="F210" s="21"/>
      <c r="G210" s="21"/>
      <c r="H210" s="22"/>
      <c r="I210" s="23"/>
      <c r="J210" s="24"/>
    </row>
    <row r="211" spans="1:10" ht="18.75" customHeight="1" hidden="1" outlineLevel="1">
      <c r="A211" s="49"/>
      <c r="B211" s="50" t="s">
        <v>134</v>
      </c>
      <c r="C211" s="88">
        <v>69.3</v>
      </c>
      <c r="D211" s="39">
        <v>1</v>
      </c>
      <c r="E211" s="21">
        <f t="shared" si="15"/>
        <v>69.3</v>
      </c>
      <c r="F211" s="21"/>
      <c r="G211" s="21"/>
      <c r="H211" s="22"/>
      <c r="I211" s="23"/>
      <c r="J211" s="24"/>
    </row>
    <row r="212" spans="1:10" ht="18.75" customHeight="1" hidden="1" outlineLevel="1">
      <c r="A212" s="49"/>
      <c r="B212" s="50" t="s">
        <v>207</v>
      </c>
      <c r="C212" s="88">
        <v>335.16</v>
      </c>
      <c r="D212" s="39">
        <v>1</v>
      </c>
      <c r="E212" s="21">
        <f>C212*D212</f>
        <v>335.16</v>
      </c>
      <c r="F212" s="21"/>
      <c r="G212" s="21"/>
      <c r="H212" s="22"/>
      <c r="I212" s="23"/>
      <c r="J212" s="24"/>
    </row>
    <row r="213" spans="1:10" ht="33.75" customHeight="1" hidden="1" outlineLevel="1">
      <c r="A213" s="49"/>
      <c r="B213" s="50" t="s">
        <v>208</v>
      </c>
      <c r="C213" s="88">
        <v>62.58</v>
      </c>
      <c r="D213" s="39">
        <v>1</v>
      </c>
      <c r="E213" s="21">
        <f>C213*D213</f>
        <v>62.58</v>
      </c>
      <c r="F213" s="21"/>
      <c r="G213" s="21"/>
      <c r="H213" s="22"/>
      <c r="I213" s="23"/>
      <c r="J213" s="24"/>
    </row>
    <row r="214" spans="1:10" ht="33.75" customHeight="1" hidden="1" outlineLevel="1">
      <c r="A214" s="49"/>
      <c r="B214" s="50" t="s">
        <v>209</v>
      </c>
      <c r="C214" s="88">
        <v>268.8</v>
      </c>
      <c r="D214" s="39">
        <v>1</v>
      </c>
      <c r="E214" s="21">
        <f>C214*D214</f>
        <v>268.8</v>
      </c>
      <c r="F214" s="21"/>
      <c r="G214" s="21"/>
      <c r="H214" s="22"/>
      <c r="I214" s="23"/>
      <c r="J214" s="24"/>
    </row>
    <row r="215" spans="1:10" ht="33.75" customHeight="1" hidden="1" outlineLevel="1">
      <c r="A215" s="49"/>
      <c r="B215" s="50" t="s">
        <v>210</v>
      </c>
      <c r="C215" s="88">
        <v>251.58</v>
      </c>
      <c r="D215" s="39">
        <v>1</v>
      </c>
      <c r="E215" s="21">
        <f>C215*D215</f>
        <v>251.58</v>
      </c>
      <c r="F215" s="21"/>
      <c r="G215" s="21"/>
      <c r="H215" s="22"/>
      <c r="I215" s="23"/>
      <c r="J215" s="24"/>
    </row>
    <row r="216" spans="1:10" ht="18.75" customHeight="1" hidden="1" outlineLevel="1">
      <c r="A216" s="49"/>
      <c r="B216" s="50"/>
      <c r="C216" s="88"/>
      <c r="D216" s="39"/>
      <c r="E216" s="21"/>
      <c r="F216" s="21"/>
      <c r="G216" s="21"/>
      <c r="H216" s="22"/>
      <c r="I216" s="23"/>
      <c r="J216" s="24"/>
    </row>
    <row r="217" spans="1:10" ht="18.75" customHeight="1" hidden="1" outlineLevel="1">
      <c r="A217" s="49"/>
      <c r="B217" s="50"/>
      <c r="C217" s="88"/>
      <c r="D217" s="39"/>
      <c r="E217" s="21"/>
      <c r="F217" s="21"/>
      <c r="G217" s="21"/>
      <c r="H217" s="22"/>
      <c r="I217" s="23"/>
      <c r="J217" s="24"/>
    </row>
    <row r="218" spans="1:10" ht="18.75" customHeight="1" hidden="1" outlineLevel="1">
      <c r="A218" s="49"/>
      <c r="B218" s="50"/>
      <c r="C218" s="88"/>
      <c r="D218" s="39"/>
      <c r="E218" s="21"/>
      <c r="F218" s="21"/>
      <c r="G218" s="21"/>
      <c r="H218" s="22"/>
      <c r="I218" s="23"/>
      <c r="J218" s="24"/>
    </row>
    <row r="219" spans="1:10" ht="18.75" customHeight="1" hidden="1" outlineLevel="1">
      <c r="A219" s="49"/>
      <c r="B219" s="50"/>
      <c r="C219" s="88"/>
      <c r="D219" s="21"/>
      <c r="E219" s="21">
        <f t="shared" si="15"/>
        <v>0</v>
      </c>
      <c r="F219" s="21"/>
      <c r="G219" s="21"/>
      <c r="H219" s="22"/>
      <c r="I219" s="23"/>
      <c r="J219" s="24"/>
    </row>
    <row r="220" spans="1:11" ht="18.75" customHeight="1" collapsed="1" thickBot="1">
      <c r="A220" s="56"/>
      <c r="B220" s="55"/>
      <c r="C220" s="85"/>
      <c r="D220" s="25"/>
      <c r="E220" s="25"/>
      <c r="F220" s="26">
        <f>SUM(E207:E219)</f>
        <v>1618.6799999999998</v>
      </c>
      <c r="G220" s="27">
        <f>F220*1.15</f>
        <v>1861.4819999999997</v>
      </c>
      <c r="H220" s="31"/>
      <c r="I220" s="32">
        <f>SUM(G220:H220)</f>
        <v>1861.4819999999997</v>
      </c>
      <c r="J220" s="30"/>
      <c r="K220" s="33"/>
    </row>
    <row r="221" spans="1:2" ht="18.75" customHeight="1">
      <c r="A221" s="13"/>
      <c r="B221" s="46"/>
    </row>
    <row r="222" spans="1:2" ht="18.75" customHeight="1" thickBot="1">
      <c r="A222" s="13"/>
      <c r="B222" s="13"/>
    </row>
    <row r="223" spans="1:10" ht="18.75" customHeight="1">
      <c r="A223" s="47" t="s">
        <v>129</v>
      </c>
      <c r="B223" s="16"/>
      <c r="C223" s="84"/>
      <c r="D223" s="15"/>
      <c r="E223" s="15"/>
      <c r="F223" s="15"/>
      <c r="G223" s="15"/>
      <c r="H223" s="18"/>
      <c r="I223" s="19"/>
      <c r="J223" s="20"/>
    </row>
    <row r="224" spans="1:10" ht="41.25" customHeight="1" hidden="1" outlineLevel="1">
      <c r="A224" s="49"/>
      <c r="B224" s="50" t="s">
        <v>128</v>
      </c>
      <c r="C224" s="81">
        <v>251.58</v>
      </c>
      <c r="D224" s="21">
        <v>1</v>
      </c>
      <c r="E224" s="21">
        <f aca="true" t="shared" si="16" ref="E224:E233">C224*D224</f>
        <v>251.58</v>
      </c>
      <c r="F224" s="21"/>
      <c r="G224" s="21"/>
      <c r="H224" s="22"/>
      <c r="I224" s="23"/>
      <c r="J224" s="24"/>
    </row>
    <row r="225" spans="1:10" ht="41.25" customHeight="1" hidden="1" outlineLevel="1">
      <c r="A225" s="49"/>
      <c r="B225" s="50" t="s">
        <v>130</v>
      </c>
      <c r="C225" s="81">
        <v>270.9</v>
      </c>
      <c r="D225" s="21">
        <v>1</v>
      </c>
      <c r="E225" s="21">
        <f t="shared" si="16"/>
        <v>270.9</v>
      </c>
      <c r="F225" s="21"/>
      <c r="G225" s="21"/>
      <c r="H225" s="22"/>
      <c r="I225" s="23"/>
      <c r="J225" s="24"/>
    </row>
    <row r="226" spans="1:10" ht="41.25" customHeight="1" hidden="1" outlineLevel="1">
      <c r="A226" s="49"/>
      <c r="B226" s="50" t="s">
        <v>131</v>
      </c>
      <c r="C226" s="81">
        <v>62.58</v>
      </c>
      <c r="D226" s="21">
        <v>1</v>
      </c>
      <c r="E226" s="21">
        <f t="shared" si="16"/>
        <v>62.58</v>
      </c>
      <c r="F226" s="21"/>
      <c r="G226" s="21"/>
      <c r="H226" s="22"/>
      <c r="I226" s="23"/>
      <c r="J226" s="24"/>
    </row>
    <row r="227" spans="1:10" ht="41.25" customHeight="1" hidden="1" outlineLevel="1">
      <c r="A227" s="49"/>
      <c r="B227" s="50" t="s">
        <v>132</v>
      </c>
      <c r="C227" s="81">
        <v>62.58</v>
      </c>
      <c r="D227" s="21">
        <v>1</v>
      </c>
      <c r="E227" s="21">
        <f t="shared" si="16"/>
        <v>62.58</v>
      </c>
      <c r="F227" s="21"/>
      <c r="G227" s="21"/>
      <c r="H227" s="22"/>
      <c r="I227" s="23"/>
      <c r="J227" s="24"/>
    </row>
    <row r="228" spans="1:10" ht="41.25" customHeight="1" hidden="1" outlineLevel="1">
      <c r="A228" s="49"/>
      <c r="B228" s="50" t="s">
        <v>133</v>
      </c>
      <c r="C228" s="81">
        <v>62.58</v>
      </c>
      <c r="D228" s="21">
        <v>1</v>
      </c>
      <c r="E228" s="21">
        <f t="shared" si="16"/>
        <v>62.58</v>
      </c>
      <c r="F228" s="21"/>
      <c r="G228" s="21"/>
      <c r="H228" s="22"/>
      <c r="I228" s="23"/>
      <c r="J228" s="24"/>
    </row>
    <row r="229" spans="1:10" ht="41.25" customHeight="1" hidden="1" outlineLevel="1">
      <c r="A229" s="49"/>
      <c r="B229" s="50" t="s">
        <v>201</v>
      </c>
      <c r="C229" s="81">
        <v>69.3</v>
      </c>
      <c r="D229" s="21">
        <v>2</v>
      </c>
      <c r="E229" s="21">
        <f t="shared" si="16"/>
        <v>138.6</v>
      </c>
      <c r="F229" s="21"/>
      <c r="G229" s="21"/>
      <c r="H229" s="22"/>
      <c r="I229" s="23"/>
      <c r="J229" s="24"/>
    </row>
    <row r="230" spans="1:10" ht="41.25" customHeight="1" hidden="1" outlineLevel="1">
      <c r="A230" s="49"/>
      <c r="B230" s="50" t="s">
        <v>202</v>
      </c>
      <c r="C230" s="81">
        <v>69.3</v>
      </c>
      <c r="D230" s="21">
        <v>1</v>
      </c>
      <c r="E230" s="21">
        <f t="shared" si="16"/>
        <v>69.3</v>
      </c>
      <c r="F230" s="21"/>
      <c r="G230" s="21"/>
      <c r="H230" s="22"/>
      <c r="I230" s="23"/>
      <c r="J230" s="24"/>
    </row>
    <row r="231" spans="1:10" ht="41.25" customHeight="1" hidden="1" outlineLevel="1">
      <c r="A231" s="49"/>
      <c r="B231" s="50" t="s">
        <v>203</v>
      </c>
      <c r="C231" s="81">
        <v>69.3</v>
      </c>
      <c r="D231" s="21">
        <v>2</v>
      </c>
      <c r="E231" s="21">
        <f t="shared" si="16"/>
        <v>138.6</v>
      </c>
      <c r="F231" s="21"/>
      <c r="G231" s="21"/>
      <c r="H231" s="22"/>
      <c r="I231" s="23"/>
      <c r="J231" s="24"/>
    </row>
    <row r="232" spans="1:11" ht="41.25" customHeight="1" hidden="1" outlineLevel="1">
      <c r="A232" s="39"/>
      <c r="B232" s="50" t="s">
        <v>204</v>
      </c>
      <c r="C232" s="81">
        <v>69.3</v>
      </c>
      <c r="D232" s="21">
        <v>2</v>
      </c>
      <c r="E232" s="21">
        <f t="shared" si="16"/>
        <v>138.6</v>
      </c>
      <c r="F232" s="39"/>
      <c r="G232" s="93"/>
      <c r="H232" s="89"/>
      <c r="I232" s="90"/>
      <c r="J232" s="91"/>
      <c r="K232" s="33"/>
    </row>
    <row r="233" spans="1:10" ht="53.25" customHeight="1" hidden="1" outlineLevel="1">
      <c r="A233" s="39"/>
      <c r="B233" s="50" t="s">
        <v>205</v>
      </c>
      <c r="C233" s="81">
        <v>69.3</v>
      </c>
      <c r="D233" s="21">
        <v>1</v>
      </c>
      <c r="E233" s="21">
        <f t="shared" si="16"/>
        <v>69.3</v>
      </c>
      <c r="F233" s="21"/>
      <c r="G233" s="21"/>
      <c r="H233" s="22"/>
      <c r="I233" s="23"/>
      <c r="J233" s="91"/>
    </row>
    <row r="234" spans="1:10" ht="41.25" customHeight="1" hidden="1" outlineLevel="1">
      <c r="A234" s="92"/>
      <c r="C234" s="81"/>
      <c r="D234" s="21"/>
      <c r="E234" s="21"/>
      <c r="F234" s="21"/>
      <c r="G234" s="21"/>
      <c r="H234" s="22"/>
      <c r="I234" s="23"/>
      <c r="J234" s="91"/>
    </row>
    <row r="235" spans="1:10" ht="41.25" customHeight="1" hidden="1" outlineLevel="1">
      <c r="A235" s="49"/>
      <c r="C235" s="81"/>
      <c r="D235" s="21"/>
      <c r="E235" s="21">
        <f>C235*D235</f>
        <v>0</v>
      </c>
      <c r="F235" s="21"/>
      <c r="G235" s="21"/>
      <c r="H235" s="22"/>
      <c r="I235" s="23"/>
      <c r="J235" s="24"/>
    </row>
    <row r="236" spans="1:10" ht="41.25" customHeight="1" hidden="1" outlineLevel="1">
      <c r="A236" s="49"/>
      <c r="B236" s="50"/>
      <c r="C236" s="81"/>
      <c r="D236" s="21"/>
      <c r="E236" s="21">
        <f>C236*D236</f>
        <v>0</v>
      </c>
      <c r="F236" s="21"/>
      <c r="G236" s="21"/>
      <c r="H236" s="22"/>
      <c r="I236" s="23"/>
      <c r="J236" s="24"/>
    </row>
    <row r="237" spans="1:10" ht="41.25" customHeight="1" hidden="1" outlineLevel="1">
      <c r="A237" s="49"/>
      <c r="B237" s="50"/>
      <c r="C237" s="81"/>
      <c r="D237" s="21"/>
      <c r="E237" s="21">
        <f>C237*D237</f>
        <v>0</v>
      </c>
      <c r="F237" s="21"/>
      <c r="G237" s="21"/>
      <c r="H237" s="22"/>
      <c r="I237" s="23"/>
      <c r="J237" s="24"/>
    </row>
    <row r="238" spans="1:10" ht="41.25" customHeight="1" hidden="1" outlineLevel="1">
      <c r="A238" s="49"/>
      <c r="C238" s="81"/>
      <c r="D238" s="21"/>
      <c r="E238" s="21">
        <f>C238*D238</f>
        <v>0</v>
      </c>
      <c r="F238" s="21"/>
      <c r="G238" s="21"/>
      <c r="H238" s="22"/>
      <c r="I238" s="23"/>
      <c r="J238" s="24"/>
    </row>
    <row r="239" spans="1:11" ht="18.75" customHeight="1" collapsed="1" thickBot="1">
      <c r="A239" s="56"/>
      <c r="B239" s="53"/>
      <c r="C239" s="85"/>
      <c r="D239" s="25"/>
      <c r="E239" s="25"/>
      <c r="F239" s="26">
        <f>SUM(E224:E238)</f>
        <v>1264.62</v>
      </c>
      <c r="G239" s="27">
        <f>F239*1.15</f>
        <v>1454.3129999999999</v>
      </c>
      <c r="H239" s="31"/>
      <c r="I239" s="32">
        <f>SUM(G239:H239)</f>
        <v>1454.3129999999999</v>
      </c>
      <c r="J239" s="30"/>
      <c r="K239" s="33"/>
    </row>
    <row r="240" spans="1:2" ht="18.75" customHeight="1">
      <c r="A240" s="13"/>
      <c r="B240" s="13"/>
    </row>
    <row r="241" spans="1:2" ht="18.75" customHeight="1" thickBot="1">
      <c r="A241" s="13"/>
      <c r="B241" s="13"/>
    </row>
    <row r="242" spans="1:10" ht="18.75" customHeight="1">
      <c r="A242" s="47" t="s">
        <v>141</v>
      </c>
      <c r="B242" s="16"/>
      <c r="C242" s="84"/>
      <c r="D242" s="15"/>
      <c r="E242" s="15"/>
      <c r="F242" s="15"/>
      <c r="G242" s="15"/>
      <c r="H242" s="18"/>
      <c r="I242" s="19"/>
      <c r="J242" s="20"/>
    </row>
    <row r="243" spans="1:10" ht="46.5" customHeight="1" hidden="1" outlineLevel="1">
      <c r="A243" s="49"/>
      <c r="B243" s="50" t="s">
        <v>135</v>
      </c>
      <c r="C243" s="81">
        <v>69.3</v>
      </c>
      <c r="D243" s="21">
        <v>1</v>
      </c>
      <c r="E243" s="21">
        <f aca="true" t="shared" si="17" ref="E243:E254">C243*D243</f>
        <v>69.3</v>
      </c>
      <c r="F243" s="21"/>
      <c r="G243" s="21"/>
      <c r="H243" s="22"/>
      <c r="I243" s="23"/>
      <c r="J243" s="24"/>
    </row>
    <row r="244" spans="1:10" ht="46.5" customHeight="1" hidden="1" outlineLevel="1">
      <c r="A244" s="49"/>
      <c r="B244" s="50" t="s">
        <v>140</v>
      </c>
      <c r="C244" s="81">
        <v>69.3</v>
      </c>
      <c r="D244" s="21">
        <v>1</v>
      </c>
      <c r="E244" s="21">
        <f t="shared" si="17"/>
        <v>69.3</v>
      </c>
      <c r="F244" s="21"/>
      <c r="G244" s="21"/>
      <c r="H244" s="22"/>
      <c r="I244" s="23"/>
      <c r="J244" s="24"/>
    </row>
    <row r="245" spans="1:10" ht="46.5" customHeight="1" hidden="1" outlineLevel="1">
      <c r="A245" s="49"/>
      <c r="B245" s="50" t="s">
        <v>136</v>
      </c>
      <c r="C245" s="81">
        <v>69.3</v>
      </c>
      <c r="D245" s="21">
        <v>1</v>
      </c>
      <c r="E245" s="21">
        <f t="shared" si="17"/>
        <v>69.3</v>
      </c>
      <c r="F245" s="21"/>
      <c r="G245" s="21"/>
      <c r="H245" s="22"/>
      <c r="I245" s="23"/>
      <c r="J245" s="24"/>
    </row>
    <row r="246" spans="1:10" ht="46.5" customHeight="1" hidden="1" outlineLevel="1">
      <c r="A246" s="49"/>
      <c r="B246" s="50" t="s">
        <v>139</v>
      </c>
      <c r="C246" s="81">
        <v>69.3</v>
      </c>
      <c r="D246" s="21">
        <v>1</v>
      </c>
      <c r="E246" s="21">
        <f t="shared" si="17"/>
        <v>69.3</v>
      </c>
      <c r="F246" s="21"/>
      <c r="G246" s="21"/>
      <c r="H246" s="22"/>
      <c r="I246" s="23"/>
      <c r="J246" s="24"/>
    </row>
    <row r="247" spans="1:10" ht="46.5" customHeight="1" hidden="1" outlineLevel="1">
      <c r="A247" s="49"/>
      <c r="B247" s="50" t="s">
        <v>137</v>
      </c>
      <c r="C247" s="81">
        <v>69.3</v>
      </c>
      <c r="D247" s="21">
        <v>1</v>
      </c>
      <c r="E247" s="21">
        <f t="shared" si="17"/>
        <v>69.3</v>
      </c>
      <c r="F247" s="21"/>
      <c r="G247" s="21"/>
      <c r="H247" s="22"/>
      <c r="I247" s="23"/>
      <c r="J247" s="24"/>
    </row>
    <row r="248" spans="1:10" ht="46.5" customHeight="1" hidden="1" outlineLevel="1">
      <c r="A248" s="49"/>
      <c r="B248" s="50" t="s">
        <v>138</v>
      </c>
      <c r="C248" s="81">
        <v>69.3</v>
      </c>
      <c r="D248" s="21">
        <v>1</v>
      </c>
      <c r="E248" s="21">
        <f t="shared" si="17"/>
        <v>69.3</v>
      </c>
      <c r="F248" s="21"/>
      <c r="G248" s="21"/>
      <c r="H248" s="22"/>
      <c r="I248" s="23"/>
      <c r="J248" s="24"/>
    </row>
    <row r="249" spans="1:10" ht="46.5" customHeight="1" hidden="1" outlineLevel="1">
      <c r="A249" s="49"/>
      <c r="C249" s="81"/>
      <c r="D249" s="21">
        <v>1</v>
      </c>
      <c r="E249" s="21">
        <f t="shared" si="17"/>
        <v>0</v>
      </c>
      <c r="F249" s="21"/>
      <c r="G249" s="21"/>
      <c r="H249" s="22"/>
      <c r="I249" s="23"/>
      <c r="J249" s="24"/>
    </row>
    <row r="250" spans="1:10" ht="46.5" customHeight="1" hidden="1" outlineLevel="1">
      <c r="A250" s="49"/>
      <c r="B250" s="50"/>
      <c r="C250" s="81"/>
      <c r="D250" s="21">
        <v>1</v>
      </c>
      <c r="E250" s="21">
        <f t="shared" si="17"/>
        <v>0</v>
      </c>
      <c r="F250" s="21"/>
      <c r="G250" s="21"/>
      <c r="H250" s="22"/>
      <c r="I250" s="23"/>
      <c r="J250" s="24"/>
    </row>
    <row r="251" spans="1:10" ht="46.5" customHeight="1" hidden="1" outlineLevel="1">
      <c r="A251" s="49"/>
      <c r="C251" s="81"/>
      <c r="D251" s="21">
        <v>1</v>
      </c>
      <c r="E251" s="21">
        <f t="shared" si="17"/>
        <v>0</v>
      </c>
      <c r="F251" s="21"/>
      <c r="G251" s="21"/>
      <c r="H251" s="22"/>
      <c r="I251" s="23"/>
      <c r="J251" s="24"/>
    </row>
    <row r="252" spans="1:10" ht="46.5" customHeight="1" hidden="1" outlineLevel="1">
      <c r="A252" s="49"/>
      <c r="B252" s="50"/>
      <c r="C252" s="81"/>
      <c r="D252" s="21">
        <v>1</v>
      </c>
      <c r="E252" s="21">
        <f t="shared" si="17"/>
        <v>0</v>
      </c>
      <c r="F252" s="21"/>
      <c r="G252" s="21"/>
      <c r="H252" s="22"/>
      <c r="I252" s="23"/>
      <c r="J252" s="24"/>
    </row>
    <row r="253" spans="1:10" ht="46.5" customHeight="1" hidden="1" outlineLevel="1">
      <c r="A253" s="49"/>
      <c r="C253" s="81"/>
      <c r="D253" s="21">
        <v>1</v>
      </c>
      <c r="E253" s="21">
        <f t="shared" si="17"/>
        <v>0</v>
      </c>
      <c r="F253" s="21"/>
      <c r="G253" s="21"/>
      <c r="H253" s="22"/>
      <c r="I253" s="23"/>
      <c r="J253" s="24"/>
    </row>
    <row r="254" spans="1:10" ht="18.75" customHeight="1" hidden="1" outlineLevel="1">
      <c r="A254" s="49"/>
      <c r="B254" s="50"/>
      <c r="C254" s="81"/>
      <c r="D254" s="21">
        <v>1</v>
      </c>
      <c r="E254" s="21">
        <f t="shared" si="17"/>
        <v>0</v>
      </c>
      <c r="F254" s="21"/>
      <c r="G254" s="21"/>
      <c r="H254" s="22"/>
      <c r="I254" s="23"/>
      <c r="J254" s="24"/>
    </row>
    <row r="255" spans="1:10" ht="18.75" customHeight="1" hidden="1" outlineLevel="1">
      <c r="A255" s="49"/>
      <c r="B255" s="50"/>
      <c r="C255" s="81"/>
      <c r="D255" s="21">
        <v>1</v>
      </c>
      <c r="E255" s="21">
        <f>C255*D255</f>
        <v>0</v>
      </c>
      <c r="F255" s="21"/>
      <c r="G255" s="21"/>
      <c r="H255" s="22"/>
      <c r="I255" s="23"/>
      <c r="J255" s="24"/>
    </row>
    <row r="256" spans="1:10" ht="18.75" customHeight="1" hidden="1" outlineLevel="1">
      <c r="A256" s="49"/>
      <c r="B256" s="50"/>
      <c r="C256" s="81"/>
      <c r="D256" s="21">
        <v>1</v>
      </c>
      <c r="E256" s="21">
        <f>C256*D256</f>
        <v>0</v>
      </c>
      <c r="F256" s="21"/>
      <c r="G256" s="21"/>
      <c r="H256" s="22"/>
      <c r="I256" s="23"/>
      <c r="J256" s="24"/>
    </row>
    <row r="257" spans="1:11" ht="18.75" customHeight="1" collapsed="1" thickBot="1">
      <c r="A257" s="56"/>
      <c r="B257" s="53"/>
      <c r="C257" s="85"/>
      <c r="D257" s="25"/>
      <c r="E257" s="25"/>
      <c r="F257" s="26">
        <f>SUM(E243:E256)</f>
        <v>415.8</v>
      </c>
      <c r="G257" s="27">
        <f>F257*1.15</f>
        <v>478.16999999999996</v>
      </c>
      <c r="H257" s="31"/>
      <c r="I257" s="32">
        <f>SUM(G257:H257)</f>
        <v>478.16999999999996</v>
      </c>
      <c r="J257" s="30"/>
      <c r="K257" s="33">
        <f>J257-I257</f>
        <v>-478.16999999999996</v>
      </c>
    </row>
    <row r="258" spans="1:10" ht="18.75" customHeight="1">
      <c r="A258" s="47" t="s">
        <v>154</v>
      </c>
      <c r="B258" s="16"/>
      <c r="C258" s="84"/>
      <c r="D258" s="15"/>
      <c r="E258" s="15"/>
      <c r="F258" s="15"/>
      <c r="G258" s="15"/>
      <c r="H258" s="18"/>
      <c r="I258" s="19"/>
      <c r="J258" s="20"/>
    </row>
    <row r="259" spans="1:10" ht="42.75" customHeight="1" hidden="1" outlineLevel="1">
      <c r="A259" s="51"/>
      <c r="B259" s="50" t="s">
        <v>142</v>
      </c>
      <c r="C259" s="81">
        <v>69.3</v>
      </c>
      <c r="D259" s="39">
        <v>1</v>
      </c>
      <c r="E259" s="21">
        <f aca="true" t="shared" si="18" ref="E259:E265">C259*D259</f>
        <v>69.3</v>
      </c>
      <c r="F259" s="21"/>
      <c r="G259" s="21"/>
      <c r="H259" s="22"/>
      <c r="I259" s="23"/>
      <c r="J259" s="24"/>
    </row>
    <row r="260" spans="1:10" ht="42.75" customHeight="1" hidden="1" outlineLevel="1">
      <c r="A260" s="51"/>
      <c r="B260" s="50" t="s">
        <v>143</v>
      </c>
      <c r="C260" s="81">
        <v>69.3</v>
      </c>
      <c r="D260" s="39">
        <v>1</v>
      </c>
      <c r="E260" s="21">
        <f t="shared" si="18"/>
        <v>69.3</v>
      </c>
      <c r="F260" s="21"/>
      <c r="G260" s="21"/>
      <c r="H260" s="22"/>
      <c r="I260" s="23"/>
      <c r="J260" s="24"/>
    </row>
    <row r="261" spans="1:10" ht="42.75" customHeight="1" hidden="1" outlineLevel="1">
      <c r="A261" s="51"/>
      <c r="B261" s="50" t="s">
        <v>144</v>
      </c>
      <c r="C261" s="81">
        <v>69.3</v>
      </c>
      <c r="D261" s="39">
        <v>1</v>
      </c>
      <c r="E261" s="21">
        <f t="shared" si="18"/>
        <v>69.3</v>
      </c>
      <c r="F261" s="21"/>
      <c r="G261" s="21"/>
      <c r="H261" s="22"/>
      <c r="I261" s="23"/>
      <c r="J261" s="24"/>
    </row>
    <row r="262" spans="1:10" ht="42.75" customHeight="1" hidden="1" outlineLevel="1">
      <c r="A262" s="51"/>
      <c r="B262" s="50" t="s">
        <v>145</v>
      </c>
      <c r="C262" s="81">
        <v>69.3</v>
      </c>
      <c r="D262" s="39">
        <v>1</v>
      </c>
      <c r="E262" s="21">
        <f t="shared" si="18"/>
        <v>69.3</v>
      </c>
      <c r="F262" s="21"/>
      <c r="G262" s="21"/>
      <c r="H262" s="22"/>
      <c r="I262" s="23"/>
      <c r="J262" s="24"/>
    </row>
    <row r="263" spans="1:10" ht="42.75" customHeight="1" hidden="1" outlineLevel="1">
      <c r="A263" s="51"/>
      <c r="B263" s="50" t="s">
        <v>146</v>
      </c>
      <c r="C263" s="81">
        <v>69.3</v>
      </c>
      <c r="D263" s="39">
        <v>1</v>
      </c>
      <c r="E263" s="21">
        <f t="shared" si="18"/>
        <v>69.3</v>
      </c>
      <c r="F263" s="21"/>
      <c r="G263" s="21"/>
      <c r="H263" s="22"/>
      <c r="I263" s="23"/>
      <c r="J263" s="24"/>
    </row>
    <row r="264" spans="1:10" ht="42.75" customHeight="1" hidden="1" outlineLevel="1">
      <c r="A264" s="51"/>
      <c r="B264" s="50" t="s">
        <v>147</v>
      </c>
      <c r="C264" s="81">
        <v>69.3</v>
      </c>
      <c r="D264" s="39">
        <v>1</v>
      </c>
      <c r="E264" s="21">
        <f t="shared" si="18"/>
        <v>69.3</v>
      </c>
      <c r="F264" s="21"/>
      <c r="G264" s="21"/>
      <c r="H264" s="22"/>
      <c r="I264" s="23"/>
      <c r="J264" s="24"/>
    </row>
    <row r="265" spans="1:10" ht="42.75" customHeight="1" hidden="1" outlineLevel="1">
      <c r="A265" s="51"/>
      <c r="B265" s="50" t="s">
        <v>148</v>
      </c>
      <c r="C265" s="81">
        <v>69.3</v>
      </c>
      <c r="D265" s="39">
        <v>1</v>
      </c>
      <c r="E265" s="21">
        <f t="shared" si="18"/>
        <v>69.3</v>
      </c>
      <c r="F265" s="21"/>
      <c r="G265" s="21"/>
      <c r="H265" s="22"/>
      <c r="I265" s="23"/>
      <c r="J265" s="24"/>
    </row>
    <row r="266" spans="1:10" ht="42.75" customHeight="1" hidden="1" outlineLevel="1">
      <c r="A266" s="49"/>
      <c r="B266" s="50" t="s">
        <v>149</v>
      </c>
      <c r="C266" s="81">
        <v>69.3</v>
      </c>
      <c r="D266" s="39">
        <v>1</v>
      </c>
      <c r="E266" s="21">
        <f aca="true" t="shared" si="19" ref="E266:E272">C266*D266</f>
        <v>69.3</v>
      </c>
      <c r="F266" s="21"/>
      <c r="G266" s="21"/>
      <c r="H266" s="22"/>
      <c r="I266" s="23"/>
      <c r="J266" s="24"/>
    </row>
    <row r="267" spans="1:10" ht="42.75" customHeight="1" hidden="1" outlineLevel="1">
      <c r="A267" s="49"/>
      <c r="B267" s="50" t="s">
        <v>150</v>
      </c>
      <c r="C267" s="81">
        <v>69.3</v>
      </c>
      <c r="D267" s="39">
        <v>1</v>
      </c>
      <c r="E267" s="21">
        <f t="shared" si="19"/>
        <v>69.3</v>
      </c>
      <c r="F267" s="21"/>
      <c r="G267" s="21"/>
      <c r="H267" s="22"/>
      <c r="I267" s="23"/>
      <c r="J267" s="24"/>
    </row>
    <row r="268" spans="1:10" ht="42.75" customHeight="1" hidden="1" outlineLevel="1">
      <c r="A268" s="49"/>
      <c r="B268" s="50" t="s">
        <v>151</v>
      </c>
      <c r="C268" s="81">
        <v>69.3</v>
      </c>
      <c r="D268" s="39">
        <v>1</v>
      </c>
      <c r="E268" s="21">
        <f t="shared" si="19"/>
        <v>69.3</v>
      </c>
      <c r="F268" s="21"/>
      <c r="G268" s="21"/>
      <c r="H268" s="22"/>
      <c r="I268" s="23"/>
      <c r="J268" s="24"/>
    </row>
    <row r="269" spans="1:10" ht="42.75" customHeight="1" hidden="1" outlineLevel="1">
      <c r="A269" s="49"/>
      <c r="B269" s="50" t="s">
        <v>152</v>
      </c>
      <c r="C269" s="81">
        <v>136.5</v>
      </c>
      <c r="D269" s="39">
        <v>1</v>
      </c>
      <c r="E269" s="21">
        <f t="shared" si="19"/>
        <v>136.5</v>
      </c>
      <c r="F269" s="21"/>
      <c r="G269" s="21"/>
      <c r="H269" s="22"/>
      <c r="I269" s="23"/>
      <c r="J269" s="24"/>
    </row>
    <row r="270" spans="1:10" ht="42.75" customHeight="1" hidden="1" outlineLevel="1">
      <c r="A270" s="49"/>
      <c r="B270" s="50" t="s">
        <v>153</v>
      </c>
      <c r="C270" s="81">
        <v>251.58</v>
      </c>
      <c r="D270" s="39">
        <v>1</v>
      </c>
      <c r="E270" s="21">
        <f t="shared" si="19"/>
        <v>251.58</v>
      </c>
      <c r="F270" s="21"/>
      <c r="G270" s="21"/>
      <c r="H270" s="22"/>
      <c r="I270" s="23"/>
      <c r="J270" s="24"/>
    </row>
    <row r="271" spans="1:10" ht="18.75" customHeight="1" hidden="1" outlineLevel="1">
      <c r="A271" s="49"/>
      <c r="B271" s="50"/>
      <c r="C271" s="81"/>
      <c r="D271" s="21">
        <v>1</v>
      </c>
      <c r="E271" s="21">
        <f>C271*D271</f>
        <v>0</v>
      </c>
      <c r="F271" s="21"/>
      <c r="G271" s="21"/>
      <c r="H271" s="22"/>
      <c r="I271" s="23"/>
      <c r="J271" s="24"/>
    </row>
    <row r="272" spans="1:10" ht="18.75" customHeight="1" hidden="1" outlineLevel="1">
      <c r="A272" s="49"/>
      <c r="B272" s="50"/>
      <c r="C272" s="81"/>
      <c r="D272" s="21">
        <v>1</v>
      </c>
      <c r="E272" s="21">
        <f t="shared" si="19"/>
        <v>0</v>
      </c>
      <c r="F272" s="21"/>
      <c r="G272" s="21"/>
      <c r="H272" s="22"/>
      <c r="I272" s="23"/>
      <c r="J272" s="24"/>
    </row>
    <row r="273" spans="1:11" ht="18.75" customHeight="1" collapsed="1" thickBot="1">
      <c r="A273" s="56"/>
      <c r="B273" s="53"/>
      <c r="C273" s="85"/>
      <c r="D273" s="25"/>
      <c r="E273" s="25"/>
      <c r="F273" s="26">
        <f>SUM(E259:E272)</f>
        <v>1081.08</v>
      </c>
      <c r="G273" s="27">
        <f>F273*1.15</f>
        <v>1243.2419999999997</v>
      </c>
      <c r="H273" s="31"/>
      <c r="I273" s="32">
        <f>SUM(G273:H273)</f>
        <v>1243.2419999999997</v>
      </c>
      <c r="J273" s="30"/>
      <c r="K273" s="33">
        <f>J273-I273</f>
        <v>-1243.2419999999997</v>
      </c>
    </row>
    <row r="274" spans="1:2" ht="18.75" customHeight="1">
      <c r="A274" s="13"/>
      <c r="B274" s="13"/>
    </row>
    <row r="275" spans="1:2" ht="18.75" customHeight="1" thickBot="1">
      <c r="A275" s="13"/>
      <c r="B275" s="13"/>
    </row>
    <row r="276" spans="1:10" ht="18.75" customHeight="1">
      <c r="A276" s="47" t="s">
        <v>155</v>
      </c>
      <c r="B276" s="16"/>
      <c r="C276" s="84"/>
      <c r="D276" s="15"/>
      <c r="E276" s="15"/>
      <c r="F276" s="15"/>
      <c r="G276" s="15"/>
      <c r="H276" s="18"/>
      <c r="I276" s="19"/>
      <c r="J276" s="20"/>
    </row>
    <row r="277" spans="1:10" ht="42.75" customHeight="1" hidden="1" outlineLevel="1">
      <c r="A277" s="51"/>
      <c r="B277" s="50" t="s">
        <v>186</v>
      </c>
      <c r="C277" s="81">
        <v>136.5</v>
      </c>
      <c r="D277" s="21">
        <v>1</v>
      </c>
      <c r="E277" s="21">
        <f aca="true" t="shared" si="20" ref="E277:E286">C277*D277</f>
        <v>136.5</v>
      </c>
      <c r="F277" s="21"/>
      <c r="G277" s="21"/>
      <c r="H277" s="22"/>
      <c r="I277" s="23"/>
      <c r="J277" s="24"/>
    </row>
    <row r="278" spans="1:10" ht="42.75" customHeight="1" hidden="1" outlineLevel="1">
      <c r="A278" s="51"/>
      <c r="B278" s="50" t="s">
        <v>187</v>
      </c>
      <c r="C278" s="81">
        <v>69.3</v>
      </c>
      <c r="D278" s="21">
        <v>1</v>
      </c>
      <c r="E278" s="21">
        <f t="shared" si="20"/>
        <v>69.3</v>
      </c>
      <c r="F278" s="21"/>
      <c r="G278" s="21"/>
      <c r="H278" s="22"/>
      <c r="I278" s="23"/>
      <c r="J278" s="24"/>
    </row>
    <row r="279" spans="1:10" ht="42.75" customHeight="1" hidden="1" outlineLevel="1">
      <c r="A279" s="51"/>
      <c r="B279" s="50" t="s">
        <v>188</v>
      </c>
      <c r="C279" s="81">
        <v>69.3</v>
      </c>
      <c r="D279" s="21">
        <v>1</v>
      </c>
      <c r="E279" s="21">
        <f t="shared" si="20"/>
        <v>69.3</v>
      </c>
      <c r="F279" s="21"/>
      <c r="G279" s="21"/>
      <c r="H279" s="22"/>
      <c r="I279" s="23"/>
      <c r="J279" s="24"/>
    </row>
    <row r="280" spans="1:10" ht="42.75" customHeight="1" hidden="1" outlineLevel="1">
      <c r="A280" s="51"/>
      <c r="B280" s="50" t="s">
        <v>189</v>
      </c>
      <c r="C280" s="81">
        <v>69.3</v>
      </c>
      <c r="D280" s="21">
        <v>1</v>
      </c>
      <c r="E280" s="21">
        <f t="shared" si="20"/>
        <v>69.3</v>
      </c>
      <c r="F280" s="21"/>
      <c r="G280" s="21"/>
      <c r="H280" s="22"/>
      <c r="I280" s="23"/>
      <c r="J280" s="24"/>
    </row>
    <row r="281" spans="1:10" ht="42.75" customHeight="1" hidden="1" outlineLevel="1">
      <c r="A281" s="51"/>
      <c r="B281" s="50" t="s">
        <v>190</v>
      </c>
      <c r="C281" s="81">
        <v>69.3</v>
      </c>
      <c r="D281" s="21">
        <v>1</v>
      </c>
      <c r="E281" s="21">
        <f t="shared" si="20"/>
        <v>69.3</v>
      </c>
      <c r="F281" s="21"/>
      <c r="G281" s="21"/>
      <c r="H281" s="22"/>
      <c r="I281" s="23"/>
      <c r="J281" s="24"/>
    </row>
    <row r="282" spans="1:10" ht="42.75" customHeight="1" hidden="1" outlineLevel="1">
      <c r="A282" s="51"/>
      <c r="B282" s="50" t="s">
        <v>191</v>
      </c>
      <c r="C282" s="81">
        <v>69.3</v>
      </c>
      <c r="D282" s="21">
        <v>1</v>
      </c>
      <c r="E282" s="21">
        <f t="shared" si="20"/>
        <v>69.3</v>
      </c>
      <c r="F282" s="21"/>
      <c r="G282" s="21"/>
      <c r="H282" s="22"/>
      <c r="I282" s="23"/>
      <c r="J282" s="24"/>
    </row>
    <row r="283" spans="1:10" ht="42.75" customHeight="1" hidden="1" outlineLevel="1">
      <c r="A283" s="51"/>
      <c r="B283" s="50" t="s">
        <v>192</v>
      </c>
      <c r="C283" s="81">
        <v>69.3</v>
      </c>
      <c r="D283" s="21">
        <v>1</v>
      </c>
      <c r="E283" s="21">
        <f t="shared" si="20"/>
        <v>69.3</v>
      </c>
      <c r="F283" s="21"/>
      <c r="G283" s="21"/>
      <c r="H283" s="22"/>
      <c r="I283" s="23"/>
      <c r="J283" s="24"/>
    </row>
    <row r="284" spans="1:10" ht="42.75" customHeight="1" hidden="1" outlineLevel="1">
      <c r="A284" s="51"/>
      <c r="B284" s="50" t="s">
        <v>193</v>
      </c>
      <c r="C284" s="81">
        <v>69.3</v>
      </c>
      <c r="D284" s="21">
        <v>1</v>
      </c>
      <c r="E284" s="21">
        <f t="shared" si="20"/>
        <v>69.3</v>
      </c>
      <c r="F284" s="21"/>
      <c r="G284" s="21"/>
      <c r="H284" s="22"/>
      <c r="I284" s="23"/>
      <c r="J284" s="24"/>
    </row>
    <row r="285" spans="1:10" ht="47.25" customHeight="1" hidden="1" outlineLevel="1">
      <c r="A285" s="51"/>
      <c r="B285" s="50" t="s">
        <v>206</v>
      </c>
      <c r="C285" s="81">
        <v>69.3</v>
      </c>
      <c r="D285" s="39">
        <v>1</v>
      </c>
      <c r="E285" s="21">
        <f t="shared" si="20"/>
        <v>69.3</v>
      </c>
      <c r="F285" s="21"/>
      <c r="G285" s="21"/>
      <c r="H285" s="22"/>
      <c r="I285" s="23"/>
      <c r="J285" s="24"/>
    </row>
    <row r="286" spans="1:10" ht="18.75" customHeight="1" hidden="1" outlineLevel="1">
      <c r="A286" s="51"/>
      <c r="B286" s="50"/>
      <c r="C286" s="81"/>
      <c r="D286" s="21"/>
      <c r="E286" s="21">
        <f t="shared" si="20"/>
        <v>0</v>
      </c>
      <c r="F286" s="21"/>
      <c r="G286" s="21"/>
      <c r="H286" s="22"/>
      <c r="I286" s="23"/>
      <c r="J286" s="24"/>
    </row>
    <row r="287" spans="1:10" ht="18.75" customHeight="1" collapsed="1" thickBot="1">
      <c r="A287" s="52"/>
      <c r="B287" s="55"/>
      <c r="C287" s="85"/>
      <c r="D287" s="25"/>
      <c r="E287" s="25"/>
      <c r="F287" s="26">
        <f>SUM(E277:E286)</f>
        <v>690.9</v>
      </c>
      <c r="G287" s="27">
        <f>F287*1.15</f>
        <v>794.535</v>
      </c>
      <c r="H287" s="44"/>
      <c r="I287" s="29"/>
      <c r="J287" s="30"/>
    </row>
    <row r="288" spans="1:10" ht="18.75" customHeight="1">
      <c r="A288" s="47" t="s">
        <v>161</v>
      </c>
      <c r="B288" s="48"/>
      <c r="C288" s="84"/>
      <c r="D288" s="15"/>
      <c r="E288" s="15"/>
      <c r="F288" s="16"/>
      <c r="G288" s="15"/>
      <c r="H288" s="18"/>
      <c r="I288" s="19"/>
      <c r="J288" s="20"/>
    </row>
    <row r="289" spans="1:10" ht="43.5" customHeight="1" hidden="1" outlineLevel="1">
      <c r="A289" s="49"/>
      <c r="B289" s="50" t="s">
        <v>156</v>
      </c>
      <c r="C289" s="81">
        <v>286.02</v>
      </c>
      <c r="D289" s="21">
        <v>1</v>
      </c>
      <c r="E289" s="21">
        <f>C289*D289</f>
        <v>286.02</v>
      </c>
      <c r="F289" s="21"/>
      <c r="G289" s="21"/>
      <c r="H289" s="22"/>
      <c r="I289" s="23"/>
      <c r="J289" s="24"/>
    </row>
    <row r="290" spans="1:10" ht="43.5" customHeight="1" hidden="1" outlineLevel="1">
      <c r="A290" s="49"/>
      <c r="B290" s="50" t="s">
        <v>157</v>
      </c>
      <c r="C290" s="81">
        <v>286.02</v>
      </c>
      <c r="D290" s="21">
        <v>1</v>
      </c>
      <c r="E290" s="21">
        <f>C290*D290</f>
        <v>286.02</v>
      </c>
      <c r="F290" s="21"/>
      <c r="G290" s="21"/>
      <c r="H290" s="22"/>
      <c r="I290" s="23"/>
      <c r="J290" s="24"/>
    </row>
    <row r="291" spans="1:10" ht="43.5" customHeight="1" hidden="1" outlineLevel="1">
      <c r="A291" s="49"/>
      <c r="B291" s="50" t="s">
        <v>158</v>
      </c>
      <c r="C291" s="81">
        <v>136.5</v>
      </c>
      <c r="D291" s="21">
        <v>1</v>
      </c>
      <c r="E291" s="21">
        <f>C291*D291</f>
        <v>136.5</v>
      </c>
      <c r="F291" s="21"/>
      <c r="G291" s="21"/>
      <c r="H291" s="22"/>
      <c r="I291" s="23"/>
      <c r="J291" s="24"/>
    </row>
    <row r="292" spans="1:10" ht="43.5" customHeight="1" hidden="1" outlineLevel="1">
      <c r="A292" s="49"/>
      <c r="B292" s="50" t="s">
        <v>159</v>
      </c>
      <c r="C292" s="81">
        <v>95.34</v>
      </c>
      <c r="D292" s="21">
        <v>1</v>
      </c>
      <c r="E292" s="21">
        <f aca="true" t="shared" si="21" ref="E292:E298">C292*D292</f>
        <v>95.34</v>
      </c>
      <c r="F292" s="21"/>
      <c r="G292" s="21"/>
      <c r="H292" s="22"/>
      <c r="I292" s="23"/>
      <c r="J292" s="24"/>
    </row>
    <row r="293" spans="1:10" ht="43.5" customHeight="1" hidden="1" outlineLevel="1">
      <c r="A293" s="49"/>
      <c r="B293" s="50" t="s">
        <v>160</v>
      </c>
      <c r="C293" s="81">
        <v>829.49</v>
      </c>
      <c r="D293" s="21">
        <v>1</v>
      </c>
      <c r="E293" s="21">
        <f t="shared" si="21"/>
        <v>829.49</v>
      </c>
      <c r="F293" s="21"/>
      <c r="G293" s="21"/>
      <c r="H293" s="22"/>
      <c r="I293" s="23"/>
      <c r="J293" s="24"/>
    </row>
    <row r="294" spans="1:10" ht="40.5" customHeight="1" hidden="1" outlineLevel="1">
      <c r="A294" s="49"/>
      <c r="B294" s="50" t="s">
        <v>173</v>
      </c>
      <c r="C294" s="81">
        <v>251.58</v>
      </c>
      <c r="D294" s="21">
        <v>1</v>
      </c>
      <c r="E294" s="21">
        <f t="shared" si="21"/>
        <v>251.58</v>
      </c>
      <c r="F294" s="21"/>
      <c r="G294" s="21"/>
      <c r="H294" s="22"/>
      <c r="I294" s="23"/>
      <c r="J294" s="24"/>
    </row>
    <row r="295" spans="1:10" ht="18.75" customHeight="1" hidden="1" outlineLevel="1">
      <c r="A295" s="49"/>
      <c r="B295" s="50"/>
      <c r="C295" s="81"/>
      <c r="D295" s="21"/>
      <c r="E295" s="21">
        <f t="shared" si="21"/>
        <v>0</v>
      </c>
      <c r="F295" s="21"/>
      <c r="G295" s="21"/>
      <c r="H295" s="22"/>
      <c r="I295" s="23"/>
      <c r="J295" s="24"/>
    </row>
    <row r="296" spans="1:10" ht="18.75" customHeight="1" hidden="1" outlineLevel="1">
      <c r="A296" s="49"/>
      <c r="B296" s="50"/>
      <c r="C296" s="81"/>
      <c r="D296" s="21"/>
      <c r="E296" s="21">
        <f>C296*D296</f>
        <v>0</v>
      </c>
      <c r="F296" s="21"/>
      <c r="G296" s="21"/>
      <c r="H296" s="22"/>
      <c r="I296" s="23"/>
      <c r="J296" s="24"/>
    </row>
    <row r="297" spans="1:10" ht="18.75" customHeight="1" hidden="1" outlineLevel="1">
      <c r="A297" s="49"/>
      <c r="B297" s="57"/>
      <c r="C297" s="81"/>
      <c r="D297" s="21"/>
      <c r="E297" s="21">
        <f t="shared" si="21"/>
        <v>0</v>
      </c>
      <c r="F297" s="21"/>
      <c r="G297" s="21"/>
      <c r="H297" s="22"/>
      <c r="I297" s="23"/>
      <c r="J297" s="24"/>
    </row>
    <row r="298" spans="1:10" ht="18.75" customHeight="1" hidden="1" outlineLevel="1">
      <c r="A298" s="49"/>
      <c r="B298" s="50"/>
      <c r="C298" s="81"/>
      <c r="D298" s="21"/>
      <c r="E298" s="21">
        <f t="shared" si="21"/>
        <v>0</v>
      </c>
      <c r="F298" s="21"/>
      <c r="G298" s="21"/>
      <c r="H298" s="22"/>
      <c r="I298" s="23"/>
      <c r="J298" s="24"/>
    </row>
    <row r="299" spans="1:10" ht="18.75" customHeight="1" hidden="1" outlineLevel="1">
      <c r="A299" s="49"/>
      <c r="B299" s="50"/>
      <c r="C299" s="81"/>
      <c r="D299" s="21">
        <v>1</v>
      </c>
      <c r="E299" s="21">
        <f>C299*D299</f>
        <v>0</v>
      </c>
      <c r="F299" s="21"/>
      <c r="G299" s="21"/>
      <c r="H299" s="22"/>
      <c r="I299" s="23"/>
      <c r="J299" s="24"/>
    </row>
    <row r="300" spans="1:11" ht="18.75" customHeight="1" collapsed="1" thickBot="1">
      <c r="A300" s="56"/>
      <c r="B300" s="53"/>
      <c r="C300" s="85"/>
      <c r="D300" s="25"/>
      <c r="E300" s="25"/>
      <c r="F300" s="26">
        <f>SUM(E289:E299)</f>
        <v>1884.9499999999998</v>
      </c>
      <c r="G300" s="27">
        <f>F300*1.15</f>
        <v>2167.6924999999997</v>
      </c>
      <c r="H300" s="31"/>
      <c r="I300" s="32">
        <f>SUM(G300:H300)</f>
        <v>2167.6924999999997</v>
      </c>
      <c r="J300" s="30"/>
      <c r="K300" s="33">
        <f>J300-I300</f>
        <v>-2167.6924999999997</v>
      </c>
    </row>
    <row r="301" spans="1:2" ht="18.75" customHeight="1" thickBot="1">
      <c r="A301" s="13"/>
      <c r="B301" s="13"/>
    </row>
    <row r="302" spans="1:10" ht="18.75" customHeight="1">
      <c r="A302" s="47" t="s">
        <v>162</v>
      </c>
      <c r="B302" s="16"/>
      <c r="C302" s="84"/>
      <c r="D302" s="15"/>
      <c r="E302" s="15"/>
      <c r="F302" s="15"/>
      <c r="G302" s="15"/>
      <c r="H302" s="18"/>
      <c r="I302" s="19"/>
      <c r="J302" s="20"/>
    </row>
    <row r="303" spans="1:10" ht="57.75" customHeight="1" hidden="1" outlineLevel="1">
      <c r="A303" s="51"/>
      <c r="B303" s="50" t="s">
        <v>174</v>
      </c>
      <c r="C303" s="81">
        <v>259.57</v>
      </c>
      <c r="D303" s="21">
        <v>1</v>
      </c>
      <c r="E303" s="21">
        <f aca="true" t="shared" si="22" ref="E303:E311">C303*D303</f>
        <v>259.57</v>
      </c>
      <c r="F303" s="21"/>
      <c r="G303" s="21"/>
      <c r="H303" s="22"/>
      <c r="I303" s="23"/>
      <c r="J303" s="24"/>
    </row>
    <row r="304" spans="1:10" ht="57.75" customHeight="1" hidden="1" outlineLevel="1">
      <c r="A304" s="51"/>
      <c r="B304" s="50" t="s">
        <v>175</v>
      </c>
      <c r="C304" s="81">
        <v>62.58</v>
      </c>
      <c r="D304" s="21">
        <v>1</v>
      </c>
      <c r="E304" s="21">
        <f t="shared" si="22"/>
        <v>62.58</v>
      </c>
      <c r="F304" s="21"/>
      <c r="G304" s="21"/>
      <c r="H304" s="22"/>
      <c r="I304" s="23"/>
      <c r="J304" s="24"/>
    </row>
    <row r="305" spans="1:10" ht="57.75" customHeight="1" hidden="1" outlineLevel="1">
      <c r="A305" s="51"/>
      <c r="B305" s="50" t="s">
        <v>176</v>
      </c>
      <c r="C305" s="81">
        <v>154.98</v>
      </c>
      <c r="D305" s="21">
        <v>1</v>
      </c>
      <c r="E305" s="21">
        <f t="shared" si="22"/>
        <v>154.98</v>
      </c>
      <c r="F305" s="21"/>
      <c r="G305" s="21"/>
      <c r="H305" s="22"/>
      <c r="I305" s="23"/>
      <c r="J305" s="24"/>
    </row>
    <row r="306" spans="1:10" ht="57.75" customHeight="1" hidden="1" outlineLevel="1">
      <c r="A306" s="51"/>
      <c r="B306" s="50" t="s">
        <v>177</v>
      </c>
      <c r="C306" s="81">
        <v>154.98</v>
      </c>
      <c r="D306" s="21">
        <v>1</v>
      </c>
      <c r="E306" s="21">
        <f t="shared" si="22"/>
        <v>154.98</v>
      </c>
      <c r="F306" s="21"/>
      <c r="G306" s="21"/>
      <c r="H306" s="22"/>
      <c r="I306" s="23"/>
      <c r="J306" s="24"/>
    </row>
    <row r="307" spans="1:10" ht="57.75" customHeight="1" hidden="1" outlineLevel="1">
      <c r="A307" s="51"/>
      <c r="B307" s="50" t="s">
        <v>178</v>
      </c>
      <c r="C307" s="81">
        <v>154.98</v>
      </c>
      <c r="D307" s="21">
        <v>1</v>
      </c>
      <c r="E307" s="21">
        <f t="shared" si="22"/>
        <v>154.98</v>
      </c>
      <c r="F307" s="21"/>
      <c r="G307" s="21"/>
      <c r="H307" s="22"/>
      <c r="I307" s="23"/>
      <c r="J307" s="24"/>
    </row>
    <row r="308" spans="1:10" ht="57.75" customHeight="1" hidden="1" outlineLevel="1">
      <c r="A308" s="51"/>
      <c r="B308" s="50" t="s">
        <v>179</v>
      </c>
      <c r="C308" s="81">
        <v>154.98</v>
      </c>
      <c r="D308" s="21">
        <v>1</v>
      </c>
      <c r="E308" s="21">
        <f t="shared" si="22"/>
        <v>154.98</v>
      </c>
      <c r="F308" s="21"/>
      <c r="G308" s="21"/>
      <c r="H308" s="22"/>
      <c r="I308" s="23"/>
      <c r="J308" s="24"/>
    </row>
    <row r="309" spans="1:10" ht="57.75" customHeight="1" hidden="1" outlineLevel="1">
      <c r="A309" s="51"/>
      <c r="B309" s="50" t="s">
        <v>180</v>
      </c>
      <c r="C309" s="81">
        <v>154.98</v>
      </c>
      <c r="D309" s="21">
        <v>1</v>
      </c>
      <c r="E309" s="21">
        <f t="shared" si="22"/>
        <v>154.98</v>
      </c>
      <c r="F309" s="21"/>
      <c r="G309" s="21"/>
      <c r="H309" s="22"/>
      <c r="I309" s="23"/>
      <c r="J309" s="24"/>
    </row>
    <row r="310" spans="1:10" ht="57.75" customHeight="1" hidden="1" outlineLevel="1">
      <c r="A310" s="51"/>
      <c r="B310" s="50" t="s">
        <v>181</v>
      </c>
      <c r="C310" s="81">
        <v>107.94</v>
      </c>
      <c r="D310" s="21">
        <v>1</v>
      </c>
      <c r="E310" s="21">
        <f t="shared" si="22"/>
        <v>107.94</v>
      </c>
      <c r="F310" s="21"/>
      <c r="G310" s="21"/>
      <c r="H310" s="22"/>
      <c r="I310" s="23"/>
      <c r="J310" s="24"/>
    </row>
    <row r="311" spans="1:10" ht="57.75" customHeight="1" hidden="1" outlineLevel="1">
      <c r="A311" s="51"/>
      <c r="B311" s="50" t="s">
        <v>182</v>
      </c>
      <c r="C311" s="81">
        <v>153.72</v>
      </c>
      <c r="D311" s="21">
        <v>1</v>
      </c>
      <c r="E311" s="21">
        <f t="shared" si="22"/>
        <v>153.72</v>
      </c>
      <c r="F311" s="21"/>
      <c r="G311" s="21"/>
      <c r="H311" s="22"/>
      <c r="I311" s="23"/>
      <c r="J311" s="24"/>
    </row>
    <row r="312" spans="1:10" ht="57.75" customHeight="1" hidden="1" outlineLevel="1">
      <c r="A312" s="49"/>
      <c r="B312" s="50" t="s">
        <v>183</v>
      </c>
      <c r="C312" s="81">
        <v>335.16</v>
      </c>
      <c r="D312" s="21">
        <v>1</v>
      </c>
      <c r="E312" s="21">
        <f>C312*D312</f>
        <v>335.16</v>
      </c>
      <c r="F312" s="21"/>
      <c r="G312" s="21"/>
      <c r="H312" s="22"/>
      <c r="I312" s="23"/>
      <c r="J312" s="24"/>
    </row>
    <row r="313" spans="1:10" ht="57.75" customHeight="1" hidden="1" outlineLevel="1">
      <c r="A313" s="49"/>
      <c r="B313" s="50" t="s">
        <v>184</v>
      </c>
      <c r="C313" s="81">
        <v>136.5</v>
      </c>
      <c r="D313" s="21">
        <v>1</v>
      </c>
      <c r="E313" s="21">
        <f>C313*D313</f>
        <v>136.5</v>
      </c>
      <c r="F313" s="21"/>
      <c r="G313" s="21"/>
      <c r="H313" s="22"/>
      <c r="I313" s="23"/>
      <c r="J313" s="24"/>
    </row>
    <row r="314" spans="1:10" ht="57.75" customHeight="1" hidden="1" outlineLevel="1">
      <c r="A314" s="49"/>
      <c r="B314" s="50" t="s">
        <v>185</v>
      </c>
      <c r="C314" s="81">
        <v>165.9</v>
      </c>
      <c r="D314" s="21">
        <v>1</v>
      </c>
      <c r="E314" s="21">
        <f>C314*D314</f>
        <v>165.9</v>
      </c>
      <c r="F314" s="21"/>
      <c r="G314" s="21"/>
      <c r="H314" s="22"/>
      <c r="I314" s="23"/>
      <c r="J314" s="24"/>
    </row>
    <row r="315" spans="1:10" ht="57.75" customHeight="1" collapsed="1" thickBot="1">
      <c r="A315" s="49"/>
      <c r="B315" s="50"/>
      <c r="C315" s="81"/>
      <c r="D315" s="21"/>
      <c r="E315" s="21"/>
      <c r="F315" s="26">
        <f>SUM(E303:E314)</f>
        <v>1996.2700000000002</v>
      </c>
      <c r="G315" s="27">
        <f>F315*1.15</f>
        <v>2295.7105</v>
      </c>
      <c r="H315" s="31"/>
      <c r="I315" s="32">
        <f>SUM(G315:H315)</f>
        <v>2295.7105</v>
      </c>
      <c r="J315" s="30"/>
    </row>
    <row r="316" spans="1:10" ht="29.25" customHeight="1">
      <c r="A316" s="94" t="s">
        <v>244</v>
      </c>
      <c r="C316" s="81"/>
      <c r="D316" s="21"/>
      <c r="E316" s="21"/>
      <c r="F316" s="39"/>
      <c r="G316" s="93"/>
      <c r="H316" s="89"/>
      <c r="I316" s="90"/>
      <c r="J316" s="91"/>
    </row>
    <row r="317" spans="2:10" ht="57.75" customHeight="1" hidden="1" outlineLevel="1">
      <c r="B317" s="50" t="s">
        <v>240</v>
      </c>
      <c r="C317" s="60">
        <v>69.3</v>
      </c>
      <c r="D317" s="21">
        <v>1</v>
      </c>
      <c r="E317" s="21">
        <f>C317*D317</f>
        <v>69.3</v>
      </c>
      <c r="F317" s="39"/>
      <c r="G317" s="93"/>
      <c r="H317" s="89"/>
      <c r="I317" s="90"/>
      <c r="J317" s="91"/>
    </row>
    <row r="318" spans="2:10" ht="57.75" customHeight="1" hidden="1" outlineLevel="1">
      <c r="B318" s="50" t="s">
        <v>243</v>
      </c>
      <c r="C318" s="60">
        <v>363.72</v>
      </c>
      <c r="D318" s="21">
        <v>1</v>
      </c>
      <c r="E318" s="21">
        <f>C318*D318</f>
        <v>363.72</v>
      </c>
      <c r="F318" s="39"/>
      <c r="G318" s="93"/>
      <c r="H318" s="89"/>
      <c r="I318" s="90"/>
      <c r="J318" s="91"/>
    </row>
    <row r="319" spans="2:10" ht="57.75" customHeight="1" hidden="1" outlineLevel="1">
      <c r="B319" s="50" t="s">
        <v>241</v>
      </c>
      <c r="C319" s="60">
        <v>69.3</v>
      </c>
      <c r="D319" s="21">
        <v>1</v>
      </c>
      <c r="E319" s="21">
        <f>C319*D319</f>
        <v>69.3</v>
      </c>
      <c r="F319" s="39"/>
      <c r="G319" s="93"/>
      <c r="H319" s="89"/>
      <c r="I319" s="90"/>
      <c r="J319" s="91"/>
    </row>
    <row r="320" spans="2:10" ht="57.75" customHeight="1" hidden="1" outlineLevel="1">
      <c r="B320" s="50" t="s">
        <v>251</v>
      </c>
      <c r="C320" s="60">
        <v>69.3</v>
      </c>
      <c r="D320" s="21">
        <v>1</v>
      </c>
      <c r="E320" s="21">
        <f>C320*D320</f>
        <v>69.3</v>
      </c>
      <c r="F320" s="39"/>
      <c r="G320" s="93"/>
      <c r="H320" s="89"/>
      <c r="I320" s="90"/>
      <c r="J320" s="91"/>
    </row>
    <row r="321" spans="2:10" ht="57.75" customHeight="1" hidden="1" outlineLevel="1">
      <c r="B321" s="50" t="s">
        <v>242</v>
      </c>
      <c r="C321" s="60">
        <v>69.3</v>
      </c>
      <c r="D321" s="21">
        <v>1</v>
      </c>
      <c r="E321" s="21">
        <f>C321*D321</f>
        <v>69.3</v>
      </c>
      <c r="F321" s="39"/>
      <c r="G321" s="93"/>
      <c r="H321" s="89"/>
      <c r="I321" s="90"/>
      <c r="J321" s="91"/>
    </row>
    <row r="322" spans="1:10" ht="57.75" customHeight="1" collapsed="1" thickBot="1">
      <c r="A322" s="49"/>
      <c r="B322" s="50"/>
      <c r="C322" s="81"/>
      <c r="D322" s="21"/>
      <c r="E322" s="21"/>
      <c r="F322" s="26">
        <f>SUM(E317:E321)</f>
        <v>640.92</v>
      </c>
      <c r="G322" s="27">
        <f>F322*1.15</f>
        <v>737.0579999999999</v>
      </c>
      <c r="H322" s="31"/>
      <c r="I322" s="32">
        <f>SUM(G322:H322)</f>
        <v>737.0579999999999</v>
      </c>
      <c r="J322" s="91"/>
    </row>
    <row r="323" spans="1:10" ht="18.75" customHeight="1">
      <c r="A323" s="49"/>
      <c r="B323" s="50"/>
      <c r="C323" s="81"/>
      <c r="D323" s="21"/>
      <c r="E323" s="21"/>
      <c r="F323" s="39"/>
      <c r="G323" s="93"/>
      <c r="H323" s="89"/>
      <c r="I323" s="90"/>
      <c r="J323" s="91"/>
    </row>
    <row r="324" spans="1:10" ht="18.75" customHeight="1">
      <c r="A324" s="49"/>
      <c r="B324" s="50"/>
      <c r="C324" s="81"/>
      <c r="D324" s="21"/>
      <c r="E324" s="21"/>
      <c r="F324" s="39"/>
      <c r="G324" s="93"/>
      <c r="H324" s="89"/>
      <c r="I324" s="90"/>
      <c r="J324" s="91"/>
    </row>
    <row r="325" spans="1:10" ht="18.75" customHeight="1">
      <c r="A325" s="49"/>
      <c r="B325" s="50"/>
      <c r="C325" s="81"/>
      <c r="D325" s="21"/>
      <c r="E325" s="21"/>
      <c r="F325" s="39"/>
      <c r="G325" s="93"/>
      <c r="H325" s="89"/>
      <c r="I325" s="90"/>
      <c r="J325" s="91"/>
    </row>
    <row r="326" spans="1:11" ht="18.75" customHeight="1" thickBot="1">
      <c r="A326" s="56"/>
      <c r="B326" s="53"/>
      <c r="C326" s="85"/>
      <c r="D326" s="25"/>
      <c r="E326" s="25"/>
      <c r="K326" s="33">
        <f>J315-I315</f>
        <v>-2295.7105</v>
      </c>
    </row>
    <row r="327" spans="1:2" ht="18.75" customHeight="1">
      <c r="A327" s="54" t="s">
        <v>163</v>
      </c>
      <c r="B327" s="13"/>
    </row>
    <row r="328" spans="1:5" ht="45" hidden="1" outlineLevel="1">
      <c r="A328" s="54"/>
      <c r="B328" s="50" t="s">
        <v>164</v>
      </c>
      <c r="C328" s="60">
        <v>69.3</v>
      </c>
      <c r="D328" s="21">
        <v>1</v>
      </c>
      <c r="E328" s="21">
        <f>C328*D328</f>
        <v>69.3</v>
      </c>
    </row>
    <row r="329" spans="1:5" ht="45" hidden="1" outlineLevel="1">
      <c r="A329" s="54"/>
      <c r="B329" s="50" t="s">
        <v>165</v>
      </c>
      <c r="C329" s="60">
        <v>69.3</v>
      </c>
      <c r="D329" s="21">
        <v>1</v>
      </c>
      <c r="E329" s="21">
        <f>C329*D329</f>
        <v>69.3</v>
      </c>
    </row>
    <row r="330" spans="1:5" ht="45" hidden="1" outlineLevel="1">
      <c r="A330" s="54"/>
      <c r="B330" s="50" t="s">
        <v>166</v>
      </c>
      <c r="C330" s="60">
        <v>69.3</v>
      </c>
      <c r="D330" s="21">
        <v>1</v>
      </c>
      <c r="E330" s="21">
        <f>C330*D330</f>
        <v>69.3</v>
      </c>
    </row>
    <row r="331" spans="1:5" ht="45" hidden="1" outlineLevel="1">
      <c r="A331" s="54"/>
      <c r="B331" s="50" t="s">
        <v>167</v>
      </c>
      <c r="C331" s="60">
        <v>69.3</v>
      </c>
      <c r="D331" s="21">
        <v>1</v>
      </c>
      <c r="E331" s="21">
        <f>C331*D331</f>
        <v>69.3</v>
      </c>
    </row>
    <row r="332" spans="1:5" ht="45" hidden="1" outlineLevel="1">
      <c r="A332" s="54"/>
      <c r="B332" s="50" t="s">
        <v>168</v>
      </c>
      <c r="C332" s="60">
        <v>69.3</v>
      </c>
      <c r="D332" s="21">
        <v>1</v>
      </c>
      <c r="E332" s="21">
        <f>C332*D332</f>
        <v>69.3</v>
      </c>
    </row>
    <row r="333" spans="1:5" ht="45" hidden="1" outlineLevel="1">
      <c r="A333" s="54"/>
      <c r="B333" s="50" t="s">
        <v>31</v>
      </c>
      <c r="C333" s="60">
        <v>69.3</v>
      </c>
      <c r="D333" s="21">
        <v>1</v>
      </c>
      <c r="E333" s="21">
        <f aca="true" t="shared" si="23" ref="E333:E341">C333*D333</f>
        <v>69.3</v>
      </c>
    </row>
    <row r="334" spans="1:5" ht="45" hidden="1" outlineLevel="1">
      <c r="A334" s="54"/>
      <c r="B334" s="50" t="s">
        <v>32</v>
      </c>
      <c r="C334" s="60">
        <v>69.3</v>
      </c>
      <c r="D334" s="21">
        <v>1</v>
      </c>
      <c r="E334" s="21">
        <f t="shared" si="23"/>
        <v>69.3</v>
      </c>
    </row>
    <row r="335" spans="1:5" ht="45" hidden="1" outlineLevel="1">
      <c r="A335" s="54"/>
      <c r="B335" s="50" t="s">
        <v>30</v>
      </c>
      <c r="C335" s="60">
        <v>69.3</v>
      </c>
      <c r="D335" s="21">
        <v>1</v>
      </c>
      <c r="E335" s="21">
        <f t="shared" si="23"/>
        <v>69.3</v>
      </c>
    </row>
    <row r="336" spans="1:5" ht="45" hidden="1" outlineLevel="1">
      <c r="A336" s="54"/>
      <c r="B336" s="50" t="s">
        <v>169</v>
      </c>
      <c r="C336" s="60">
        <v>69.3</v>
      </c>
      <c r="D336" s="21">
        <v>1</v>
      </c>
      <c r="E336" s="21">
        <f t="shared" si="23"/>
        <v>69.3</v>
      </c>
    </row>
    <row r="337" spans="1:5" ht="45" hidden="1" outlineLevel="1">
      <c r="A337" s="54"/>
      <c r="B337" s="50" t="s">
        <v>22</v>
      </c>
      <c r="C337" s="60">
        <v>69.3</v>
      </c>
      <c r="D337" s="21">
        <v>1</v>
      </c>
      <c r="E337" s="21">
        <f t="shared" si="23"/>
        <v>69.3</v>
      </c>
    </row>
    <row r="338" spans="1:5" ht="30" hidden="1" outlineLevel="1">
      <c r="A338" s="54"/>
      <c r="B338" s="50" t="s">
        <v>170</v>
      </c>
      <c r="C338" s="60">
        <v>69.3</v>
      </c>
      <c r="D338" s="21">
        <v>1</v>
      </c>
      <c r="E338" s="21">
        <f t="shared" si="23"/>
        <v>69.3</v>
      </c>
    </row>
    <row r="339" spans="1:5" ht="45" hidden="1" outlineLevel="1">
      <c r="A339" s="54"/>
      <c r="B339" s="50" t="s">
        <v>77</v>
      </c>
      <c r="C339" s="60">
        <v>69.3</v>
      </c>
      <c r="D339" s="21">
        <v>1</v>
      </c>
      <c r="E339" s="21">
        <f t="shared" si="23"/>
        <v>69.3</v>
      </c>
    </row>
    <row r="340" spans="1:5" ht="15" hidden="1" outlineLevel="1">
      <c r="A340" s="54"/>
      <c r="B340" s="50" t="s">
        <v>171</v>
      </c>
      <c r="C340" s="60">
        <v>270.9</v>
      </c>
      <c r="D340" s="21">
        <v>1</v>
      </c>
      <c r="E340" s="21">
        <f t="shared" si="23"/>
        <v>270.9</v>
      </c>
    </row>
    <row r="341" spans="1:5" ht="15" hidden="1" outlineLevel="1">
      <c r="A341" s="94"/>
      <c r="B341" s="50" t="s">
        <v>172</v>
      </c>
      <c r="C341" s="60">
        <v>335.16</v>
      </c>
      <c r="D341" s="21">
        <v>1</v>
      </c>
      <c r="E341" s="21">
        <f t="shared" si="23"/>
        <v>335.16</v>
      </c>
    </row>
    <row r="342" spans="1:4" ht="15" hidden="1" outlineLevel="1">
      <c r="A342" s="94"/>
      <c r="B342" s="50"/>
      <c r="D342" s="21">
        <v>1</v>
      </c>
    </row>
    <row r="343" spans="1:10" ht="15.75" collapsed="1" thickBot="1">
      <c r="A343" s="94"/>
      <c r="F343" s="26">
        <f>SUM(E328:E342)</f>
        <v>1437.6599999999999</v>
      </c>
      <c r="G343" s="27">
        <f>F343*1.15</f>
        <v>1653.3089999999997</v>
      </c>
      <c r="H343" s="31"/>
      <c r="I343" s="32">
        <f>SUM(G343:H343)</f>
        <v>1653.3089999999997</v>
      </c>
      <c r="J343" s="30"/>
    </row>
    <row r="344" ht="15">
      <c r="A344" s="94"/>
    </row>
    <row r="345" ht="15">
      <c r="A345" s="94"/>
    </row>
    <row r="346" ht="15">
      <c r="A346" s="94" t="s">
        <v>200</v>
      </c>
    </row>
    <row r="347" spans="1:5" ht="45" hidden="1" outlineLevel="1">
      <c r="A347" s="94"/>
      <c r="B347" s="50" t="s">
        <v>194</v>
      </c>
      <c r="C347" s="60">
        <v>69.3</v>
      </c>
      <c r="D347">
        <v>1</v>
      </c>
      <c r="E347" s="21">
        <f aca="true" t="shared" si="24" ref="E347:E352">C347*D347</f>
        <v>69.3</v>
      </c>
    </row>
    <row r="348" spans="1:5" ht="30" hidden="1" outlineLevel="1">
      <c r="A348" s="94"/>
      <c r="B348" s="50" t="s">
        <v>195</v>
      </c>
      <c r="C348" s="60">
        <v>69.3</v>
      </c>
      <c r="D348">
        <v>1</v>
      </c>
      <c r="E348" s="21">
        <f t="shared" si="24"/>
        <v>69.3</v>
      </c>
    </row>
    <row r="349" spans="1:5" ht="45" hidden="1" outlineLevel="1">
      <c r="A349" s="94"/>
      <c r="B349" s="50" t="s">
        <v>196</v>
      </c>
      <c r="C349" s="60">
        <v>69.3</v>
      </c>
      <c r="D349">
        <v>2</v>
      </c>
      <c r="E349" s="21">
        <f t="shared" si="24"/>
        <v>138.6</v>
      </c>
    </row>
    <row r="350" spans="1:5" ht="45" hidden="1" outlineLevel="1">
      <c r="A350" s="94"/>
      <c r="B350" s="50" t="s">
        <v>197</v>
      </c>
      <c r="C350" s="60">
        <v>69.3</v>
      </c>
      <c r="D350">
        <v>1</v>
      </c>
      <c r="E350" s="21">
        <f t="shared" si="24"/>
        <v>69.3</v>
      </c>
    </row>
    <row r="351" spans="1:5" ht="45" hidden="1" outlineLevel="1">
      <c r="A351" s="94"/>
      <c r="B351" s="50" t="s">
        <v>198</v>
      </c>
      <c r="C351" s="60">
        <v>69.3</v>
      </c>
      <c r="D351">
        <v>2</v>
      </c>
      <c r="E351" s="21">
        <f t="shared" si="24"/>
        <v>138.6</v>
      </c>
    </row>
    <row r="352" spans="1:5" ht="45" hidden="1" outlineLevel="1">
      <c r="A352" s="94"/>
      <c r="B352" s="50" t="s">
        <v>199</v>
      </c>
      <c r="C352" s="60">
        <v>69.3</v>
      </c>
      <c r="D352">
        <v>1</v>
      </c>
      <c r="E352" s="21">
        <f t="shared" si="24"/>
        <v>69.3</v>
      </c>
    </row>
    <row r="353" spans="1:10" ht="15.75" collapsed="1" thickBot="1">
      <c r="A353" s="94"/>
      <c r="B353" s="50"/>
      <c r="F353" s="26">
        <f>SUM(E347:E352)</f>
        <v>554.4</v>
      </c>
      <c r="G353" s="27">
        <f>F353*1.15</f>
        <v>637.56</v>
      </c>
      <c r="H353" s="31"/>
      <c r="I353" s="32">
        <f>SUM(G353:H353)</f>
        <v>637.56</v>
      </c>
      <c r="J353" s="30"/>
    </row>
    <row r="354" spans="1:2" ht="15">
      <c r="A354" s="94"/>
      <c r="B354" s="50"/>
    </row>
    <row r="355" spans="1:2" ht="15">
      <c r="A355" s="94"/>
      <c r="B355" s="50"/>
    </row>
    <row r="356" ht="15">
      <c r="A356" s="94"/>
    </row>
    <row r="357" ht="15">
      <c r="A357" s="94" t="s">
        <v>214</v>
      </c>
    </row>
    <row r="358" spans="1:5" ht="45" hidden="1" outlineLevel="1">
      <c r="A358" s="94"/>
      <c r="B358" s="50" t="s">
        <v>211</v>
      </c>
      <c r="C358" s="60">
        <v>69.3</v>
      </c>
      <c r="D358">
        <v>1</v>
      </c>
      <c r="E358" s="21">
        <f>C358*D358</f>
        <v>69.3</v>
      </c>
    </row>
    <row r="359" spans="1:5" ht="45" hidden="1" outlineLevel="1">
      <c r="A359" s="94"/>
      <c r="B359" s="50" t="s">
        <v>213</v>
      </c>
      <c r="C359" s="60">
        <v>69.3</v>
      </c>
      <c r="D359">
        <v>1</v>
      </c>
      <c r="E359" s="21">
        <f>C359*D359</f>
        <v>69.3</v>
      </c>
    </row>
    <row r="360" spans="1:5" ht="45" hidden="1" outlineLevel="1">
      <c r="A360" s="94"/>
      <c r="B360" s="50" t="s">
        <v>212</v>
      </c>
      <c r="C360" s="60">
        <v>69.3</v>
      </c>
      <c r="D360">
        <v>1</v>
      </c>
      <c r="E360" s="21">
        <f>C360*D360</f>
        <v>69.3</v>
      </c>
    </row>
    <row r="361" spans="1:10" ht="15.75" collapsed="1" thickBot="1">
      <c r="A361" s="94"/>
      <c r="F361" s="26">
        <f>SUM(E358:E360)</f>
        <v>207.89999999999998</v>
      </c>
      <c r="G361" s="27">
        <f>F361*1.15</f>
        <v>239.08499999999995</v>
      </c>
      <c r="H361" s="31"/>
      <c r="I361" s="32">
        <f>SUM(G361:H361)</f>
        <v>239.08499999999995</v>
      </c>
      <c r="J361" s="30"/>
    </row>
    <row r="362" ht="15">
      <c r="A362" s="94"/>
    </row>
    <row r="363" ht="15">
      <c r="A363" s="94" t="s">
        <v>235</v>
      </c>
    </row>
    <row r="364" spans="2:5" ht="45" hidden="1" outlineLevel="1">
      <c r="B364" s="50" t="s">
        <v>218</v>
      </c>
      <c r="C364" s="60">
        <v>69.3</v>
      </c>
      <c r="D364">
        <v>1</v>
      </c>
      <c r="E364" s="21">
        <f aca="true" t="shared" si="25" ref="E364:E379">C364*D364</f>
        <v>69.3</v>
      </c>
    </row>
    <row r="365" spans="2:5" ht="45" hidden="1" outlineLevel="1">
      <c r="B365" s="50" t="s">
        <v>219</v>
      </c>
      <c r="C365" s="60">
        <v>69.3</v>
      </c>
      <c r="D365">
        <v>1</v>
      </c>
      <c r="E365" s="21">
        <f t="shared" si="25"/>
        <v>69.3</v>
      </c>
    </row>
    <row r="366" spans="2:5" ht="45" hidden="1" outlineLevel="1">
      <c r="B366" s="50" t="s">
        <v>220</v>
      </c>
      <c r="C366" s="60">
        <v>69.3</v>
      </c>
      <c r="D366">
        <v>1</v>
      </c>
      <c r="E366" s="21">
        <f t="shared" si="25"/>
        <v>69.3</v>
      </c>
    </row>
    <row r="367" spans="2:5" ht="45" hidden="1" outlineLevel="1">
      <c r="B367" s="50" t="s">
        <v>221</v>
      </c>
      <c r="C367" s="60">
        <v>69.3</v>
      </c>
      <c r="D367">
        <v>2</v>
      </c>
      <c r="E367" s="21">
        <f t="shared" si="25"/>
        <v>138.6</v>
      </c>
    </row>
    <row r="368" spans="2:5" ht="45" hidden="1" outlineLevel="1">
      <c r="B368" s="50" t="s">
        <v>222</v>
      </c>
      <c r="C368" s="60">
        <v>69.3</v>
      </c>
      <c r="D368">
        <v>1</v>
      </c>
      <c r="E368" s="21">
        <f t="shared" si="25"/>
        <v>69.3</v>
      </c>
    </row>
    <row r="369" spans="2:5" ht="45" hidden="1" outlineLevel="1">
      <c r="B369" s="50" t="s">
        <v>223</v>
      </c>
      <c r="C369" s="60">
        <v>69.3</v>
      </c>
      <c r="D369">
        <v>1</v>
      </c>
      <c r="E369" s="21">
        <f t="shared" si="25"/>
        <v>69.3</v>
      </c>
    </row>
    <row r="370" spans="2:5" ht="45" hidden="1" outlineLevel="1">
      <c r="B370" s="50" t="s">
        <v>224</v>
      </c>
      <c r="C370" s="60">
        <v>69.3</v>
      </c>
      <c r="D370">
        <v>1</v>
      </c>
      <c r="E370" s="21">
        <f t="shared" si="25"/>
        <v>69.3</v>
      </c>
    </row>
    <row r="371" spans="2:5" ht="43.5" customHeight="1" hidden="1" outlineLevel="1">
      <c r="B371" s="50" t="s">
        <v>236</v>
      </c>
      <c r="C371" s="60">
        <v>69.3</v>
      </c>
      <c r="D371">
        <v>2</v>
      </c>
      <c r="E371" s="21">
        <f t="shared" si="25"/>
        <v>138.6</v>
      </c>
    </row>
    <row r="372" spans="2:5" ht="45" hidden="1" outlineLevel="1">
      <c r="B372" s="50" t="s">
        <v>225</v>
      </c>
      <c r="C372" s="60">
        <v>69.3</v>
      </c>
      <c r="D372">
        <v>1</v>
      </c>
      <c r="E372" s="21">
        <f t="shared" si="25"/>
        <v>69.3</v>
      </c>
    </row>
    <row r="373" spans="2:5" ht="30" hidden="1" outlineLevel="1">
      <c r="B373" s="50" t="s">
        <v>227</v>
      </c>
      <c r="C373" s="60">
        <v>62.58</v>
      </c>
      <c r="D373">
        <v>1</v>
      </c>
      <c r="E373" s="21">
        <f t="shared" si="25"/>
        <v>62.58</v>
      </c>
    </row>
    <row r="374" spans="2:5" ht="30" hidden="1" outlineLevel="1">
      <c r="B374" s="50" t="s">
        <v>228</v>
      </c>
      <c r="C374" s="60">
        <v>62.58</v>
      </c>
      <c r="D374">
        <v>1</v>
      </c>
      <c r="E374" s="21">
        <f t="shared" si="25"/>
        <v>62.58</v>
      </c>
    </row>
    <row r="375" spans="2:5" ht="30" hidden="1" outlineLevel="1">
      <c r="B375" s="50" t="s">
        <v>229</v>
      </c>
      <c r="C375" s="60">
        <v>62.58</v>
      </c>
      <c r="D375">
        <v>1</v>
      </c>
      <c r="E375" s="21">
        <f t="shared" si="25"/>
        <v>62.58</v>
      </c>
    </row>
    <row r="376" spans="2:5" ht="15" hidden="1" outlineLevel="1">
      <c r="B376" s="50" t="s">
        <v>230</v>
      </c>
      <c r="C376" s="60">
        <v>136.5</v>
      </c>
      <c r="D376">
        <v>1</v>
      </c>
      <c r="E376" s="21">
        <f t="shared" si="25"/>
        <v>136.5</v>
      </c>
    </row>
    <row r="377" spans="2:5" ht="75" hidden="1" outlineLevel="1">
      <c r="B377" s="50" t="s">
        <v>231</v>
      </c>
      <c r="C377" s="60">
        <v>412.86</v>
      </c>
      <c r="D377">
        <v>1</v>
      </c>
      <c r="E377" s="21">
        <f t="shared" si="25"/>
        <v>412.86</v>
      </c>
    </row>
    <row r="378" spans="2:5" ht="15" hidden="1" outlineLevel="1">
      <c r="B378" s="50" t="s">
        <v>238</v>
      </c>
      <c r="C378" s="60">
        <v>146.58</v>
      </c>
      <c r="D378">
        <v>1</v>
      </c>
      <c r="E378" s="21">
        <f t="shared" si="25"/>
        <v>146.58</v>
      </c>
    </row>
    <row r="379" spans="2:5" ht="30" hidden="1" outlineLevel="1">
      <c r="B379" s="50" t="s">
        <v>232</v>
      </c>
      <c r="C379" s="60">
        <v>251.58</v>
      </c>
      <c r="D379">
        <v>1</v>
      </c>
      <c r="E379" s="21">
        <f t="shared" si="25"/>
        <v>251.58</v>
      </c>
    </row>
    <row r="380" spans="2:5" ht="60" hidden="1" outlineLevel="1">
      <c r="B380" s="50" t="s">
        <v>233</v>
      </c>
      <c r="C380" s="60">
        <v>153.72</v>
      </c>
      <c r="D380">
        <v>1</v>
      </c>
      <c r="E380" s="21">
        <f>C380*D380</f>
        <v>153.72</v>
      </c>
    </row>
    <row r="381" spans="2:5" ht="45" hidden="1" outlineLevel="1">
      <c r="B381" s="50" t="s">
        <v>237</v>
      </c>
      <c r="C381" s="60">
        <v>412.86</v>
      </c>
      <c r="D381">
        <v>1</v>
      </c>
      <c r="E381" s="21">
        <f>C381*D381</f>
        <v>412.86</v>
      </c>
    </row>
    <row r="382" spans="2:5" ht="30" hidden="1" outlineLevel="1">
      <c r="B382" s="50" t="s">
        <v>234</v>
      </c>
      <c r="C382" s="60">
        <v>178.92</v>
      </c>
      <c r="D382">
        <v>1</v>
      </c>
      <c r="E382" s="21">
        <f>C382*D382</f>
        <v>178.92</v>
      </c>
    </row>
    <row r="383" spans="6:10" ht="15.75" collapsed="1" thickBot="1">
      <c r="F383" s="26">
        <f>SUM(E364:E382)</f>
        <v>2643.06</v>
      </c>
      <c r="G383" s="27">
        <f>F383*1.15</f>
        <v>3039.519</v>
      </c>
      <c r="H383" s="31"/>
      <c r="I383" s="32">
        <f>SUM(G383:H383)</f>
        <v>3039.519</v>
      </c>
      <c r="J383" s="30"/>
    </row>
    <row r="385" ht="15">
      <c r="A385" t="s">
        <v>245</v>
      </c>
    </row>
    <row r="386" spans="2:5" ht="30" hidden="1" outlineLevel="1">
      <c r="B386" s="50" t="s">
        <v>246</v>
      </c>
      <c r="C386" s="60">
        <v>136.5</v>
      </c>
      <c r="D386">
        <v>1</v>
      </c>
      <c r="E386" s="21">
        <f>C386*D386</f>
        <v>136.5</v>
      </c>
    </row>
    <row r="387" spans="2:5" ht="30" hidden="1" outlineLevel="1">
      <c r="B387" s="50" t="s">
        <v>247</v>
      </c>
      <c r="C387" s="60">
        <v>167.58</v>
      </c>
      <c r="D387">
        <v>1</v>
      </c>
      <c r="E387" s="21">
        <f>C387*D387</f>
        <v>167.58</v>
      </c>
    </row>
    <row r="388" spans="2:5" ht="30" hidden="1" outlineLevel="1">
      <c r="B388" s="50" t="s">
        <v>248</v>
      </c>
      <c r="C388" s="60">
        <v>131.46</v>
      </c>
      <c r="D388">
        <v>1</v>
      </c>
      <c r="E388" s="21">
        <f>C388*D388</f>
        <v>131.46</v>
      </c>
    </row>
    <row r="389" spans="2:5" ht="30" hidden="1" outlineLevel="1">
      <c r="B389" s="50" t="s">
        <v>249</v>
      </c>
      <c r="C389" s="60">
        <v>252.58</v>
      </c>
      <c r="D389">
        <v>1</v>
      </c>
      <c r="E389" s="21">
        <f>C389*D389</f>
        <v>252.58</v>
      </c>
    </row>
    <row r="390" spans="2:5" ht="30" hidden="1" outlineLevel="1">
      <c r="B390" s="50" t="s">
        <v>250</v>
      </c>
      <c r="C390" s="60">
        <v>165.9</v>
      </c>
      <c r="D390">
        <v>1</v>
      </c>
      <c r="E390" s="21">
        <f>C390*D390</f>
        <v>165.9</v>
      </c>
    </row>
    <row r="391" spans="6:9" ht="15.75" collapsed="1" thickBot="1">
      <c r="F391" s="26">
        <f>SUM(E386:E390)</f>
        <v>854.0200000000001</v>
      </c>
      <c r="G391" s="27">
        <f>F391*1.15</f>
        <v>982.123</v>
      </c>
      <c r="H391" s="31"/>
      <c r="I391" s="32">
        <f>SUM(G391:H391)</f>
        <v>982.123</v>
      </c>
    </row>
    <row r="393" ht="15">
      <c r="A393" s="94" t="s">
        <v>252</v>
      </c>
    </row>
    <row r="394" spans="2:5" ht="30" hidden="1" outlineLevel="1">
      <c r="B394" s="50" t="s">
        <v>253</v>
      </c>
      <c r="C394" s="60">
        <v>69.3</v>
      </c>
      <c r="D394">
        <v>1</v>
      </c>
      <c r="E394" s="21">
        <f>C394*D394</f>
        <v>69.3</v>
      </c>
    </row>
    <row r="395" spans="2:5" ht="30" hidden="1" outlineLevel="1">
      <c r="B395" s="50" t="s">
        <v>63</v>
      </c>
      <c r="C395" s="60">
        <v>69.3</v>
      </c>
      <c r="D395">
        <v>1</v>
      </c>
      <c r="E395" s="21">
        <f aca="true" t="shared" si="26" ref="E395:E407">C395*D395</f>
        <v>69.3</v>
      </c>
    </row>
    <row r="396" spans="2:5" ht="30" hidden="1" outlineLevel="1">
      <c r="B396" s="50" t="s">
        <v>254</v>
      </c>
      <c r="C396" s="60">
        <v>69.3</v>
      </c>
      <c r="D396">
        <v>1</v>
      </c>
      <c r="E396" s="21">
        <f t="shared" si="26"/>
        <v>69.3</v>
      </c>
    </row>
    <row r="397" spans="2:5" ht="30" hidden="1" outlineLevel="1">
      <c r="B397" s="50" t="s">
        <v>255</v>
      </c>
      <c r="C397" s="60">
        <v>69.3</v>
      </c>
      <c r="D397">
        <v>1</v>
      </c>
      <c r="E397" s="21">
        <f t="shared" si="26"/>
        <v>69.3</v>
      </c>
    </row>
    <row r="398" spans="2:5" ht="30" hidden="1" outlineLevel="1">
      <c r="B398" s="50" t="s">
        <v>256</v>
      </c>
      <c r="C398" s="60">
        <v>69.3</v>
      </c>
      <c r="D398">
        <v>1</v>
      </c>
      <c r="E398" s="21">
        <f t="shared" si="26"/>
        <v>69.3</v>
      </c>
    </row>
    <row r="399" spans="2:5" ht="45" hidden="1" outlineLevel="1">
      <c r="B399" s="50" t="s">
        <v>257</v>
      </c>
      <c r="C399" s="60">
        <v>69.3</v>
      </c>
      <c r="D399">
        <v>1</v>
      </c>
      <c r="E399" s="21">
        <f t="shared" si="26"/>
        <v>69.3</v>
      </c>
    </row>
    <row r="400" spans="2:5" ht="45" hidden="1" outlineLevel="1">
      <c r="B400" s="50" t="s">
        <v>258</v>
      </c>
      <c r="C400" s="60">
        <v>412.86</v>
      </c>
      <c r="D400">
        <v>1</v>
      </c>
      <c r="E400" s="21">
        <f t="shared" si="26"/>
        <v>412.86</v>
      </c>
    </row>
    <row r="401" spans="2:5" ht="30" hidden="1" outlineLevel="1">
      <c r="B401" s="50" t="s">
        <v>259</v>
      </c>
      <c r="C401" s="60">
        <v>412.86</v>
      </c>
      <c r="D401">
        <v>1</v>
      </c>
      <c r="E401" s="21">
        <f t="shared" si="26"/>
        <v>412.86</v>
      </c>
    </row>
    <row r="402" spans="2:5" ht="30" hidden="1" outlineLevel="1">
      <c r="B402" s="50" t="s">
        <v>260</v>
      </c>
      <c r="C402" s="60">
        <v>412.86</v>
      </c>
      <c r="D402">
        <v>1</v>
      </c>
      <c r="E402" s="21">
        <f t="shared" si="26"/>
        <v>412.86</v>
      </c>
    </row>
    <row r="403" spans="2:5" ht="15" hidden="1" outlineLevel="1">
      <c r="B403" s="50" t="s">
        <v>261</v>
      </c>
      <c r="C403" s="60">
        <v>62.58</v>
      </c>
      <c r="D403">
        <v>1</v>
      </c>
      <c r="E403" s="21">
        <f t="shared" si="26"/>
        <v>62.58</v>
      </c>
    </row>
    <row r="404" spans="2:5" ht="15" hidden="1" outlineLevel="1">
      <c r="B404" s="50" t="s">
        <v>262</v>
      </c>
      <c r="C404" s="60">
        <v>62.58</v>
      </c>
      <c r="D404">
        <v>1</v>
      </c>
      <c r="E404" s="21">
        <f t="shared" si="26"/>
        <v>62.58</v>
      </c>
    </row>
    <row r="405" spans="2:5" ht="15" hidden="1" outlineLevel="1">
      <c r="B405" s="50" t="s">
        <v>263</v>
      </c>
      <c r="C405" s="60">
        <v>62.58</v>
      </c>
      <c r="D405">
        <v>1</v>
      </c>
      <c r="E405" s="21">
        <f t="shared" si="26"/>
        <v>62.58</v>
      </c>
    </row>
    <row r="406" spans="2:5" ht="15" hidden="1" outlineLevel="1">
      <c r="B406" s="50" t="s">
        <v>264</v>
      </c>
      <c r="C406" s="60">
        <v>62.58</v>
      </c>
      <c r="D406">
        <v>1</v>
      </c>
      <c r="E406" s="21">
        <f t="shared" si="26"/>
        <v>62.58</v>
      </c>
    </row>
    <row r="407" spans="2:5" ht="15" hidden="1" outlineLevel="1">
      <c r="B407" s="50" t="s">
        <v>265</v>
      </c>
      <c r="C407" s="60">
        <v>62.58</v>
      </c>
      <c r="D407">
        <v>1</v>
      </c>
      <c r="E407" s="21">
        <f t="shared" si="26"/>
        <v>62.58</v>
      </c>
    </row>
    <row r="408" spans="6:9" ht="15.75" collapsed="1" thickBot="1">
      <c r="F408" s="26">
        <f>SUM(E394:E407)</f>
        <v>1967.2799999999997</v>
      </c>
      <c r="G408" s="27">
        <f>F408*1.15</f>
        <v>2262.3719999999994</v>
      </c>
      <c r="H408" s="31"/>
      <c r="I408" s="32">
        <f>SUM(G408:H408)</f>
        <v>2262.3719999999994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8.57421875" style="0" customWidth="1"/>
    <col min="7" max="7" width="12.28125" style="0" customWidth="1"/>
  </cols>
  <sheetData>
    <row r="1" spans="1:6" ht="15">
      <c r="A1" s="64"/>
      <c r="B1" s="95" t="s">
        <v>76</v>
      </c>
      <c r="C1" s="96"/>
      <c r="D1" s="96"/>
      <c r="E1" s="96"/>
      <c r="F1" s="97"/>
    </row>
    <row r="2" spans="1:6" ht="15">
      <c r="A2" s="65" t="s">
        <v>4</v>
      </c>
      <c r="B2" s="67" t="s">
        <v>71</v>
      </c>
      <c r="C2" s="61" t="s">
        <v>72</v>
      </c>
      <c r="D2" s="61" t="s">
        <v>73</v>
      </c>
      <c r="E2" s="61" t="s">
        <v>74</v>
      </c>
      <c r="F2" s="68" t="s">
        <v>75</v>
      </c>
    </row>
    <row r="3" spans="1:6" ht="15.75" thickBot="1">
      <c r="A3" s="66"/>
      <c r="B3" s="69">
        <v>7</v>
      </c>
      <c r="C3" s="70">
        <v>6</v>
      </c>
      <c r="D3" s="70">
        <v>6</v>
      </c>
      <c r="E3" s="70">
        <v>5</v>
      </c>
      <c r="F3" s="71">
        <v>2</v>
      </c>
    </row>
    <row r="4" spans="1:7" ht="15">
      <c r="A4" s="63" t="s">
        <v>64</v>
      </c>
      <c r="B4" s="63"/>
      <c r="C4" s="63"/>
      <c r="D4" s="63">
        <v>10</v>
      </c>
      <c r="E4" s="63">
        <v>10</v>
      </c>
      <c r="F4" s="63">
        <v>10</v>
      </c>
      <c r="G4" s="60">
        <f>B3*B4+C3*C4+D3*D4+E3*E4+F3*F4</f>
        <v>130</v>
      </c>
    </row>
    <row r="5" spans="1:7" ht="15">
      <c r="A5" s="62" t="s">
        <v>90</v>
      </c>
      <c r="B5" s="62">
        <v>2</v>
      </c>
      <c r="C5" s="62">
        <v>2</v>
      </c>
      <c r="D5" s="62">
        <v>2</v>
      </c>
      <c r="E5" s="62">
        <v>2</v>
      </c>
      <c r="F5" s="62">
        <v>2</v>
      </c>
      <c r="G5" s="60">
        <f>B3*B5+C3*C5+D3*D5+E3*E5+F3*F5</f>
        <v>52</v>
      </c>
    </row>
    <row r="6" spans="1:7" ht="15">
      <c r="A6" s="62" t="s">
        <v>34</v>
      </c>
      <c r="B6" s="62">
        <v>2</v>
      </c>
      <c r="C6" s="62">
        <v>2</v>
      </c>
      <c r="D6" s="62">
        <v>2</v>
      </c>
      <c r="E6" s="62">
        <v>2</v>
      </c>
      <c r="F6" s="62">
        <v>2</v>
      </c>
      <c r="G6" s="60">
        <f>B3*B6+C3*C6+D3*D6+E3*E6+F3*F6</f>
        <v>52</v>
      </c>
    </row>
    <row r="7" spans="1:7" ht="15">
      <c r="A7" s="62" t="s">
        <v>155</v>
      </c>
      <c r="B7" s="62"/>
      <c r="C7" s="62"/>
      <c r="D7" s="62">
        <v>3</v>
      </c>
      <c r="E7" s="62"/>
      <c r="F7" s="62"/>
      <c r="G7" s="60">
        <v>18</v>
      </c>
    </row>
    <row r="8" spans="1:7" ht="15">
      <c r="A8" s="62" t="s">
        <v>161</v>
      </c>
      <c r="B8" s="62">
        <v>5</v>
      </c>
      <c r="C8" s="62"/>
      <c r="D8" s="62"/>
      <c r="E8" s="62"/>
      <c r="F8" s="62"/>
      <c r="G8" s="60">
        <v>35</v>
      </c>
    </row>
    <row r="9" spans="1:7" ht="15">
      <c r="A9" s="62" t="s">
        <v>235</v>
      </c>
      <c r="B9" s="62"/>
      <c r="C9" s="62">
        <v>5</v>
      </c>
      <c r="D9" s="62">
        <v>10</v>
      </c>
      <c r="E9" s="62">
        <v>10</v>
      </c>
      <c r="F9" s="62">
        <v>10</v>
      </c>
      <c r="G9" s="60">
        <f>B3*B9+C3*C9+D3*D9+E3*E9+F3*F9</f>
        <v>160</v>
      </c>
    </row>
    <row r="10" spans="1:6" ht="15">
      <c r="A10" s="62"/>
      <c r="B10" s="62"/>
      <c r="C10" s="62"/>
      <c r="D10" s="62"/>
      <c r="E10" s="62"/>
      <c r="F10" s="62"/>
    </row>
    <row r="11" spans="1:6" ht="15">
      <c r="A11" s="62"/>
      <c r="B11" s="62"/>
      <c r="C11" s="62"/>
      <c r="D11" s="62"/>
      <c r="E11" s="62"/>
      <c r="F11" s="62"/>
    </row>
    <row r="12" spans="1:6" ht="15">
      <c r="A12" s="62"/>
      <c r="B12" s="62"/>
      <c r="C12" s="62"/>
      <c r="D12" s="62"/>
      <c r="E12" s="62"/>
      <c r="F12" s="62"/>
    </row>
    <row r="13" spans="1:6" ht="15">
      <c r="A13" s="62"/>
      <c r="B13" s="62"/>
      <c r="C13" s="62"/>
      <c r="D13" s="62"/>
      <c r="E13" s="62"/>
      <c r="F13" s="62"/>
    </row>
    <row r="14" spans="1:6" ht="15">
      <c r="A14" s="62"/>
      <c r="B14" s="62"/>
      <c r="C14" s="62"/>
      <c r="D14" s="62"/>
      <c r="E14" s="62"/>
      <c r="F14" s="62"/>
    </row>
    <row r="16" ht="15">
      <c r="B16" t="s">
        <v>226</v>
      </c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alex</cp:lastModifiedBy>
  <dcterms:created xsi:type="dcterms:W3CDTF">2010-12-21T08:39:35Z</dcterms:created>
  <dcterms:modified xsi:type="dcterms:W3CDTF">2011-01-31T04:42:52Z</dcterms:modified>
  <cp:category/>
  <cp:version/>
  <cp:contentType/>
  <cp:contentStatus/>
</cp:coreProperties>
</file>