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05" windowHeight="1188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39" i="1"/>
  <c r="G37"/>
  <c r="G35"/>
  <c r="G32"/>
  <c r="G29"/>
  <c r="G28"/>
  <c r="G21"/>
  <c r="G20"/>
  <c r="G18"/>
  <c r="G17"/>
  <c r="G15"/>
  <c r="G11"/>
  <c r="G5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2"/>
</calcChain>
</file>

<file path=xl/sharedStrings.xml><?xml version="1.0" encoding="utf-8"?>
<sst xmlns="http://schemas.openxmlformats.org/spreadsheetml/2006/main" count="107" uniqueCount="67">
  <si>
    <t>Vassansk</t>
  </si>
  <si>
    <t>8512 волчок 3шт(разного цвета)</t>
  </si>
  <si>
    <t>9372 семейка 4 чел</t>
  </si>
  <si>
    <t>В@силинkа</t>
  </si>
  <si>
    <t>1. 1002 Печать</t>
  </si>
  <si>
    <t>2. 8511 Забавные прыгалки</t>
  </si>
  <si>
    <t>3. 8525 Веревочка находок</t>
  </si>
  <si>
    <t>4. 8530 Шкатулка</t>
  </si>
  <si>
    <t>5. 9320 Колодка под канцтовары</t>
  </si>
  <si>
    <t>6. 8633 Пазл</t>
  </si>
  <si>
    <t>kaprice</t>
  </si>
  <si>
    <t>1) 8400 кукольный дом Цена: руб.1,050</t>
  </si>
  <si>
    <t>2) 8512 Волчок Цена: руб.35</t>
  </si>
  <si>
    <t>3) 9372 семейка 4 чел Цена: руб.255.00</t>
  </si>
  <si>
    <t>4) 5104B ксилофон Цена: руб.310.00</t>
  </si>
  <si>
    <t>Oles_Kirya</t>
  </si>
  <si>
    <t>1. 6409 паровозик со зверями 197р. - 1 шт.</t>
  </si>
  <si>
    <t>2. 8360 серпантин 462р. - 1 шт</t>
  </si>
  <si>
    <t>Mary-Vika</t>
  </si>
  <si>
    <t>дом 8400</t>
  </si>
  <si>
    <t>Цветы Жизни</t>
  </si>
  <si>
    <t xml:space="preserve">домик 8400 1 штука </t>
  </si>
  <si>
    <t>семейка 6 человек 9365 1 штука</t>
  </si>
  <si>
    <t>Виктория-Победа</t>
  </si>
  <si>
    <t>Kosha</t>
  </si>
  <si>
    <t>9320 Колодка под канцтовары (белый с коровкой - 1 шт, зеленый с мишкой - 1 шт) 70 р</t>
  </si>
  <si>
    <t>8512 Волчок 2 шт (разные) 35 р</t>
  </si>
  <si>
    <t>8505 Каталка -грохоталка 1 шт (пчелка) 148 р</t>
  </si>
  <si>
    <t>8513 Йойо 1 шт 50 р</t>
  </si>
  <si>
    <t>3337 часы 1 шт 32р</t>
  </si>
  <si>
    <t>8072 Стрелялка 1 шт 63 р</t>
  </si>
  <si>
    <t>8525 Веревочка находок 99 р</t>
  </si>
  <si>
    <t>FICHка</t>
  </si>
  <si>
    <t>Детская вешалка 8098 - 10шт разных цветов и рисунков</t>
  </si>
  <si>
    <t>ElenaM</t>
  </si>
  <si>
    <t>8800 кукольный дом-1шт</t>
  </si>
  <si>
    <t>4008 Дорожные знаки-2шт</t>
  </si>
  <si>
    <t>2083 Погремушка-1шт</t>
  </si>
  <si>
    <t>hrizantema</t>
  </si>
  <si>
    <t>1.8513 Йойо(для мальчика)-1шт,</t>
  </si>
  <si>
    <t>2.8105 попрыгунчик -1шг,</t>
  </si>
  <si>
    <t>3.2081 Погремушка-1шт.</t>
  </si>
  <si>
    <t>Мама Марии Романовны</t>
  </si>
  <si>
    <t>часы 3332</t>
  </si>
  <si>
    <t xml:space="preserve">дом 8400 </t>
  </si>
  <si>
    <t>6435 поезд-конструктор</t>
  </si>
  <si>
    <t>я</t>
  </si>
  <si>
    <t xml:space="preserve"> 979В-2шт.</t>
  </si>
  <si>
    <t>Женя</t>
  </si>
  <si>
    <t>карусель 8510</t>
  </si>
  <si>
    <t>покорми цыплят 8022-2шт.</t>
  </si>
  <si>
    <t>покорми цыплят 8022</t>
  </si>
  <si>
    <t>трещотка 9317-2шт.</t>
  </si>
  <si>
    <t>пазл часы 8635</t>
  </si>
  <si>
    <t xml:space="preserve"> попрыгунчик 9315А</t>
  </si>
  <si>
    <t>лабиринт 2013</t>
  </si>
  <si>
    <t>волчок 8512</t>
  </si>
  <si>
    <t>яблоко 1110</t>
  </si>
  <si>
    <t>погремушка 2081</t>
  </si>
  <si>
    <t>попрыгунчик 9316</t>
  </si>
  <si>
    <t>Ник</t>
  </si>
  <si>
    <t>арт</t>
  </si>
  <si>
    <t>кол-во</t>
  </si>
  <si>
    <t>цена</t>
  </si>
  <si>
    <t>сумма</t>
  </si>
  <si>
    <t>сумма со скидкой и орг%</t>
  </si>
  <si>
    <t>ИТОГО к оплате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</si>
</sst>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color theme="1"/>
      <name val="Verdana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0" fillId="3" borderId="0" xfId="0" applyFill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1" fillId="3" borderId="1" xfId="1" applyFill="1" applyBorder="1" applyAlignment="1" applyProtection="1"/>
    <xf numFmtId="0" fontId="2" fillId="3" borderId="1" xfId="0" applyFont="1" applyFill="1" applyBorder="1"/>
    <xf numFmtId="0" fontId="0" fillId="3" borderId="1" xfId="0" applyFill="1" applyBorder="1"/>
    <xf numFmtId="1" fontId="0" fillId="3" borderId="1" xfId="0" applyNumberFormat="1" applyFill="1" applyBorder="1"/>
    <xf numFmtId="0" fontId="1" fillId="0" borderId="1" xfId="1" applyBorder="1" applyAlignment="1" applyProtection="1"/>
    <xf numFmtId="0" fontId="2" fillId="0" borderId="1" xfId="0" applyFont="1" applyBorder="1"/>
    <xf numFmtId="0" fontId="1" fillId="0" borderId="1" xfId="1" applyBorder="1" applyAlignment="1" applyProtection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topLeftCell="A19" workbookViewId="0">
      <selection activeCell="C20" sqref="C20"/>
    </sheetView>
  </sheetViews>
  <sheetFormatPr defaultRowHeight="15"/>
  <cols>
    <col min="1" max="1" width="22" customWidth="1"/>
    <col min="2" max="2" width="45.42578125" customWidth="1"/>
    <col min="6" max="6" width="9.140625" style="2"/>
  </cols>
  <sheetData>
    <row r="1" spans="1:8" s="6" customFormat="1" ht="45">
      <c r="A1" s="6" t="s">
        <v>60</v>
      </c>
      <c r="B1" s="6" t="s">
        <v>61</v>
      </c>
      <c r="C1" s="6" t="s">
        <v>62</v>
      </c>
      <c r="D1" s="6" t="s">
        <v>63</v>
      </c>
      <c r="E1" s="6" t="s">
        <v>64</v>
      </c>
      <c r="F1" s="7" t="s">
        <v>65</v>
      </c>
      <c r="G1" s="6" t="s">
        <v>66</v>
      </c>
      <c r="H1" s="8"/>
    </row>
    <row r="2" spans="1:8" s="3" customFormat="1">
      <c r="A2" s="9" t="s">
        <v>0</v>
      </c>
      <c r="B2" s="10" t="s">
        <v>1</v>
      </c>
      <c r="C2" s="11">
        <v>3</v>
      </c>
      <c r="D2" s="11">
        <v>35</v>
      </c>
      <c r="E2" s="11">
        <f>C2*D2</f>
        <v>105</v>
      </c>
      <c r="F2" s="12">
        <f>E2*0.95*1.15</f>
        <v>114.71249999999999</v>
      </c>
      <c r="G2" s="12">
        <f>SUM(F2:F4)</f>
        <v>609.61500000000001</v>
      </c>
    </row>
    <row r="3" spans="1:8" s="3" customFormat="1">
      <c r="A3" s="9" t="s">
        <v>0</v>
      </c>
      <c r="B3" s="10" t="s">
        <v>45</v>
      </c>
      <c r="C3" s="11">
        <v>1</v>
      </c>
      <c r="D3" s="11">
        <v>198</v>
      </c>
      <c r="E3" s="11">
        <f t="shared" ref="E3:E52" si="0">C3*D3</f>
        <v>198</v>
      </c>
      <c r="F3" s="12">
        <f t="shared" ref="F3:F52" si="1">E3*0.95*1.15</f>
        <v>216.31499999999997</v>
      </c>
      <c r="G3" s="11"/>
    </row>
    <row r="4" spans="1:8" s="3" customFormat="1">
      <c r="A4" s="9" t="s">
        <v>0</v>
      </c>
      <c r="B4" s="10" t="s">
        <v>2</v>
      </c>
      <c r="C4" s="11">
        <v>1</v>
      </c>
      <c r="D4" s="11">
        <v>255</v>
      </c>
      <c r="E4" s="11">
        <f t="shared" si="0"/>
        <v>255</v>
      </c>
      <c r="F4" s="12">
        <f t="shared" si="1"/>
        <v>278.58749999999998</v>
      </c>
      <c r="G4" s="11"/>
    </row>
    <row r="5" spans="1:8">
      <c r="A5" s="13" t="s">
        <v>3</v>
      </c>
      <c r="B5" s="14" t="s">
        <v>4</v>
      </c>
      <c r="C5" s="4">
        <v>1</v>
      </c>
      <c r="D5" s="4">
        <v>198</v>
      </c>
      <c r="E5" s="4">
        <f t="shared" si="0"/>
        <v>198</v>
      </c>
      <c r="F5" s="5">
        <f t="shared" si="1"/>
        <v>216.31499999999997</v>
      </c>
      <c r="G5" s="5">
        <f>SUM(F5:F10)</f>
        <v>1112.165</v>
      </c>
    </row>
    <row r="6" spans="1:8">
      <c r="A6" s="13" t="s">
        <v>3</v>
      </c>
      <c r="B6" s="14" t="s">
        <v>5</v>
      </c>
      <c r="C6" s="4">
        <v>1</v>
      </c>
      <c r="D6" s="4">
        <v>81</v>
      </c>
      <c r="E6" s="4">
        <f t="shared" si="0"/>
        <v>81</v>
      </c>
      <c r="F6" s="5">
        <f t="shared" si="1"/>
        <v>88.492499999999993</v>
      </c>
      <c r="G6" s="4"/>
    </row>
    <row r="7" spans="1:8">
      <c r="A7" s="13" t="s">
        <v>3</v>
      </c>
      <c r="B7" s="14" t="s">
        <v>6</v>
      </c>
      <c r="C7" s="4">
        <v>1</v>
      </c>
      <c r="D7" s="4">
        <v>99</v>
      </c>
      <c r="E7" s="4">
        <f t="shared" si="0"/>
        <v>99</v>
      </c>
      <c r="F7" s="5">
        <f t="shared" si="1"/>
        <v>108.15749999999998</v>
      </c>
      <c r="G7" s="4"/>
    </row>
    <row r="8" spans="1:8">
      <c r="A8" s="13" t="s">
        <v>3</v>
      </c>
      <c r="B8" s="14" t="s">
        <v>7</v>
      </c>
      <c r="C8" s="4">
        <v>1</v>
      </c>
      <c r="D8" s="4">
        <v>273</v>
      </c>
      <c r="E8" s="4">
        <f t="shared" si="0"/>
        <v>273</v>
      </c>
      <c r="F8" s="5">
        <f t="shared" si="1"/>
        <v>298.25249999999994</v>
      </c>
      <c r="G8" s="4"/>
    </row>
    <row r="9" spans="1:8">
      <c r="A9" s="13" t="s">
        <v>3</v>
      </c>
      <c r="B9" s="14" t="s">
        <v>8</v>
      </c>
      <c r="C9" s="4">
        <v>1</v>
      </c>
      <c r="D9" s="4">
        <v>70</v>
      </c>
      <c r="E9" s="4">
        <f t="shared" si="0"/>
        <v>70</v>
      </c>
      <c r="F9" s="5">
        <f t="shared" si="1"/>
        <v>76.474999999999994</v>
      </c>
      <c r="G9" s="4"/>
    </row>
    <row r="10" spans="1:8">
      <c r="A10" s="13" t="s">
        <v>3</v>
      </c>
      <c r="B10" s="14" t="s">
        <v>9</v>
      </c>
      <c r="C10" s="4">
        <v>1</v>
      </c>
      <c r="D10" s="4">
        <v>297</v>
      </c>
      <c r="E10" s="4">
        <f t="shared" si="0"/>
        <v>297</v>
      </c>
      <c r="F10" s="5">
        <f t="shared" si="1"/>
        <v>324.47249999999997</v>
      </c>
      <c r="G10" s="4"/>
    </row>
    <row r="11" spans="1:8" s="3" customFormat="1">
      <c r="A11" s="9" t="s">
        <v>10</v>
      </c>
      <c r="B11" s="10" t="s">
        <v>11</v>
      </c>
      <c r="C11" s="11">
        <v>1</v>
      </c>
      <c r="D11" s="11">
        <v>1050</v>
      </c>
      <c r="E11" s="11">
        <f t="shared" si="0"/>
        <v>1050</v>
      </c>
      <c r="F11" s="12">
        <f t="shared" si="1"/>
        <v>1147.125</v>
      </c>
      <c r="G11" s="12">
        <f>SUM(F11:F14)</f>
        <v>1802.6249999999998</v>
      </c>
    </row>
    <row r="12" spans="1:8" s="3" customFormat="1">
      <c r="A12" s="9" t="s">
        <v>10</v>
      </c>
      <c r="B12" s="10" t="s">
        <v>12</v>
      </c>
      <c r="C12" s="11">
        <v>1</v>
      </c>
      <c r="D12" s="11">
        <v>35</v>
      </c>
      <c r="E12" s="11">
        <f t="shared" si="0"/>
        <v>35</v>
      </c>
      <c r="F12" s="12">
        <f t="shared" si="1"/>
        <v>38.237499999999997</v>
      </c>
      <c r="G12" s="11"/>
    </row>
    <row r="13" spans="1:8" s="3" customFormat="1">
      <c r="A13" s="9" t="s">
        <v>10</v>
      </c>
      <c r="B13" s="10" t="s">
        <v>13</v>
      </c>
      <c r="C13" s="11">
        <v>1</v>
      </c>
      <c r="D13" s="11">
        <v>255</v>
      </c>
      <c r="E13" s="11">
        <f t="shared" si="0"/>
        <v>255</v>
      </c>
      <c r="F13" s="12">
        <f t="shared" si="1"/>
        <v>278.58749999999998</v>
      </c>
      <c r="G13" s="11"/>
    </row>
    <row r="14" spans="1:8" s="3" customFormat="1">
      <c r="A14" s="9" t="s">
        <v>10</v>
      </c>
      <c r="B14" s="10" t="s">
        <v>14</v>
      </c>
      <c r="C14" s="11">
        <v>1</v>
      </c>
      <c r="D14" s="11">
        <v>310</v>
      </c>
      <c r="E14" s="11">
        <f t="shared" si="0"/>
        <v>310</v>
      </c>
      <c r="F14" s="12">
        <f t="shared" si="1"/>
        <v>338.67499999999995</v>
      </c>
      <c r="G14" s="11"/>
    </row>
    <row r="15" spans="1:8">
      <c r="A15" s="13" t="s">
        <v>15</v>
      </c>
      <c r="B15" s="14" t="s">
        <v>16</v>
      </c>
      <c r="C15" s="4">
        <v>1</v>
      </c>
      <c r="D15" s="4">
        <v>197</v>
      </c>
      <c r="E15" s="4">
        <f t="shared" si="0"/>
        <v>197</v>
      </c>
      <c r="F15" s="5">
        <f t="shared" si="1"/>
        <v>215.22249999999997</v>
      </c>
      <c r="G15" s="5">
        <f>SUM(F15:F16)</f>
        <v>719.95749999999998</v>
      </c>
    </row>
    <row r="16" spans="1:8">
      <c r="A16" s="13" t="s">
        <v>15</v>
      </c>
      <c r="B16" s="14" t="s">
        <v>17</v>
      </c>
      <c r="C16" s="4">
        <v>1</v>
      </c>
      <c r="D16" s="4">
        <v>462</v>
      </c>
      <c r="E16" s="4">
        <f t="shared" si="0"/>
        <v>462</v>
      </c>
      <c r="F16" s="5">
        <f t="shared" si="1"/>
        <v>504.73499999999996</v>
      </c>
      <c r="G16" s="4"/>
    </row>
    <row r="17" spans="1:7" s="3" customFormat="1">
      <c r="A17" s="9" t="s">
        <v>18</v>
      </c>
      <c r="B17" s="10" t="s">
        <v>19</v>
      </c>
      <c r="C17" s="11">
        <v>1</v>
      </c>
      <c r="D17" s="11">
        <v>1050</v>
      </c>
      <c r="E17" s="11">
        <f t="shared" si="0"/>
        <v>1050</v>
      </c>
      <c r="F17" s="12">
        <f t="shared" si="1"/>
        <v>1147.125</v>
      </c>
      <c r="G17" s="12">
        <f>F17</f>
        <v>1147.125</v>
      </c>
    </row>
    <row r="18" spans="1:7">
      <c r="A18" s="13" t="s">
        <v>20</v>
      </c>
      <c r="B18" s="14" t="s">
        <v>21</v>
      </c>
      <c r="C18" s="4">
        <v>1</v>
      </c>
      <c r="D18" s="4">
        <v>1050</v>
      </c>
      <c r="E18" s="4">
        <f t="shared" si="0"/>
        <v>1050</v>
      </c>
      <c r="F18" s="5">
        <f t="shared" si="1"/>
        <v>1147.125</v>
      </c>
      <c r="G18" s="5">
        <f>SUM(F18:F19)</f>
        <v>1507.65</v>
      </c>
    </row>
    <row r="19" spans="1:7">
      <c r="A19" s="13" t="s">
        <v>20</v>
      </c>
      <c r="B19" s="14" t="s">
        <v>22</v>
      </c>
      <c r="C19" s="4">
        <v>1</v>
      </c>
      <c r="D19" s="4">
        <v>330</v>
      </c>
      <c r="E19" s="4">
        <f t="shared" si="0"/>
        <v>330</v>
      </c>
      <c r="F19" s="5">
        <f t="shared" si="1"/>
        <v>360.52499999999998</v>
      </c>
      <c r="G19" s="4"/>
    </row>
    <row r="20" spans="1:7" s="3" customFormat="1">
      <c r="A20" s="9" t="s">
        <v>23</v>
      </c>
      <c r="B20" s="10" t="s">
        <v>21</v>
      </c>
      <c r="C20" s="11">
        <v>1</v>
      </c>
      <c r="D20" s="11">
        <v>1050</v>
      </c>
      <c r="E20" s="11">
        <f t="shared" si="0"/>
        <v>1050</v>
      </c>
      <c r="F20" s="12">
        <f t="shared" si="1"/>
        <v>1147.125</v>
      </c>
      <c r="G20" s="12">
        <f>SUM(F20)</f>
        <v>1147.125</v>
      </c>
    </row>
    <row r="21" spans="1:7" s="1" customFormat="1" ht="35.25">
      <c r="A21" s="15" t="s">
        <v>24</v>
      </c>
      <c r="B21" s="16" t="s">
        <v>25</v>
      </c>
      <c r="C21" s="6">
        <v>2</v>
      </c>
      <c r="D21" s="6">
        <v>70</v>
      </c>
      <c r="E21" s="4">
        <f t="shared" si="0"/>
        <v>140</v>
      </c>
      <c r="F21" s="5">
        <f t="shared" si="1"/>
        <v>152.94999999999999</v>
      </c>
      <c r="G21" s="7">
        <f>SUM(F21:F27)</f>
        <v>657.68499999999995</v>
      </c>
    </row>
    <row r="22" spans="1:7">
      <c r="A22" s="13" t="s">
        <v>24</v>
      </c>
      <c r="B22" s="14" t="s">
        <v>26</v>
      </c>
      <c r="C22" s="4">
        <v>2</v>
      </c>
      <c r="D22" s="4">
        <v>35</v>
      </c>
      <c r="E22" s="4">
        <f t="shared" si="0"/>
        <v>70</v>
      </c>
      <c r="F22" s="5">
        <f t="shared" si="1"/>
        <v>76.474999999999994</v>
      </c>
      <c r="G22" s="4"/>
    </row>
    <row r="23" spans="1:7">
      <c r="A23" s="13" t="s">
        <v>24</v>
      </c>
      <c r="B23" s="14" t="s">
        <v>27</v>
      </c>
      <c r="C23" s="4">
        <v>1</v>
      </c>
      <c r="D23" s="4">
        <v>148</v>
      </c>
      <c r="E23" s="4">
        <f t="shared" si="0"/>
        <v>148</v>
      </c>
      <c r="F23" s="5">
        <f t="shared" si="1"/>
        <v>161.68999999999997</v>
      </c>
      <c r="G23" s="4"/>
    </row>
    <row r="24" spans="1:7">
      <c r="A24" s="13" t="s">
        <v>24</v>
      </c>
      <c r="B24" s="14" t="s">
        <v>28</v>
      </c>
      <c r="C24" s="4">
        <v>1</v>
      </c>
      <c r="D24" s="4">
        <v>50</v>
      </c>
      <c r="E24" s="4">
        <f t="shared" si="0"/>
        <v>50</v>
      </c>
      <c r="F24" s="5">
        <f t="shared" si="1"/>
        <v>54.624999999999993</v>
      </c>
      <c r="G24" s="4"/>
    </row>
    <row r="25" spans="1:7">
      <c r="A25" s="13" t="s">
        <v>24</v>
      </c>
      <c r="B25" s="14" t="s">
        <v>29</v>
      </c>
      <c r="C25" s="4">
        <v>1</v>
      </c>
      <c r="D25" s="4">
        <v>32</v>
      </c>
      <c r="E25" s="4">
        <f t="shared" si="0"/>
        <v>32</v>
      </c>
      <c r="F25" s="5">
        <f t="shared" si="1"/>
        <v>34.959999999999994</v>
      </c>
      <c r="G25" s="4"/>
    </row>
    <row r="26" spans="1:7">
      <c r="A26" s="13" t="s">
        <v>24</v>
      </c>
      <c r="B26" s="14" t="s">
        <v>30</v>
      </c>
      <c r="C26" s="4">
        <v>1</v>
      </c>
      <c r="D26" s="4">
        <v>63</v>
      </c>
      <c r="E26" s="4">
        <f t="shared" si="0"/>
        <v>63</v>
      </c>
      <c r="F26" s="5">
        <f t="shared" si="1"/>
        <v>68.827499999999986</v>
      </c>
      <c r="G26" s="4"/>
    </row>
    <row r="27" spans="1:7">
      <c r="A27" s="13" t="s">
        <v>24</v>
      </c>
      <c r="B27" s="14" t="s">
        <v>31</v>
      </c>
      <c r="C27" s="4">
        <v>1</v>
      </c>
      <c r="D27" s="4">
        <v>99</v>
      </c>
      <c r="E27" s="4">
        <f t="shared" si="0"/>
        <v>99</v>
      </c>
      <c r="F27" s="5">
        <f t="shared" si="1"/>
        <v>108.15749999999998</v>
      </c>
      <c r="G27" s="4"/>
    </row>
    <row r="28" spans="1:7" s="3" customFormat="1">
      <c r="A28" s="9" t="s">
        <v>32</v>
      </c>
      <c r="B28" s="10" t="s">
        <v>33</v>
      </c>
      <c r="C28" s="11">
        <v>10</v>
      </c>
      <c r="D28" s="11">
        <v>45</v>
      </c>
      <c r="E28" s="11">
        <f t="shared" si="0"/>
        <v>450</v>
      </c>
      <c r="F28" s="12">
        <f t="shared" si="1"/>
        <v>491.62499999999994</v>
      </c>
      <c r="G28" s="12">
        <f>SUM(F28)</f>
        <v>491.62499999999994</v>
      </c>
    </row>
    <row r="29" spans="1:7">
      <c r="A29" s="13" t="s">
        <v>34</v>
      </c>
      <c r="B29" s="14" t="s">
        <v>35</v>
      </c>
      <c r="C29" s="4">
        <v>1</v>
      </c>
      <c r="D29" s="4">
        <v>6200</v>
      </c>
      <c r="E29" s="4">
        <f t="shared" si="0"/>
        <v>6200</v>
      </c>
      <c r="F29" s="5">
        <f t="shared" si="1"/>
        <v>6773.4999999999991</v>
      </c>
      <c r="G29" s="5">
        <f>SUM(F29:F31)</f>
        <v>7505.4749999999985</v>
      </c>
    </row>
    <row r="30" spans="1:7">
      <c r="A30" s="13" t="s">
        <v>34</v>
      </c>
      <c r="B30" s="14" t="s">
        <v>36</v>
      </c>
      <c r="C30" s="4">
        <v>2</v>
      </c>
      <c r="D30" s="4">
        <v>295</v>
      </c>
      <c r="E30" s="4">
        <f t="shared" si="0"/>
        <v>590</v>
      </c>
      <c r="F30" s="5">
        <f t="shared" si="1"/>
        <v>644.57499999999993</v>
      </c>
      <c r="G30" s="4"/>
    </row>
    <row r="31" spans="1:7">
      <c r="A31" s="13" t="s">
        <v>34</v>
      </c>
      <c r="B31" s="14" t="s">
        <v>37</v>
      </c>
      <c r="C31" s="4">
        <v>1</v>
      </c>
      <c r="D31" s="4">
        <v>80</v>
      </c>
      <c r="E31" s="4">
        <f t="shared" si="0"/>
        <v>80</v>
      </c>
      <c r="F31" s="5">
        <f t="shared" si="1"/>
        <v>87.399999999999991</v>
      </c>
      <c r="G31" s="4"/>
    </row>
    <row r="32" spans="1:7" s="3" customFormat="1">
      <c r="A32" s="9" t="s">
        <v>38</v>
      </c>
      <c r="B32" s="10" t="s">
        <v>39</v>
      </c>
      <c r="C32" s="11">
        <v>1</v>
      </c>
      <c r="D32" s="11">
        <v>50</v>
      </c>
      <c r="E32" s="11">
        <f t="shared" si="0"/>
        <v>50</v>
      </c>
      <c r="F32" s="12">
        <f t="shared" si="1"/>
        <v>54.624999999999993</v>
      </c>
      <c r="G32" s="12">
        <f>SUM(F32:F34)</f>
        <v>161.68999999999997</v>
      </c>
    </row>
    <row r="33" spans="1:7" s="3" customFormat="1">
      <c r="A33" s="9" t="s">
        <v>38</v>
      </c>
      <c r="B33" s="10" t="s">
        <v>40</v>
      </c>
      <c r="C33" s="11">
        <v>1</v>
      </c>
      <c r="D33" s="11">
        <v>49</v>
      </c>
      <c r="E33" s="11">
        <f t="shared" si="0"/>
        <v>49</v>
      </c>
      <c r="F33" s="12">
        <f t="shared" si="1"/>
        <v>53.532499999999992</v>
      </c>
      <c r="G33" s="11"/>
    </row>
    <row r="34" spans="1:7" s="3" customFormat="1">
      <c r="A34" s="9" t="s">
        <v>38</v>
      </c>
      <c r="B34" s="10" t="s">
        <v>41</v>
      </c>
      <c r="C34" s="11">
        <v>1</v>
      </c>
      <c r="D34" s="11">
        <v>49</v>
      </c>
      <c r="E34" s="11">
        <f t="shared" si="0"/>
        <v>49</v>
      </c>
      <c r="F34" s="12">
        <f t="shared" si="1"/>
        <v>53.532499999999992</v>
      </c>
      <c r="G34" s="11"/>
    </row>
    <row r="35" spans="1:7">
      <c r="A35" s="13" t="s">
        <v>42</v>
      </c>
      <c r="B35" s="14" t="s">
        <v>44</v>
      </c>
      <c r="C35" s="4">
        <v>1</v>
      </c>
      <c r="D35" s="4">
        <v>1050</v>
      </c>
      <c r="E35" s="4">
        <f t="shared" si="0"/>
        <v>1050</v>
      </c>
      <c r="F35" s="5">
        <f t="shared" si="1"/>
        <v>1147.125</v>
      </c>
      <c r="G35" s="5">
        <f>SUM(F35:F36)</f>
        <v>1316.4625000000001</v>
      </c>
    </row>
    <row r="36" spans="1:7">
      <c r="A36" s="13" t="s">
        <v>42</v>
      </c>
      <c r="B36" s="4" t="s">
        <v>43</v>
      </c>
      <c r="C36" s="4">
        <v>1</v>
      </c>
      <c r="D36" s="4">
        <v>155</v>
      </c>
      <c r="E36" s="4">
        <f t="shared" si="0"/>
        <v>155</v>
      </c>
      <c r="F36" s="5">
        <f t="shared" si="1"/>
        <v>169.33749999999998</v>
      </c>
      <c r="G36" s="4"/>
    </row>
    <row r="37" spans="1:7" s="3" customFormat="1">
      <c r="A37" s="11" t="s">
        <v>46</v>
      </c>
      <c r="B37" s="10" t="s">
        <v>6</v>
      </c>
      <c r="C37" s="11">
        <v>1</v>
      </c>
      <c r="D37" s="11">
        <v>99</v>
      </c>
      <c r="E37" s="11">
        <f t="shared" si="0"/>
        <v>99</v>
      </c>
      <c r="F37" s="12">
        <f t="shared" si="1"/>
        <v>108.15749999999998</v>
      </c>
      <c r="G37" s="12">
        <f>SUM(F37:F38)</f>
        <v>406.40999999999991</v>
      </c>
    </row>
    <row r="38" spans="1:7" s="3" customFormat="1">
      <c r="A38" s="11" t="s">
        <v>46</v>
      </c>
      <c r="B38" s="10" t="s">
        <v>7</v>
      </c>
      <c r="C38" s="11">
        <v>1</v>
      </c>
      <c r="D38" s="11">
        <v>273</v>
      </c>
      <c r="E38" s="11">
        <f t="shared" si="0"/>
        <v>273</v>
      </c>
      <c r="F38" s="12">
        <f t="shared" si="1"/>
        <v>298.25249999999994</v>
      </c>
      <c r="G38" s="11"/>
    </row>
    <row r="39" spans="1:7" ht="15.75">
      <c r="A39" s="4" t="s">
        <v>48</v>
      </c>
      <c r="B39" s="17" t="s">
        <v>50</v>
      </c>
      <c r="C39" s="4">
        <v>2</v>
      </c>
      <c r="D39" s="4">
        <v>146</v>
      </c>
      <c r="E39" s="4">
        <f t="shared" si="0"/>
        <v>292</v>
      </c>
      <c r="F39" s="5">
        <f t="shared" si="1"/>
        <v>319.00999999999993</v>
      </c>
      <c r="G39" s="5">
        <f>SUM(F39:F52)</f>
        <v>2142.3924999999995</v>
      </c>
    </row>
    <row r="40" spans="1:7" ht="15.75">
      <c r="A40" s="4" t="s">
        <v>48</v>
      </c>
      <c r="B40" s="17">
        <v>2002</v>
      </c>
      <c r="C40" s="4">
        <v>0</v>
      </c>
      <c r="D40" s="4"/>
      <c r="E40" s="4">
        <f t="shared" si="0"/>
        <v>0</v>
      </c>
      <c r="F40" s="5">
        <f t="shared" si="1"/>
        <v>0</v>
      </c>
      <c r="G40" s="4"/>
    </row>
    <row r="41" spans="1:7" ht="15.75">
      <c r="A41" s="4" t="s">
        <v>48</v>
      </c>
      <c r="B41" s="17" t="s">
        <v>49</v>
      </c>
      <c r="C41" s="4">
        <v>1</v>
      </c>
      <c r="D41" s="4">
        <v>310</v>
      </c>
      <c r="E41" s="4">
        <f t="shared" si="0"/>
        <v>310</v>
      </c>
      <c r="F41" s="5">
        <f t="shared" si="1"/>
        <v>338.67499999999995</v>
      </c>
      <c r="G41" s="4"/>
    </row>
    <row r="42" spans="1:7" ht="15.75">
      <c r="A42" s="4" t="s">
        <v>48</v>
      </c>
      <c r="B42" s="17">
        <v>8631</v>
      </c>
      <c r="C42" s="4">
        <v>0</v>
      </c>
      <c r="D42" s="4"/>
      <c r="E42" s="4">
        <f t="shared" si="0"/>
        <v>0</v>
      </c>
      <c r="F42" s="5">
        <f t="shared" si="1"/>
        <v>0</v>
      </c>
      <c r="G42" s="4"/>
    </row>
    <row r="43" spans="1:7" ht="15.75">
      <c r="A43" s="4" t="s">
        <v>48</v>
      </c>
      <c r="B43" s="17" t="s">
        <v>51</v>
      </c>
      <c r="C43" s="4">
        <v>1</v>
      </c>
      <c r="D43" s="4">
        <v>146</v>
      </c>
      <c r="E43" s="4">
        <f t="shared" si="0"/>
        <v>146</v>
      </c>
      <c r="F43" s="5">
        <f t="shared" si="1"/>
        <v>159.50499999999997</v>
      </c>
      <c r="G43" s="4"/>
    </row>
    <row r="44" spans="1:7" ht="15.75">
      <c r="A44" s="4" t="s">
        <v>48</v>
      </c>
      <c r="B44" s="17" t="s">
        <v>52</v>
      </c>
      <c r="C44" s="4">
        <v>2</v>
      </c>
      <c r="D44" s="4">
        <v>69</v>
      </c>
      <c r="E44" s="4">
        <f t="shared" si="0"/>
        <v>138</v>
      </c>
      <c r="F44" s="5">
        <f t="shared" si="1"/>
        <v>150.76499999999999</v>
      </c>
      <c r="G44" s="4"/>
    </row>
    <row r="45" spans="1:7" ht="15.75">
      <c r="A45" s="4" t="s">
        <v>48</v>
      </c>
      <c r="B45" s="17" t="s">
        <v>47</v>
      </c>
      <c r="C45" s="4">
        <v>2</v>
      </c>
      <c r="D45" s="4">
        <v>226</v>
      </c>
      <c r="E45" s="4">
        <f t="shared" si="0"/>
        <v>452</v>
      </c>
      <c r="F45" s="5">
        <f t="shared" si="1"/>
        <v>493.80999999999995</v>
      </c>
      <c r="G45" s="4"/>
    </row>
    <row r="46" spans="1:7" ht="15.75">
      <c r="A46" s="4" t="s">
        <v>48</v>
      </c>
      <c r="B46" s="17" t="s">
        <v>54</v>
      </c>
      <c r="C46" s="4">
        <v>1</v>
      </c>
      <c r="D46" s="4">
        <v>115</v>
      </c>
      <c r="E46" s="4">
        <f t="shared" si="0"/>
        <v>115</v>
      </c>
      <c r="F46" s="5">
        <f t="shared" si="1"/>
        <v>125.63749999999999</v>
      </c>
      <c r="G46" s="4"/>
    </row>
    <row r="47" spans="1:7" ht="15.75">
      <c r="A47" s="4" t="s">
        <v>48</v>
      </c>
      <c r="B47" s="17" t="s">
        <v>53</v>
      </c>
      <c r="C47" s="4">
        <v>1</v>
      </c>
      <c r="D47" s="4">
        <v>167</v>
      </c>
      <c r="E47" s="4">
        <f t="shared" si="0"/>
        <v>167</v>
      </c>
      <c r="F47" s="5">
        <f t="shared" si="1"/>
        <v>182.44749999999999</v>
      </c>
      <c r="G47" s="4"/>
    </row>
    <row r="48" spans="1:7" ht="15.75">
      <c r="A48" s="4" t="s">
        <v>48</v>
      </c>
      <c r="B48" s="17" t="s">
        <v>55</v>
      </c>
      <c r="C48" s="4">
        <v>1</v>
      </c>
      <c r="D48" s="4">
        <v>125</v>
      </c>
      <c r="E48" s="4">
        <f t="shared" si="0"/>
        <v>125</v>
      </c>
      <c r="F48" s="5">
        <f t="shared" si="1"/>
        <v>136.5625</v>
      </c>
      <c r="G48" s="4"/>
    </row>
    <row r="49" spans="1:7" ht="15.75">
      <c r="A49" s="4" t="s">
        <v>48</v>
      </c>
      <c r="B49" s="17" t="s">
        <v>56</v>
      </c>
      <c r="C49" s="4">
        <v>1</v>
      </c>
      <c r="D49" s="4">
        <v>35</v>
      </c>
      <c r="E49" s="4">
        <f t="shared" si="0"/>
        <v>35</v>
      </c>
      <c r="F49" s="5">
        <f t="shared" si="1"/>
        <v>38.237499999999997</v>
      </c>
      <c r="G49" s="4"/>
    </row>
    <row r="50" spans="1:7" ht="15.75">
      <c r="A50" s="4" t="s">
        <v>48</v>
      </c>
      <c r="B50" s="17" t="s">
        <v>57</v>
      </c>
      <c r="C50" s="4">
        <v>1</v>
      </c>
      <c r="D50" s="4">
        <v>85</v>
      </c>
      <c r="E50" s="4">
        <f t="shared" si="0"/>
        <v>85</v>
      </c>
      <c r="F50" s="5">
        <f t="shared" si="1"/>
        <v>92.862499999999997</v>
      </c>
      <c r="G50" s="4"/>
    </row>
    <row r="51" spans="1:7" ht="15.75">
      <c r="A51" s="4" t="s">
        <v>48</v>
      </c>
      <c r="B51" s="17" t="s">
        <v>58</v>
      </c>
      <c r="C51" s="4">
        <v>1</v>
      </c>
      <c r="D51" s="4">
        <v>49</v>
      </c>
      <c r="E51" s="4">
        <f t="shared" si="0"/>
        <v>49</v>
      </c>
      <c r="F51" s="5">
        <f t="shared" si="1"/>
        <v>53.532499999999992</v>
      </c>
      <c r="G51" s="4"/>
    </row>
    <row r="52" spans="1:7" ht="15.75">
      <c r="A52" s="4" t="s">
        <v>48</v>
      </c>
      <c r="B52" s="17" t="s">
        <v>59</v>
      </c>
      <c r="C52" s="4">
        <v>1</v>
      </c>
      <c r="D52" s="4">
        <v>47</v>
      </c>
      <c r="E52" s="4">
        <f t="shared" si="0"/>
        <v>47</v>
      </c>
      <c r="F52" s="5">
        <f t="shared" si="1"/>
        <v>51.347499999999997</v>
      </c>
      <c r="G52" s="4"/>
    </row>
    <row r="53" spans="1:7">
      <c r="G53" s="2"/>
    </row>
  </sheetData>
  <hyperlinks>
    <hyperlink ref="A2"/>
    <hyperlink ref="A3:A4"/>
    <hyperlink ref="A5"/>
    <hyperlink ref="A6:A9"/>
    <hyperlink ref="A10"/>
    <hyperlink ref="A11"/>
    <hyperlink ref="A12:A14"/>
    <hyperlink ref="A15"/>
    <hyperlink ref="A16"/>
    <hyperlink ref="A17"/>
    <hyperlink ref="A18"/>
    <hyperlink ref="A19"/>
    <hyperlink ref="A20"/>
    <hyperlink ref="A21"/>
    <hyperlink ref="A22:A27"/>
    <hyperlink ref="A28"/>
    <hyperlink ref="A29"/>
    <hyperlink ref="A30:A31"/>
    <hyperlink ref="A32"/>
    <hyperlink ref="A33:A34"/>
    <hyperlink ref="A35"/>
    <hyperlink ref="A36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Top-Kniga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stolyarova_a</dc:creator>
  <cp:lastModifiedBy>stolyarova_a</cp:lastModifiedBy>
  <dcterms:created xsi:type="dcterms:W3CDTF">2012-01-31T11:22:36Z</dcterms:created>
  <dcterms:modified xsi:type="dcterms:W3CDTF">2012-02-01T03:45:27Z</dcterms:modified>
</cp:coreProperties>
</file>