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Лист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Windows XP</author>
  </authors>
  <commentList>
    <comment ref="B5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райер фасовка 59 мл, цена 139 рублей</t>
        </r>
      </text>
    </comment>
    <comment ref="B9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- Трафарет клейкий, "Спирали/каймы", 30*12см 209р.</t>
        </r>
      </text>
    </comment>
    <comment ref="B72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можно "Яркий"</t>
        </r>
      </text>
    </comment>
    <comment ref="B77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(на замену Кружево - ножницы фигурные, Rayher 109р)</t>
        </r>
      </text>
    </comment>
    <comment ref="B78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(на замену Трафарет пластиковый "Травы" 15х30 см)</t>
        </r>
      </text>
    </comment>
    <comment ref="B137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- 5651 Текстурные пластины "Душа", Fiskars, Финляндия
- 5656 Текстурные пластины "Иллюзия", Fiskars, Финляндия
- 5657 Текстурные пластины "Выражение", Fiskars, Финляндия
- 5684 Текстурные пластины "Луг", Fiskars, Финляндия</t>
        </r>
      </text>
    </comment>
    <comment ref="B29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- Покрывной глянцевый лак superfine Pebeo/75мл 169р.
- "Н" Лак акриловый прозрач. блестящий, 59мл 249р.</t>
        </r>
      </text>
    </comment>
    <comment ref="B31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- 907 Кракелюрный универсальный лак 59 мл, Nerchau, Германия - 209р.
- "Н" Лак акриловый кракелюрный, 59мл РАЙЕР  - 260р.</t>
        </r>
      </text>
    </comment>
    <comment ref="B138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райер фасовка 59 мл, цена 139 рублей</t>
        </r>
      </text>
    </comment>
  </commentList>
</comments>
</file>

<file path=xl/sharedStrings.xml><?xml version="1.0" encoding="utf-8"?>
<sst xmlns="http://schemas.openxmlformats.org/spreadsheetml/2006/main" count="179" uniqueCount="157">
  <si>
    <t>Ник</t>
  </si>
  <si>
    <t>Артикул, наименование</t>
  </si>
  <si>
    <t>Цена с сайта, руб.</t>
  </si>
  <si>
    <t>Цена со скидкой 7%, руб</t>
  </si>
  <si>
    <t>Сумма со скидкой 7%, руб.</t>
  </si>
  <si>
    <t>Ирина2000</t>
  </si>
  <si>
    <t xml:space="preserve">Кружево - ножницы фигурные, Rayher </t>
  </si>
  <si>
    <t>persinka</t>
  </si>
  <si>
    <t>Фактическое наличие</t>
  </si>
  <si>
    <t>Набор супермягкого пластилина "Яркий" от 1,3 лет</t>
  </si>
  <si>
    <t>Пальчиковые краски "Nerhi" 3 цвета, Nerchau, Германия</t>
  </si>
  <si>
    <t>Набор супермягкого пластилина "Стандарт" от 1,3 лет</t>
  </si>
  <si>
    <t>Космонавт</t>
  </si>
  <si>
    <t>Пальчиковые краски "Nerhi" 3 цвета, Nerchau, Германия Цена: 395 р.</t>
  </si>
  <si>
    <t>Итого:</t>
  </si>
  <si>
    <t>Helga_SON</t>
  </si>
  <si>
    <t xml:space="preserve">Клей для ткани, 20 г, Rayher, Германия </t>
  </si>
  <si>
    <t xml:space="preserve">Трафарет клейкий "Цветочная гирлянда" 9,5x20 см </t>
  </si>
  <si>
    <t>Maslenok</t>
  </si>
  <si>
    <t>Трехгранные карандаши от 1,5 лет "Джамбо", Avantre, Швейцария</t>
  </si>
  <si>
    <t xml:space="preserve">ProDia
</t>
  </si>
  <si>
    <t>58 Оранжевый, гофрокартон мелкий, 230г/м, лист А4+ - 25р - 2шт</t>
  </si>
  <si>
    <t>63 Темно-синий, гофрокартон мелкий, 230г/м, лист А4+ 25р - 1шт</t>
  </si>
  <si>
    <t>21 Светло-зеленый, гофрокартон мелкий, 230г/м, лист А4+ - 1шт</t>
  </si>
  <si>
    <t>80 Золото античное Картон тонкий А4, 120г/м2 -15р - 1шт</t>
  </si>
  <si>
    <t>Гелевые мелочки для малышей "Стандарт" от 1,5 лет - если появятся</t>
  </si>
  <si>
    <t>81 Серебро Картон цв. А4, пл.120г/м2 - 15р - 1шт</t>
  </si>
  <si>
    <t>56 Красный рождественский Картон цв. А4, пл.120г/м2 -7р- 1шт</t>
  </si>
  <si>
    <t xml:space="preserve">Легкий самоотвердевающий пластик DARWI-EXTRA LIGHT, 160 гр, Германия - 199р </t>
  </si>
  <si>
    <t>Плюшевые медведи - наклейки, серебро (если нет серебра, то золото)</t>
  </si>
  <si>
    <t>Дочь генерала</t>
  </si>
  <si>
    <t>1652 Наклейки "Сердечки, буквы" /Золото голограф. или серебро 1 шт.</t>
  </si>
  <si>
    <t>Контурные наклейки, 10х24 см, Нидерланды Орнамент с сердечками - наклейки, золото или серебро 1 шт.</t>
  </si>
  <si>
    <t>Konfetka</t>
  </si>
  <si>
    <t>1671 Наклейки "Цветы-1" / Золото Цена: 45 р.</t>
  </si>
  <si>
    <t>1674 Наклейки "Бордюры, углы" / Серебро Цена: 45 р.</t>
  </si>
  <si>
    <t xml:space="preserve">Время повеселиться - наклейки, золото </t>
  </si>
  <si>
    <t>Свадебные орнаменты - наклейки, серебро Цена: 39 р.</t>
  </si>
  <si>
    <t>Разные бабочки 1 - наклейки, золото Цена: 39 р.</t>
  </si>
  <si>
    <t>02 Белый - ЛИСТ 22х33 см тонкий фетр 0,8-1 м Цена: 35 р.</t>
  </si>
  <si>
    <t>20 Желтый - ЛИСТ 22х33 см тонкий фетр 0,8-1 м Цена: 35 р.</t>
  </si>
  <si>
    <t>34 Оранжевый - ЛИСТ 22х33 см тонкий фетр 0,8-1 м Цена: 35 р.</t>
  </si>
  <si>
    <t>17 Красный - ЛИСТ 22х33 см тонкий фетр 0,8-1 м Цена: 35 р.</t>
  </si>
  <si>
    <t>16 Розовый - ЛИСТ 22х33 см тонкий фетр 0,8-1 м Цена: 35 р.</t>
  </si>
  <si>
    <t>35 Малиновый - ЛИСТ 22х33 см тонкий фетр 0,8-1 м Цена: 35 р.</t>
  </si>
  <si>
    <t>09 Голубой - ЛИСТ 22х33 см тонкий фетр 0,8-1 м Цена: 35 р.</t>
  </si>
  <si>
    <t>08 Синий - ЛИСТ 22х33 см тонкий фетр 0,8-1 м Цена: 35 р.</t>
  </si>
  <si>
    <t>11 Светло-зеленый - ЛИСТ 22х33 см тонкий фетр 0,8-1 м Цена: 35 р.</t>
  </si>
  <si>
    <t>85 Майский зеленый - ЛИСТ 22х33 см тонкий фетр 0,8-1 м Цена: 35 р.</t>
  </si>
  <si>
    <t>83 Телесный - ЛИСТ 22х33 см тонкий фетр 0,8-1 м Цена: 35 р.</t>
  </si>
  <si>
    <t>04 Коричневый - ЛИСТ 22х33 см тонкий фетр 0,8-1 м Цена: 39 р.</t>
  </si>
  <si>
    <t>01 Черный - ЛИСТ 22х33 см тонкий фетр 0,8-1 м Цена: 39 р.</t>
  </si>
  <si>
    <t>Волна - ножницы фигурные, Rayher, Германия Цена: 109 р.</t>
  </si>
  <si>
    <t>Лёкочка</t>
  </si>
  <si>
    <t xml:space="preserve">Волна - ножницы фигурные, Rayher, Германия </t>
  </si>
  <si>
    <t>Sofina</t>
  </si>
  <si>
    <t xml:space="preserve">Зиг-заги - ножницы фигурные, Rayher 119р или 129р </t>
  </si>
  <si>
    <t xml:space="preserve">Трафарет пластиковый "Арка из цветов" 15х30 см </t>
  </si>
  <si>
    <t>142102 Белый "Textile Art", 59 мл, Nerchau, Германия 179р</t>
  </si>
  <si>
    <t>1671 Наклейки "Цветы-1" / Золото 45р</t>
  </si>
  <si>
    <t>1674 Наклейки "Бордюры, углы" / Золото 45р</t>
  </si>
  <si>
    <t>82 Бордо, гофрокартон мелкий, 230г/м, лист А4+ 25р</t>
  </si>
  <si>
    <t>80 Золото античное Картон тонкий А4, 120г/м2 15р</t>
  </si>
  <si>
    <t>81 Серебро Картон цв. А4, пл.120г/м2 15р</t>
  </si>
  <si>
    <t xml:space="preserve">56 Красный рождественский Картон цв. А4, пл.120г/м2 7р </t>
  </si>
  <si>
    <t>57 Темно-синий Картон цв. А4, пл.120г/м2 7р</t>
  </si>
  <si>
    <t xml:space="preserve">13 Синий, гофрокартон мелкий, 230г/м, лист А4+ 25р </t>
  </si>
  <si>
    <t>Оранжевый 1 МЕТР - шнур 2 мм бумажный с проволокой</t>
  </si>
  <si>
    <t>Орнамент с листьями - наклейки, золото</t>
  </si>
  <si>
    <t>Время повеселиться - наклейки, золото</t>
  </si>
  <si>
    <t>Serret</t>
  </si>
  <si>
    <t>Васята</t>
  </si>
  <si>
    <t>30 Желтая - шерсть для валяния 50 гр(по 79руб все)=1шт</t>
  </si>
  <si>
    <t>34 Оранжевая - шерсть для валяния 50 гр=1шт</t>
  </si>
  <si>
    <t>19 Винно-красная - шерсть для валяния 50 гр=1шт</t>
  </si>
  <si>
    <t>79 Светло-зеленая - шерсть для валяния 50 гр=1шт</t>
  </si>
  <si>
    <t>76 Бордовый Картон цв. А4, пл.120г/м2, 1шт.</t>
  </si>
  <si>
    <t>60 Розовый Картон цв. А4, пл.120г/м2, 1шт.</t>
  </si>
  <si>
    <t>79 Ментоловый Картон тонкий А4, 120г/м2, 1шт.</t>
  </si>
  <si>
    <t>52 Зеленый Картон тонкий А4, 120г/м2, 1шт.</t>
  </si>
  <si>
    <t>51 Темно-зеленый Картон цв. А4, пл.120г/м2, 1шт.</t>
  </si>
  <si>
    <t>74 Светло-коричневый Картон цв. А4, пл.120г/м2, 1 шт.</t>
  </si>
  <si>
    <t>61 Коричневый Картон цв. А4, пл.120г/м2, 1шт.</t>
  </si>
  <si>
    <t>Парк миниатюр - наклейки, серебро, 1шт.</t>
  </si>
  <si>
    <t>Разные бабочки 1 - наклейки, золото, 1шт.</t>
  </si>
  <si>
    <t>Килт - салфетка 33х33 см для декупажа, 2шт</t>
  </si>
  <si>
    <t>Солнечный свет - салфетка 33х33 см для декупажа, 2шт</t>
  </si>
  <si>
    <t>Счастье - салфетка 33х33 см для декупажа, 1шт</t>
  </si>
  <si>
    <t>Зебры - салфетка 33х33 см для декупажа, 1шт</t>
  </si>
  <si>
    <t>Версаль - салфетка 33х33 см для декупажа, 2шт</t>
  </si>
  <si>
    <t>Дикие сердца - салфетка 33х33 см для декупажа, 1шт</t>
  </si>
  <si>
    <t>Женщины африки - салфетка 33х33 см для декупажа, 1шт</t>
  </si>
  <si>
    <t>Мелодия любви - салфетка 33х33 см для декупажа, 1шт</t>
  </si>
  <si>
    <t>lunat</t>
  </si>
  <si>
    <t xml:space="preserve">Гелевые мелочки для малышей "Стандарт" от 1,5 лет </t>
  </si>
  <si>
    <t>бибикоська</t>
  </si>
  <si>
    <t>220802 Золотистый - блеск "Glitter-Liner" 28 мл</t>
  </si>
  <si>
    <t>ygn68</t>
  </si>
  <si>
    <t>Пружина с памятью для колье 3 витков</t>
  </si>
  <si>
    <t xml:space="preserve">Мягкая проволока, 1 МЕТР, толщина 2мм, серебристая, Rayher, Германия </t>
  </si>
  <si>
    <t xml:space="preserve">malutochka
</t>
  </si>
  <si>
    <t>1696 Наклейки "Звезды" /Золото Гологр - 1шт – 55р</t>
  </si>
  <si>
    <t>1696 Наклейки "Звезды" /Серебро Гологр – 1шт – 45р</t>
  </si>
  <si>
    <t>1674 Наклейки "Бордюры, углы" / Серебро – 2шт – 45*2=70р</t>
  </si>
  <si>
    <t>1674 Наклейки "Бордюры, углы" / Золото – 2шт – 45*2=70р</t>
  </si>
  <si>
    <t>1631 Наклейки "Бабочки" / Серебро – 1шт – 45р</t>
  </si>
  <si>
    <t>1647 Наклейки "Надписи-2" / Медь – 1шт – 45р</t>
  </si>
  <si>
    <t>1644 Наклейки "Корзины с цветами" / Золото голограмма – 1шт – 55р</t>
  </si>
  <si>
    <t>1671 Наклейки "Цветы-1" / Золото – 1шт – 45р</t>
  </si>
  <si>
    <t>Время повеселиться - наклейки, серебро – 1шт – 39р</t>
  </si>
  <si>
    <t>Разные розы - наклейки, серебро – 1шт – 39р</t>
  </si>
  <si>
    <t>Мультитул - инструмент "6 в 1 – 399р</t>
  </si>
  <si>
    <t>Морские мотивы - бумага декупажная особогладкая 50х70 см – 1шт – 149р</t>
  </si>
  <si>
    <t>Детство (в розовом) - салфетка 33х33 см для декупажа – 1шт -12р</t>
  </si>
  <si>
    <t>Декупажный набор "Антик" (2 лака, патина, губка), Rayher, Германия – 1шт – 590р</t>
  </si>
  <si>
    <t>Фиолетовый хамелеон "Magic" 59 мл 159-00 - 1шт</t>
  </si>
  <si>
    <t>423 Бирюзовый акрил "Deco" 100 мл 149-00 1шт</t>
  </si>
  <si>
    <t xml:space="preserve">Красный - акриловая краска Acrylic paint 59 мл 109-00 1шт </t>
  </si>
  <si>
    <t>ПРИСТРОЙ наклейки Алфавит золото</t>
  </si>
  <si>
    <t>Atlanta</t>
  </si>
  <si>
    <t>Время повеселиться - наклейки, золото 39р - 1 шт</t>
  </si>
  <si>
    <t>1646 Наклейки "Рамки-пожелания" / Золото 45р -1шт</t>
  </si>
  <si>
    <t>1643 Наклейки "Мишка с рамкой" / Золото - 45р - 1 шт</t>
  </si>
  <si>
    <t>Парк миниатюр - наклейки, золото - 39р - 1шт</t>
  </si>
  <si>
    <t>Плюшевые медведи - наклейки, серебро - 39р - 1шт</t>
  </si>
  <si>
    <t xml:space="preserve">Разные розы - наклейки, золото- 39р - 1шт </t>
  </si>
  <si>
    <t>Пины с петлей ювелирные 0,7х35 мм, 10 шт, Rayher, Германия - 3 - 20,00 - 53,01</t>
  </si>
  <si>
    <t>Волна зиг-заг - ножницы фигурные, Rayher - 1 - 109,00 - 96,30</t>
  </si>
  <si>
    <t>Волна - ножницы фигурные, Rayher, Германия - 1 - 109,00 - 96,30</t>
  </si>
  <si>
    <t>Набор подушечек штемпельных, 9 цветов - 1 - 225,00 - 198,79</t>
  </si>
  <si>
    <t>906 Покрывной шелковисто-матовый лак 59 мл, Nerchau, Германия - 1 - 189,00 - 166,98</t>
  </si>
  <si>
    <t>113 Карминовый гламур "Cernit", 62 гр, ColArt, Германия - 1 - 89,00 - 78,63</t>
  </si>
  <si>
    <t>112 Ярко-розовый гламур "Cernit", 62 гр, ColArt, Германия - 1 - 89,00 - 78,63</t>
  </si>
  <si>
    <t>038 Голубой "Cernit", 62 гр, ColArt, Германия - 1 - 90,00 - 79,52</t>
  </si>
  <si>
    <t>8020-204 Полупрозрачный красный "Fimo-soft", 56 гр - 1 - 109,00 - 99,00</t>
  </si>
  <si>
    <t>8020-38 Сапфир "Fimo-soft", 56 гр - 1 - 109,00 - 99,00</t>
  </si>
  <si>
    <t>Килт - салфетка 33х33 см для декупажа</t>
  </si>
  <si>
    <t>Женщины африки - салфетка 33х33 см для декупажа</t>
  </si>
  <si>
    <t>Я тебя люблю - салфетка 33х33 см для декупажа</t>
  </si>
  <si>
    <t>Мелодия любви - салфетка 33х33 см для декупажа</t>
  </si>
  <si>
    <t>Кофейные вариации - салфетка 33х33 см для декупажа</t>
  </si>
  <si>
    <t>Полундра - салфетка 33х33 см для декупажа</t>
  </si>
  <si>
    <t>Детство (в розовом) - салфетка 33х33 см для декупажа.</t>
  </si>
  <si>
    <t>907 Кракелюрный универсальный лак 59 мл, Nerchau, Германия</t>
  </si>
  <si>
    <t>ЦЕНА ОТ ПОСТАВЩИКА</t>
  </si>
  <si>
    <t>ЦЕНА ОТ ПОСТАВЩИКА -7%</t>
  </si>
  <si>
    <t>Сумма ОТ ПОСТАВЩИКА 7%, руб.</t>
  </si>
  <si>
    <t>Количество в заказе, шт.</t>
  </si>
  <si>
    <t>Покрывной глянцевый лак superfine Pebeo/75мл 169р.</t>
  </si>
  <si>
    <t>907 Кракелюрный универсальный лак 59 мл, Nerchau, Германия - 209р.</t>
  </si>
  <si>
    <t>5656 Текстурные пластины "Иллюзия", Fiskars, Финляндия</t>
  </si>
  <si>
    <t>Трафарет клейкий, "Спирали/каймы", 30*12см 209р.</t>
  </si>
  <si>
    <t>Клей для декупажа Райер фасовка 59 мл, цена 139 рублей</t>
  </si>
  <si>
    <t>fresh'ka</t>
  </si>
  <si>
    <r>
      <t xml:space="preserve">1671 Наклейки "Цветы-1" / Золото 45 р - </t>
    </r>
    <r>
      <rPr>
        <b/>
        <sz val="9"/>
        <color indexed="10"/>
        <rFont val="Verdana"/>
        <family val="2"/>
      </rPr>
      <t>1</t>
    </r>
    <r>
      <rPr>
        <sz val="9"/>
        <color indexed="10"/>
        <rFont val="Verdana"/>
        <family val="2"/>
      </rPr>
      <t xml:space="preserve"> шт</t>
    </r>
  </si>
  <si>
    <t>Контурные наклейки, 10х24 см, Нидерланды Время повеселиться - наклейки,  серебро 1 шт.</t>
  </si>
  <si>
    <t>Контурные наклейки, 10х24 см, Нидерланды Свадебные орнаменты - наклейки, золото 1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</si>
</sst>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b/>
      <i/>
      <sz val="9"/>
      <color indexed="10"/>
      <name val="Verdana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5F512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i/>
      <sz val="9"/>
      <color rgb="FFFF0000"/>
      <name val="Verdana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7" fillId="34" borderId="10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4" fontId="28" fillId="36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3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55" fillId="34" borderId="10" xfId="0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129">
      <selection activeCell="J154" sqref="J154"/>
    </sheetView>
  </sheetViews>
  <sheetFormatPr defaultColWidth="9.140625" defaultRowHeight="15"/>
  <cols>
    <col min="1" max="1" width="14.8515625" style="7" bestFit="1" customWidth="1"/>
    <col min="2" max="2" width="57.8515625" style="7" customWidth="1"/>
    <col min="3" max="3" width="12.140625" style="7" customWidth="1"/>
    <col min="4" max="4" width="12.8515625" style="7" bestFit="1" customWidth="1"/>
    <col min="5" max="5" width="11.28125" style="26" customWidth="1"/>
    <col min="6" max="7" width="12.7109375" style="27" bestFit="1" customWidth="1"/>
    <col min="8" max="8" width="9.140625" style="26" customWidth="1"/>
    <col min="9" max="9" width="9.140625" style="27" customWidth="1"/>
    <col min="10" max="10" width="10.28125" style="27" customWidth="1"/>
  </cols>
  <sheetData>
    <row r="1" spans="1:10" s="2" customFormat="1" ht="75">
      <c r="A1" s="1" t="s">
        <v>0</v>
      </c>
      <c r="B1" s="1" t="s">
        <v>1</v>
      </c>
      <c r="C1" s="1" t="s">
        <v>147</v>
      </c>
      <c r="D1" s="9" t="s">
        <v>8</v>
      </c>
      <c r="E1" s="24" t="s">
        <v>2</v>
      </c>
      <c r="F1" s="25" t="s">
        <v>144</v>
      </c>
      <c r="G1" s="24" t="s">
        <v>3</v>
      </c>
      <c r="H1" s="25" t="s">
        <v>145</v>
      </c>
      <c r="I1" s="24" t="s">
        <v>4</v>
      </c>
      <c r="J1" s="25" t="s">
        <v>146</v>
      </c>
    </row>
    <row r="2" spans="1:10" ht="15">
      <c r="A2" s="34" t="s">
        <v>12</v>
      </c>
      <c r="B2" s="13" t="s">
        <v>13</v>
      </c>
      <c r="C2" s="14">
        <v>1</v>
      </c>
      <c r="D2" s="14">
        <v>1</v>
      </c>
      <c r="E2" s="10">
        <v>435</v>
      </c>
      <c r="F2" s="3">
        <v>435</v>
      </c>
      <c r="G2" s="10">
        <f>E2-E2*7/100</f>
        <v>404.55</v>
      </c>
      <c r="H2" s="3">
        <f>F2-F2*7/100</f>
        <v>404.55</v>
      </c>
      <c r="I2" s="10">
        <f>G2*D2</f>
        <v>404.55</v>
      </c>
      <c r="J2" s="3">
        <f>H2*D2</f>
        <v>404.55</v>
      </c>
    </row>
    <row r="3" spans="1:10" ht="15">
      <c r="A3" s="32"/>
      <c r="B3" s="13" t="s">
        <v>9</v>
      </c>
      <c r="C3" s="15">
        <v>1</v>
      </c>
      <c r="D3" s="15">
        <v>1</v>
      </c>
      <c r="E3" s="10">
        <v>275</v>
      </c>
      <c r="F3" s="3">
        <v>275</v>
      </c>
      <c r="G3" s="10">
        <f>E3-E3*7/100</f>
        <v>255.75</v>
      </c>
      <c r="H3" s="3">
        <f>F3-F3*7/100</f>
        <v>255.75</v>
      </c>
      <c r="I3" s="10">
        <f aca="true" t="shared" si="0" ref="I3:I64">G3*D3</f>
        <v>255.75</v>
      </c>
      <c r="J3" s="3">
        <f aca="true" t="shared" si="1" ref="J3:J64">H3*D3</f>
        <v>255.75</v>
      </c>
    </row>
    <row r="4" spans="1:10" ht="15">
      <c r="A4" s="33"/>
      <c r="B4" s="16" t="s">
        <v>14</v>
      </c>
      <c r="C4" s="15"/>
      <c r="D4" s="15"/>
      <c r="E4" s="10"/>
      <c r="F4" s="3"/>
      <c r="G4" s="10"/>
      <c r="H4" s="4"/>
      <c r="I4" s="11">
        <f>SUM(I2:I3)</f>
        <v>660.3</v>
      </c>
      <c r="J4" s="12">
        <f>SUM(J2:J3)</f>
        <v>660.3</v>
      </c>
    </row>
    <row r="5" spans="1:10" ht="15">
      <c r="A5" s="36" t="s">
        <v>15</v>
      </c>
      <c r="B5" s="17" t="s">
        <v>152</v>
      </c>
      <c r="C5" s="14">
        <v>1</v>
      </c>
      <c r="D5" s="14">
        <v>1</v>
      </c>
      <c r="E5" s="10">
        <v>139</v>
      </c>
      <c r="F5" s="3">
        <v>139</v>
      </c>
      <c r="G5" s="10">
        <f>E5-E5*7/100</f>
        <v>129.27</v>
      </c>
      <c r="H5" s="3">
        <f>F5-F5*7/100</f>
        <v>129.27</v>
      </c>
      <c r="I5" s="10">
        <f t="shared" si="0"/>
        <v>129.27</v>
      </c>
      <c r="J5" s="3">
        <f t="shared" si="1"/>
        <v>129.27</v>
      </c>
    </row>
    <row r="6" spans="1:10" ht="15">
      <c r="A6" s="32"/>
      <c r="B6" s="13" t="s">
        <v>16</v>
      </c>
      <c r="C6" s="15">
        <v>1</v>
      </c>
      <c r="D6" s="15">
        <v>1</v>
      </c>
      <c r="E6" s="10">
        <v>229</v>
      </c>
      <c r="F6" s="3">
        <v>229</v>
      </c>
      <c r="G6" s="10">
        <f aca="true" t="shared" si="2" ref="G6:H78">E6-E6*7/100</f>
        <v>212.97</v>
      </c>
      <c r="H6" s="3">
        <f t="shared" si="2"/>
        <v>212.97</v>
      </c>
      <c r="I6" s="10">
        <f t="shared" si="0"/>
        <v>212.97</v>
      </c>
      <c r="J6" s="3">
        <f t="shared" si="1"/>
        <v>212.97</v>
      </c>
    </row>
    <row r="7" spans="1:10" ht="15">
      <c r="A7" s="33"/>
      <c r="B7" s="16" t="s">
        <v>14</v>
      </c>
      <c r="C7" s="15"/>
      <c r="D7" s="15"/>
      <c r="E7" s="10"/>
      <c r="F7" s="3"/>
      <c r="G7" s="10"/>
      <c r="H7" s="4"/>
      <c r="I7" s="11">
        <f>SUM(I5:I6)</f>
        <v>342.24</v>
      </c>
      <c r="J7" s="12">
        <f>SUM(J5:J6)</f>
        <v>342.24</v>
      </c>
    </row>
    <row r="8" spans="1:10" ht="15">
      <c r="A8" s="34" t="s">
        <v>97</v>
      </c>
      <c r="B8" s="13" t="s">
        <v>17</v>
      </c>
      <c r="C8" s="15">
        <v>1</v>
      </c>
      <c r="D8" s="15">
        <v>1</v>
      </c>
      <c r="E8" s="10">
        <v>130</v>
      </c>
      <c r="F8" s="3">
        <v>160</v>
      </c>
      <c r="G8" s="10">
        <f>E8-E8*7/100</f>
        <v>120.9</v>
      </c>
      <c r="H8" s="3">
        <f t="shared" si="2"/>
        <v>148.8</v>
      </c>
      <c r="I8" s="10">
        <f t="shared" si="0"/>
        <v>120.9</v>
      </c>
      <c r="J8" s="3">
        <f t="shared" si="1"/>
        <v>148.8</v>
      </c>
    </row>
    <row r="9" spans="1:10" ht="15">
      <c r="A9" s="32"/>
      <c r="B9" s="17" t="s">
        <v>151</v>
      </c>
      <c r="C9" s="14">
        <v>1</v>
      </c>
      <c r="D9" s="14">
        <v>1</v>
      </c>
      <c r="E9" s="10">
        <v>209</v>
      </c>
      <c r="F9" s="3">
        <v>209</v>
      </c>
      <c r="G9" s="10">
        <f t="shared" si="2"/>
        <v>194.37</v>
      </c>
      <c r="H9" s="3">
        <f t="shared" si="2"/>
        <v>194.37</v>
      </c>
      <c r="I9" s="10">
        <f t="shared" si="0"/>
        <v>194.37</v>
      </c>
      <c r="J9" s="3">
        <f t="shared" si="1"/>
        <v>194.37</v>
      </c>
    </row>
    <row r="10" spans="1:10" ht="15">
      <c r="A10" s="33"/>
      <c r="B10" s="16" t="s">
        <v>14</v>
      </c>
      <c r="C10" s="15"/>
      <c r="D10" s="15"/>
      <c r="E10" s="10"/>
      <c r="F10" s="3"/>
      <c r="G10" s="10"/>
      <c r="H10" s="4"/>
      <c r="I10" s="11">
        <f>SUM(I8:I9)</f>
        <v>315.27</v>
      </c>
      <c r="J10" s="12">
        <f>SUM(J8:J9)</f>
        <v>343.17</v>
      </c>
    </row>
    <row r="11" spans="1:10" ht="15">
      <c r="A11" s="34" t="s">
        <v>18</v>
      </c>
      <c r="B11" s="13" t="s">
        <v>19</v>
      </c>
      <c r="C11" s="15">
        <v>1</v>
      </c>
      <c r="D11" s="15">
        <v>1</v>
      </c>
      <c r="E11" s="10">
        <v>89</v>
      </c>
      <c r="F11" s="3">
        <v>89</v>
      </c>
      <c r="G11" s="10">
        <f t="shared" si="2"/>
        <v>82.77</v>
      </c>
      <c r="H11" s="3">
        <f t="shared" si="2"/>
        <v>82.77</v>
      </c>
      <c r="I11" s="10">
        <f t="shared" si="0"/>
        <v>82.77</v>
      </c>
      <c r="J11" s="3">
        <f t="shared" si="1"/>
        <v>82.77</v>
      </c>
    </row>
    <row r="12" spans="1:10" ht="15">
      <c r="A12" s="32"/>
      <c r="B12" s="13" t="s">
        <v>9</v>
      </c>
      <c r="C12" s="15">
        <v>1</v>
      </c>
      <c r="D12" s="15">
        <v>1</v>
      </c>
      <c r="E12" s="10">
        <v>275</v>
      </c>
      <c r="F12" s="3">
        <v>275</v>
      </c>
      <c r="G12" s="10">
        <f t="shared" si="2"/>
        <v>255.75</v>
      </c>
      <c r="H12" s="3">
        <f t="shared" si="2"/>
        <v>255.75</v>
      </c>
      <c r="I12" s="10">
        <f t="shared" si="0"/>
        <v>255.75</v>
      </c>
      <c r="J12" s="3">
        <f t="shared" si="1"/>
        <v>255.75</v>
      </c>
    </row>
    <row r="13" spans="1:10" ht="15">
      <c r="A13" s="32"/>
      <c r="B13" s="13" t="s">
        <v>13</v>
      </c>
      <c r="C13" s="15">
        <v>1</v>
      </c>
      <c r="D13" s="15">
        <v>1</v>
      </c>
      <c r="E13" s="10">
        <v>435</v>
      </c>
      <c r="F13" s="3">
        <v>435</v>
      </c>
      <c r="G13" s="10">
        <f t="shared" si="2"/>
        <v>404.55</v>
      </c>
      <c r="H13" s="3">
        <f t="shared" si="2"/>
        <v>404.55</v>
      </c>
      <c r="I13" s="10">
        <f t="shared" si="0"/>
        <v>404.55</v>
      </c>
      <c r="J13" s="3">
        <f t="shared" si="1"/>
        <v>404.55</v>
      </c>
    </row>
    <row r="14" spans="1:10" ht="15">
      <c r="A14" s="33"/>
      <c r="B14" s="16" t="s">
        <v>14</v>
      </c>
      <c r="C14" s="15"/>
      <c r="D14" s="15"/>
      <c r="E14" s="10"/>
      <c r="F14" s="3"/>
      <c r="G14" s="10"/>
      <c r="H14" s="4"/>
      <c r="I14" s="11">
        <f>SUM(I11:I13)</f>
        <v>743.0699999999999</v>
      </c>
      <c r="J14" s="12">
        <f>SUM(J11:J13)</f>
        <v>743.0699999999999</v>
      </c>
    </row>
    <row r="15" spans="1:10" ht="15" customHeight="1">
      <c r="A15" s="36" t="s">
        <v>20</v>
      </c>
      <c r="B15" s="13" t="s">
        <v>21</v>
      </c>
      <c r="C15" s="15">
        <v>2</v>
      </c>
      <c r="D15" s="15">
        <v>2</v>
      </c>
      <c r="E15" s="10">
        <v>25</v>
      </c>
      <c r="F15" s="3">
        <v>25</v>
      </c>
      <c r="G15" s="10">
        <f t="shared" si="2"/>
        <v>23.25</v>
      </c>
      <c r="H15" s="3">
        <f t="shared" si="2"/>
        <v>23.25</v>
      </c>
      <c r="I15" s="10">
        <f t="shared" si="0"/>
        <v>46.5</v>
      </c>
      <c r="J15" s="3">
        <f t="shared" si="1"/>
        <v>46.5</v>
      </c>
    </row>
    <row r="16" spans="1:10" ht="15">
      <c r="A16" s="35"/>
      <c r="B16" s="13" t="s">
        <v>22</v>
      </c>
      <c r="C16" s="15">
        <v>1</v>
      </c>
      <c r="D16" s="15">
        <v>1</v>
      </c>
      <c r="E16" s="10">
        <v>25</v>
      </c>
      <c r="F16" s="3">
        <v>25</v>
      </c>
      <c r="G16" s="10">
        <f t="shared" si="2"/>
        <v>23.25</v>
      </c>
      <c r="H16" s="3">
        <f t="shared" si="2"/>
        <v>23.25</v>
      </c>
      <c r="I16" s="10">
        <f t="shared" si="0"/>
        <v>23.25</v>
      </c>
      <c r="J16" s="3">
        <f t="shared" si="1"/>
        <v>23.25</v>
      </c>
    </row>
    <row r="17" spans="1:10" ht="15">
      <c r="A17" s="35"/>
      <c r="B17" s="13" t="s">
        <v>23</v>
      </c>
      <c r="C17" s="15">
        <v>1</v>
      </c>
      <c r="D17" s="15">
        <v>1</v>
      </c>
      <c r="E17" s="10">
        <v>25</v>
      </c>
      <c r="F17" s="3">
        <v>25</v>
      </c>
      <c r="G17" s="10">
        <f t="shared" si="2"/>
        <v>23.25</v>
      </c>
      <c r="H17" s="3">
        <f t="shared" si="2"/>
        <v>23.25</v>
      </c>
      <c r="I17" s="10">
        <f t="shared" si="0"/>
        <v>23.25</v>
      </c>
      <c r="J17" s="3">
        <f t="shared" si="1"/>
        <v>23.25</v>
      </c>
    </row>
    <row r="18" spans="1:10" ht="15">
      <c r="A18" s="35"/>
      <c r="B18" s="28" t="s">
        <v>24</v>
      </c>
      <c r="C18" s="29">
        <v>1</v>
      </c>
      <c r="D18" s="29">
        <v>0</v>
      </c>
      <c r="E18" s="30">
        <v>15</v>
      </c>
      <c r="F18" s="31">
        <v>15</v>
      </c>
      <c r="G18" s="30">
        <f t="shared" si="2"/>
        <v>13.95</v>
      </c>
      <c r="H18" s="31">
        <f t="shared" si="2"/>
        <v>13.95</v>
      </c>
      <c r="I18" s="30">
        <f t="shared" si="0"/>
        <v>0</v>
      </c>
      <c r="J18" s="31">
        <f t="shared" si="1"/>
        <v>0</v>
      </c>
    </row>
    <row r="19" spans="1:10" ht="15">
      <c r="A19" s="35"/>
      <c r="B19" s="17" t="s">
        <v>25</v>
      </c>
      <c r="C19" s="14">
        <v>1</v>
      </c>
      <c r="D19" s="14">
        <v>1</v>
      </c>
      <c r="E19" s="10">
        <v>299</v>
      </c>
      <c r="F19" s="3">
        <v>299</v>
      </c>
      <c r="G19" s="10">
        <f t="shared" si="2"/>
        <v>278.07</v>
      </c>
      <c r="H19" s="3">
        <f t="shared" si="2"/>
        <v>278.07</v>
      </c>
      <c r="I19" s="10">
        <f t="shared" si="0"/>
        <v>278.07</v>
      </c>
      <c r="J19" s="3">
        <f t="shared" si="1"/>
        <v>278.07</v>
      </c>
    </row>
    <row r="20" spans="1:10" ht="15">
      <c r="A20" s="35"/>
      <c r="B20" s="21" t="s">
        <v>26</v>
      </c>
      <c r="C20" s="22">
        <v>1</v>
      </c>
      <c r="D20" s="22">
        <v>0</v>
      </c>
      <c r="E20" s="23">
        <v>15</v>
      </c>
      <c r="F20" s="5">
        <v>15</v>
      </c>
      <c r="G20" s="23">
        <f t="shared" si="2"/>
        <v>13.95</v>
      </c>
      <c r="H20" s="5">
        <f t="shared" si="2"/>
        <v>13.95</v>
      </c>
      <c r="I20" s="23">
        <f t="shared" si="0"/>
        <v>0</v>
      </c>
      <c r="J20" s="5">
        <f t="shared" si="1"/>
        <v>0</v>
      </c>
    </row>
    <row r="21" spans="1:10" ht="15">
      <c r="A21" s="35"/>
      <c r="B21" s="13" t="s">
        <v>27</v>
      </c>
      <c r="C21" s="15">
        <v>1</v>
      </c>
      <c r="D21" s="15">
        <v>1</v>
      </c>
      <c r="E21" s="10">
        <v>7</v>
      </c>
      <c r="F21" s="3">
        <v>7</v>
      </c>
      <c r="G21" s="10">
        <f t="shared" si="2"/>
        <v>6.51</v>
      </c>
      <c r="H21" s="3">
        <f t="shared" si="2"/>
        <v>6.51</v>
      </c>
      <c r="I21" s="10">
        <f t="shared" si="0"/>
        <v>6.51</v>
      </c>
      <c r="J21" s="3">
        <f t="shared" si="1"/>
        <v>6.51</v>
      </c>
    </row>
    <row r="22" spans="1:10" ht="15">
      <c r="A22" s="35"/>
      <c r="B22" s="13" t="s">
        <v>28</v>
      </c>
      <c r="C22" s="15">
        <v>1</v>
      </c>
      <c r="D22" s="15">
        <v>1</v>
      </c>
      <c r="E22" s="10">
        <v>219</v>
      </c>
      <c r="F22" s="3">
        <v>219</v>
      </c>
      <c r="G22" s="10">
        <f t="shared" si="2"/>
        <v>203.67</v>
      </c>
      <c r="H22" s="3">
        <f t="shared" si="2"/>
        <v>203.67</v>
      </c>
      <c r="I22" s="10">
        <f t="shared" si="0"/>
        <v>203.67</v>
      </c>
      <c r="J22" s="3">
        <f t="shared" si="1"/>
        <v>203.67</v>
      </c>
    </row>
    <row r="23" spans="1:10" ht="15">
      <c r="A23" s="35"/>
      <c r="B23" s="18" t="s">
        <v>29</v>
      </c>
      <c r="C23" s="15">
        <v>1</v>
      </c>
      <c r="D23" s="15">
        <v>1</v>
      </c>
      <c r="E23" s="10">
        <v>39</v>
      </c>
      <c r="F23" s="3">
        <v>39</v>
      </c>
      <c r="G23" s="10">
        <f t="shared" si="2"/>
        <v>36.27</v>
      </c>
      <c r="H23" s="3">
        <f t="shared" si="2"/>
        <v>36.27</v>
      </c>
      <c r="I23" s="10">
        <f t="shared" si="0"/>
        <v>36.27</v>
      </c>
      <c r="J23" s="3">
        <f t="shared" si="1"/>
        <v>36.27</v>
      </c>
    </row>
    <row r="24" spans="1:10" ht="15">
      <c r="A24" s="37"/>
      <c r="B24" s="16" t="s">
        <v>14</v>
      </c>
      <c r="C24" s="15"/>
      <c r="D24" s="15"/>
      <c r="E24" s="10"/>
      <c r="F24" s="3"/>
      <c r="G24" s="10"/>
      <c r="H24" s="4"/>
      <c r="I24" s="11">
        <f>SUM(I15:I23)</f>
        <v>617.52</v>
      </c>
      <c r="J24" s="12">
        <f>SUM(J15:J23)-23.5</f>
        <v>594.02</v>
      </c>
    </row>
    <row r="25" spans="1:10" ht="15">
      <c r="A25" s="34" t="s">
        <v>7</v>
      </c>
      <c r="B25" s="13" t="s">
        <v>126</v>
      </c>
      <c r="C25" s="15">
        <v>3</v>
      </c>
      <c r="D25" s="15">
        <v>3</v>
      </c>
      <c r="E25" s="10">
        <v>20</v>
      </c>
      <c r="F25" s="3">
        <v>20</v>
      </c>
      <c r="G25" s="10">
        <f aca="true" t="shared" si="3" ref="G25:H36">E25-E25*7/100</f>
        <v>18.6</v>
      </c>
      <c r="H25" s="3">
        <f t="shared" si="3"/>
        <v>18.6</v>
      </c>
      <c r="I25" s="10">
        <f aca="true" t="shared" si="4" ref="I25:I36">G25*D25</f>
        <v>55.800000000000004</v>
      </c>
      <c r="J25" s="3">
        <f aca="true" t="shared" si="5" ref="J25:J36">H25*D25</f>
        <v>55.800000000000004</v>
      </c>
    </row>
    <row r="26" spans="1:10" ht="15">
      <c r="A26" s="32"/>
      <c r="B26" s="13" t="s">
        <v>127</v>
      </c>
      <c r="C26" s="15">
        <v>1</v>
      </c>
      <c r="D26" s="15">
        <v>1</v>
      </c>
      <c r="E26" s="10">
        <v>109</v>
      </c>
      <c r="F26" s="3">
        <v>109</v>
      </c>
      <c r="G26" s="10">
        <f t="shared" si="3"/>
        <v>101.37</v>
      </c>
      <c r="H26" s="3">
        <f t="shared" si="3"/>
        <v>101.37</v>
      </c>
      <c r="I26" s="10">
        <f t="shared" si="4"/>
        <v>101.37</v>
      </c>
      <c r="J26" s="3">
        <f t="shared" si="5"/>
        <v>101.37</v>
      </c>
    </row>
    <row r="27" spans="1:10" ht="15">
      <c r="A27" s="32"/>
      <c r="B27" s="13" t="s">
        <v>128</v>
      </c>
      <c r="C27" s="15">
        <v>1</v>
      </c>
      <c r="D27" s="15">
        <v>1</v>
      </c>
      <c r="E27" s="10">
        <v>109</v>
      </c>
      <c r="F27" s="3">
        <v>109</v>
      </c>
      <c r="G27" s="10">
        <f t="shared" si="3"/>
        <v>101.37</v>
      </c>
      <c r="H27" s="3">
        <f t="shared" si="3"/>
        <v>101.37</v>
      </c>
      <c r="I27" s="10">
        <f t="shared" si="4"/>
        <v>101.37</v>
      </c>
      <c r="J27" s="3">
        <f t="shared" si="5"/>
        <v>101.37</v>
      </c>
    </row>
    <row r="28" spans="1:10" ht="15">
      <c r="A28" s="32"/>
      <c r="B28" s="13" t="s">
        <v>129</v>
      </c>
      <c r="C28" s="15">
        <v>1</v>
      </c>
      <c r="D28" s="15">
        <v>1</v>
      </c>
      <c r="E28" s="10">
        <v>225</v>
      </c>
      <c r="F28" s="3">
        <v>275</v>
      </c>
      <c r="G28" s="10">
        <f t="shared" si="3"/>
        <v>209.25</v>
      </c>
      <c r="H28" s="3">
        <f t="shared" si="3"/>
        <v>255.75</v>
      </c>
      <c r="I28" s="10">
        <f t="shared" si="4"/>
        <v>209.25</v>
      </c>
      <c r="J28" s="3">
        <f t="shared" si="5"/>
        <v>255.75</v>
      </c>
    </row>
    <row r="29" spans="1:10" ht="15">
      <c r="A29" s="32"/>
      <c r="B29" s="17" t="s">
        <v>148</v>
      </c>
      <c r="C29" s="14">
        <v>1</v>
      </c>
      <c r="D29" s="14">
        <v>1</v>
      </c>
      <c r="E29" s="10">
        <v>169</v>
      </c>
      <c r="F29" s="3">
        <v>169</v>
      </c>
      <c r="G29" s="10">
        <f>E29-E29*7/100</f>
        <v>157.17</v>
      </c>
      <c r="H29" s="3">
        <f t="shared" si="3"/>
        <v>157.17</v>
      </c>
      <c r="I29" s="10">
        <f t="shared" si="4"/>
        <v>157.17</v>
      </c>
      <c r="J29" s="3">
        <f t="shared" si="5"/>
        <v>157.17</v>
      </c>
    </row>
    <row r="30" spans="1:10" ht="15">
      <c r="A30" s="32"/>
      <c r="B30" s="13" t="s">
        <v>130</v>
      </c>
      <c r="C30" s="15">
        <v>1</v>
      </c>
      <c r="D30" s="15">
        <v>1</v>
      </c>
      <c r="E30" s="10">
        <v>189</v>
      </c>
      <c r="F30" s="3">
        <v>189</v>
      </c>
      <c r="G30" s="10">
        <f t="shared" si="3"/>
        <v>175.77</v>
      </c>
      <c r="H30" s="3">
        <f t="shared" si="3"/>
        <v>175.77</v>
      </c>
      <c r="I30" s="10">
        <f t="shared" si="4"/>
        <v>175.77</v>
      </c>
      <c r="J30" s="3">
        <f t="shared" si="5"/>
        <v>175.77</v>
      </c>
    </row>
    <row r="31" spans="1:10" ht="15">
      <c r="A31" s="32"/>
      <c r="B31" s="17" t="s">
        <v>149</v>
      </c>
      <c r="C31" s="14">
        <v>1</v>
      </c>
      <c r="D31" s="14">
        <v>1</v>
      </c>
      <c r="E31" s="10">
        <v>209</v>
      </c>
      <c r="F31" s="3">
        <v>209</v>
      </c>
      <c r="G31" s="10">
        <f t="shared" si="3"/>
        <v>194.37</v>
      </c>
      <c r="H31" s="3">
        <f t="shared" si="3"/>
        <v>194.37</v>
      </c>
      <c r="I31" s="10">
        <f t="shared" si="4"/>
        <v>194.37</v>
      </c>
      <c r="J31" s="3">
        <f t="shared" si="5"/>
        <v>194.37</v>
      </c>
    </row>
    <row r="32" spans="1:10" ht="15">
      <c r="A32" s="32"/>
      <c r="B32" s="13" t="s">
        <v>131</v>
      </c>
      <c r="C32" s="15">
        <v>1</v>
      </c>
      <c r="D32" s="15">
        <v>1</v>
      </c>
      <c r="E32" s="10">
        <v>89</v>
      </c>
      <c r="F32" s="3">
        <v>89</v>
      </c>
      <c r="G32" s="10">
        <f t="shared" si="3"/>
        <v>82.77</v>
      </c>
      <c r="H32" s="3">
        <f t="shared" si="3"/>
        <v>82.77</v>
      </c>
      <c r="I32" s="10">
        <f t="shared" si="4"/>
        <v>82.77</v>
      </c>
      <c r="J32" s="3">
        <f t="shared" si="5"/>
        <v>82.77</v>
      </c>
    </row>
    <row r="33" spans="1:10" ht="15">
      <c r="A33" s="32"/>
      <c r="B33" s="13" t="s">
        <v>132</v>
      </c>
      <c r="C33" s="15">
        <v>1</v>
      </c>
      <c r="D33" s="15">
        <v>1</v>
      </c>
      <c r="E33" s="10">
        <v>89</v>
      </c>
      <c r="F33" s="3">
        <v>89</v>
      </c>
      <c r="G33" s="10">
        <f t="shared" si="3"/>
        <v>82.77</v>
      </c>
      <c r="H33" s="3">
        <f t="shared" si="3"/>
        <v>82.77</v>
      </c>
      <c r="I33" s="10">
        <f t="shared" si="4"/>
        <v>82.77</v>
      </c>
      <c r="J33" s="3">
        <f t="shared" si="5"/>
        <v>82.77</v>
      </c>
    </row>
    <row r="34" spans="1:10" ht="15">
      <c r="A34" s="32"/>
      <c r="B34" s="13" t="s">
        <v>133</v>
      </c>
      <c r="C34" s="15">
        <v>1</v>
      </c>
      <c r="D34" s="15">
        <v>1</v>
      </c>
      <c r="E34" s="10">
        <v>89</v>
      </c>
      <c r="F34" s="3">
        <v>89</v>
      </c>
      <c r="G34" s="10">
        <f t="shared" si="3"/>
        <v>82.77</v>
      </c>
      <c r="H34" s="3">
        <f t="shared" si="3"/>
        <v>82.77</v>
      </c>
      <c r="I34" s="10">
        <f t="shared" si="4"/>
        <v>82.77</v>
      </c>
      <c r="J34" s="3">
        <f t="shared" si="5"/>
        <v>82.77</v>
      </c>
    </row>
    <row r="35" spans="1:10" ht="15">
      <c r="A35" s="32"/>
      <c r="B35" s="13" t="s">
        <v>134</v>
      </c>
      <c r="C35" s="15">
        <v>1</v>
      </c>
      <c r="D35" s="15">
        <v>1</v>
      </c>
      <c r="E35" s="10">
        <v>109</v>
      </c>
      <c r="F35" s="3">
        <v>109</v>
      </c>
      <c r="G35" s="10">
        <f t="shared" si="3"/>
        <v>101.37</v>
      </c>
      <c r="H35" s="3">
        <f t="shared" si="3"/>
        <v>101.37</v>
      </c>
      <c r="I35" s="10">
        <f t="shared" si="4"/>
        <v>101.37</v>
      </c>
      <c r="J35" s="3">
        <f t="shared" si="5"/>
        <v>101.37</v>
      </c>
    </row>
    <row r="36" spans="1:10" ht="15">
      <c r="A36" s="32"/>
      <c r="B36" s="13" t="s">
        <v>135</v>
      </c>
      <c r="C36" s="15">
        <v>1</v>
      </c>
      <c r="D36" s="15">
        <v>1</v>
      </c>
      <c r="E36" s="10">
        <v>109</v>
      </c>
      <c r="F36" s="3">
        <v>109</v>
      </c>
      <c r="G36" s="10">
        <f t="shared" si="3"/>
        <v>101.37</v>
      </c>
      <c r="H36" s="3">
        <f>F36-F36*7/100</f>
        <v>101.37</v>
      </c>
      <c r="I36" s="10">
        <f t="shared" si="4"/>
        <v>101.37</v>
      </c>
      <c r="J36" s="3">
        <f t="shared" si="5"/>
        <v>101.37</v>
      </c>
    </row>
    <row r="37" spans="1:10" ht="15">
      <c r="A37" s="33"/>
      <c r="B37" s="16" t="s">
        <v>14</v>
      </c>
      <c r="C37" s="15"/>
      <c r="D37" s="15"/>
      <c r="E37" s="10"/>
      <c r="F37" s="3"/>
      <c r="G37" s="10"/>
      <c r="H37" s="4"/>
      <c r="I37" s="11">
        <f>SUM(I25:I36)</f>
        <v>1446.15</v>
      </c>
      <c r="J37" s="12">
        <f>SUM(J25:J36)</f>
        <v>1492.6499999999996</v>
      </c>
    </row>
    <row r="38" spans="1:10" ht="15">
      <c r="A38" s="34" t="s">
        <v>30</v>
      </c>
      <c r="B38" s="21" t="s">
        <v>31</v>
      </c>
      <c r="C38" s="22">
        <v>1</v>
      </c>
      <c r="D38" s="22">
        <v>0</v>
      </c>
      <c r="E38" s="23">
        <v>55</v>
      </c>
      <c r="F38" s="5">
        <v>55</v>
      </c>
      <c r="G38" s="23">
        <f t="shared" si="2"/>
        <v>51.15</v>
      </c>
      <c r="H38" s="5">
        <f>F38-F38*7/100</f>
        <v>51.15</v>
      </c>
      <c r="I38" s="23">
        <f t="shared" si="0"/>
        <v>0</v>
      </c>
      <c r="J38" s="5">
        <f t="shared" si="1"/>
        <v>0</v>
      </c>
    </row>
    <row r="39" spans="1:10" ht="15">
      <c r="A39" s="32"/>
      <c r="B39" s="13" t="s">
        <v>155</v>
      </c>
      <c r="C39" s="15">
        <v>1</v>
      </c>
      <c r="D39" s="15">
        <v>1</v>
      </c>
      <c r="E39" s="10">
        <v>39</v>
      </c>
      <c r="F39" s="3">
        <v>39</v>
      </c>
      <c r="G39" s="10">
        <f t="shared" si="2"/>
        <v>36.27</v>
      </c>
      <c r="H39" s="3">
        <f t="shared" si="2"/>
        <v>36.27</v>
      </c>
      <c r="I39" s="10">
        <f t="shared" si="0"/>
        <v>36.27</v>
      </c>
      <c r="J39" s="3">
        <f t="shared" si="1"/>
        <v>36.27</v>
      </c>
    </row>
    <row r="40" spans="1:10" ht="15">
      <c r="A40" s="32"/>
      <c r="B40" s="13" t="s">
        <v>156</v>
      </c>
      <c r="C40" s="15">
        <v>1</v>
      </c>
      <c r="D40" s="15">
        <v>1</v>
      </c>
      <c r="E40" s="10">
        <v>39</v>
      </c>
      <c r="F40" s="3">
        <v>39</v>
      </c>
      <c r="G40" s="10">
        <f t="shared" si="2"/>
        <v>36.27</v>
      </c>
      <c r="H40" s="3">
        <f t="shared" si="2"/>
        <v>36.27</v>
      </c>
      <c r="I40" s="10">
        <f t="shared" si="0"/>
        <v>36.27</v>
      </c>
      <c r="J40" s="3">
        <f t="shared" si="1"/>
        <v>36.27</v>
      </c>
    </row>
    <row r="41" spans="1:10" ht="15">
      <c r="A41" s="32"/>
      <c r="B41" s="13" t="s">
        <v>32</v>
      </c>
      <c r="C41" s="15">
        <v>1</v>
      </c>
      <c r="D41" s="15">
        <v>1</v>
      </c>
      <c r="E41" s="10">
        <v>39</v>
      </c>
      <c r="F41" s="3">
        <v>39</v>
      </c>
      <c r="G41" s="10">
        <f t="shared" si="2"/>
        <v>36.27</v>
      </c>
      <c r="H41" s="3">
        <f t="shared" si="2"/>
        <v>36.27</v>
      </c>
      <c r="I41" s="10">
        <f t="shared" si="0"/>
        <v>36.27</v>
      </c>
      <c r="J41" s="3">
        <f t="shared" si="1"/>
        <v>36.27</v>
      </c>
    </row>
    <row r="42" spans="1:10" ht="15">
      <c r="A42" s="33"/>
      <c r="B42" s="16" t="s">
        <v>14</v>
      </c>
      <c r="C42" s="15"/>
      <c r="D42" s="15"/>
      <c r="E42" s="10"/>
      <c r="F42" s="3"/>
      <c r="G42" s="10"/>
      <c r="H42" s="4"/>
      <c r="I42" s="11">
        <f>SUM(I38:I41)</f>
        <v>108.81</v>
      </c>
      <c r="J42" s="12">
        <f>SUM(J38:J41)</f>
        <v>108.81</v>
      </c>
    </row>
    <row r="43" spans="1:10" ht="15">
      <c r="A43" s="34" t="s">
        <v>33</v>
      </c>
      <c r="B43" s="21" t="s">
        <v>34</v>
      </c>
      <c r="C43" s="22">
        <v>1</v>
      </c>
      <c r="D43" s="22">
        <v>0</v>
      </c>
      <c r="E43" s="23">
        <v>45</v>
      </c>
      <c r="F43" s="5">
        <v>45</v>
      </c>
      <c r="G43" s="23">
        <f t="shared" si="2"/>
        <v>41.85</v>
      </c>
      <c r="H43" s="5">
        <f t="shared" si="2"/>
        <v>41.85</v>
      </c>
      <c r="I43" s="23">
        <f t="shared" si="0"/>
        <v>0</v>
      </c>
      <c r="J43" s="5">
        <f t="shared" si="1"/>
        <v>0</v>
      </c>
    </row>
    <row r="44" spans="1:10" ht="15">
      <c r="A44" s="32"/>
      <c r="B44" s="21" t="s">
        <v>35</v>
      </c>
      <c r="C44" s="22">
        <v>1</v>
      </c>
      <c r="D44" s="22">
        <v>0</v>
      </c>
      <c r="E44" s="23">
        <v>45</v>
      </c>
      <c r="F44" s="5">
        <v>45</v>
      </c>
      <c r="G44" s="23">
        <f t="shared" si="2"/>
        <v>41.85</v>
      </c>
      <c r="H44" s="5">
        <f t="shared" si="2"/>
        <v>41.85</v>
      </c>
      <c r="I44" s="23">
        <f t="shared" si="0"/>
        <v>0</v>
      </c>
      <c r="J44" s="5">
        <f t="shared" si="1"/>
        <v>0</v>
      </c>
    </row>
    <row r="45" spans="1:10" ht="15">
      <c r="A45" s="32"/>
      <c r="B45" s="19" t="s">
        <v>36</v>
      </c>
      <c r="C45" s="15">
        <v>1</v>
      </c>
      <c r="D45" s="15">
        <v>1</v>
      </c>
      <c r="E45" s="10">
        <v>39</v>
      </c>
      <c r="F45" s="3">
        <v>39</v>
      </c>
      <c r="G45" s="10">
        <f t="shared" si="2"/>
        <v>36.27</v>
      </c>
      <c r="H45" s="3">
        <f t="shared" si="2"/>
        <v>36.27</v>
      </c>
      <c r="I45" s="10">
        <f t="shared" si="0"/>
        <v>36.27</v>
      </c>
      <c r="J45" s="3">
        <f t="shared" si="1"/>
        <v>36.27</v>
      </c>
    </row>
    <row r="46" spans="1:10" ht="15">
      <c r="A46" s="32"/>
      <c r="B46" s="13" t="s">
        <v>37</v>
      </c>
      <c r="C46" s="15">
        <v>1</v>
      </c>
      <c r="D46" s="15">
        <v>1</v>
      </c>
      <c r="E46" s="10">
        <v>39</v>
      </c>
      <c r="F46" s="3">
        <v>39</v>
      </c>
      <c r="G46" s="10">
        <f t="shared" si="2"/>
        <v>36.27</v>
      </c>
      <c r="H46" s="3">
        <f t="shared" si="2"/>
        <v>36.27</v>
      </c>
      <c r="I46" s="10">
        <f t="shared" si="0"/>
        <v>36.27</v>
      </c>
      <c r="J46" s="3">
        <f t="shared" si="1"/>
        <v>36.27</v>
      </c>
    </row>
    <row r="47" spans="1:10" ht="15">
      <c r="A47" s="32"/>
      <c r="B47" s="13" t="s">
        <v>38</v>
      </c>
      <c r="C47" s="15">
        <v>1</v>
      </c>
      <c r="D47" s="15">
        <v>1</v>
      </c>
      <c r="E47" s="10">
        <v>39</v>
      </c>
      <c r="F47" s="3">
        <v>39</v>
      </c>
      <c r="G47" s="10">
        <f t="shared" si="2"/>
        <v>36.27</v>
      </c>
      <c r="H47" s="3">
        <f t="shared" si="2"/>
        <v>36.27</v>
      </c>
      <c r="I47" s="10">
        <f t="shared" si="0"/>
        <v>36.27</v>
      </c>
      <c r="J47" s="3">
        <f t="shared" si="1"/>
        <v>36.27</v>
      </c>
    </row>
    <row r="48" spans="1:10" ht="15">
      <c r="A48" s="32"/>
      <c r="B48" s="13" t="s">
        <v>39</v>
      </c>
      <c r="C48" s="15">
        <v>1</v>
      </c>
      <c r="D48" s="15">
        <v>1</v>
      </c>
      <c r="E48" s="10">
        <v>35</v>
      </c>
      <c r="F48" s="3">
        <v>39</v>
      </c>
      <c r="G48" s="10">
        <f t="shared" si="2"/>
        <v>32.55</v>
      </c>
      <c r="H48" s="3">
        <f t="shared" si="2"/>
        <v>36.27</v>
      </c>
      <c r="I48" s="10">
        <f t="shared" si="0"/>
        <v>32.55</v>
      </c>
      <c r="J48" s="3">
        <f t="shared" si="1"/>
        <v>36.27</v>
      </c>
    </row>
    <row r="49" spans="1:10" ht="15">
      <c r="A49" s="32"/>
      <c r="B49" s="13" t="s">
        <v>40</v>
      </c>
      <c r="C49" s="15">
        <v>1</v>
      </c>
      <c r="D49" s="15">
        <v>1</v>
      </c>
      <c r="E49" s="10">
        <v>35</v>
      </c>
      <c r="F49" s="3">
        <v>39</v>
      </c>
      <c r="G49" s="10">
        <f t="shared" si="2"/>
        <v>32.55</v>
      </c>
      <c r="H49" s="3">
        <f t="shared" si="2"/>
        <v>36.27</v>
      </c>
      <c r="I49" s="10">
        <f t="shared" si="0"/>
        <v>32.55</v>
      </c>
      <c r="J49" s="3">
        <f t="shared" si="1"/>
        <v>36.27</v>
      </c>
    </row>
    <row r="50" spans="1:10" ht="15">
      <c r="A50" s="32"/>
      <c r="B50" s="13" t="s">
        <v>41</v>
      </c>
      <c r="C50" s="15">
        <v>1</v>
      </c>
      <c r="D50" s="15">
        <v>1</v>
      </c>
      <c r="E50" s="10">
        <v>35</v>
      </c>
      <c r="F50" s="3">
        <v>39</v>
      </c>
      <c r="G50" s="10">
        <f t="shared" si="2"/>
        <v>32.55</v>
      </c>
      <c r="H50" s="3">
        <f t="shared" si="2"/>
        <v>36.27</v>
      </c>
      <c r="I50" s="10">
        <f t="shared" si="0"/>
        <v>32.55</v>
      </c>
      <c r="J50" s="3">
        <f t="shared" si="1"/>
        <v>36.27</v>
      </c>
    </row>
    <row r="51" spans="1:10" ht="15">
      <c r="A51" s="32"/>
      <c r="B51" s="13" t="s">
        <v>42</v>
      </c>
      <c r="C51" s="15">
        <v>1</v>
      </c>
      <c r="D51" s="15">
        <v>1</v>
      </c>
      <c r="E51" s="10">
        <v>35</v>
      </c>
      <c r="F51" s="3">
        <v>39</v>
      </c>
      <c r="G51" s="10">
        <f t="shared" si="2"/>
        <v>32.55</v>
      </c>
      <c r="H51" s="3">
        <f t="shared" si="2"/>
        <v>36.27</v>
      </c>
      <c r="I51" s="10">
        <f t="shared" si="0"/>
        <v>32.55</v>
      </c>
      <c r="J51" s="3">
        <f t="shared" si="1"/>
        <v>36.27</v>
      </c>
    </row>
    <row r="52" spans="1:10" ht="15">
      <c r="A52" s="32"/>
      <c r="B52" s="13" t="s">
        <v>43</v>
      </c>
      <c r="C52" s="15">
        <v>1</v>
      </c>
      <c r="D52" s="15">
        <v>1</v>
      </c>
      <c r="E52" s="10">
        <v>35</v>
      </c>
      <c r="F52" s="3">
        <v>39</v>
      </c>
      <c r="G52" s="10">
        <f t="shared" si="2"/>
        <v>32.55</v>
      </c>
      <c r="H52" s="3">
        <f t="shared" si="2"/>
        <v>36.27</v>
      </c>
      <c r="I52" s="10">
        <f t="shared" si="0"/>
        <v>32.55</v>
      </c>
      <c r="J52" s="3">
        <f t="shared" si="1"/>
        <v>36.27</v>
      </c>
    </row>
    <row r="53" spans="1:10" ht="15">
      <c r="A53" s="32"/>
      <c r="B53" s="13" t="s">
        <v>44</v>
      </c>
      <c r="C53" s="15">
        <v>1</v>
      </c>
      <c r="D53" s="15">
        <v>1</v>
      </c>
      <c r="E53" s="10">
        <v>35</v>
      </c>
      <c r="F53" s="3">
        <v>39</v>
      </c>
      <c r="G53" s="10">
        <f t="shared" si="2"/>
        <v>32.55</v>
      </c>
      <c r="H53" s="3">
        <f t="shared" si="2"/>
        <v>36.27</v>
      </c>
      <c r="I53" s="10">
        <f t="shared" si="0"/>
        <v>32.55</v>
      </c>
      <c r="J53" s="3">
        <f t="shared" si="1"/>
        <v>36.27</v>
      </c>
    </row>
    <row r="54" spans="1:10" ht="15">
      <c r="A54" s="32"/>
      <c r="B54" s="13" t="s">
        <v>45</v>
      </c>
      <c r="C54" s="15">
        <v>1</v>
      </c>
      <c r="D54" s="15">
        <v>1</v>
      </c>
      <c r="E54" s="10">
        <v>35</v>
      </c>
      <c r="F54" s="3">
        <v>39</v>
      </c>
      <c r="G54" s="10">
        <f t="shared" si="2"/>
        <v>32.55</v>
      </c>
      <c r="H54" s="3">
        <f t="shared" si="2"/>
        <v>36.27</v>
      </c>
      <c r="I54" s="10">
        <f t="shared" si="0"/>
        <v>32.55</v>
      </c>
      <c r="J54" s="3">
        <f t="shared" si="1"/>
        <v>36.27</v>
      </c>
    </row>
    <row r="55" spans="1:10" ht="15">
      <c r="A55" s="32"/>
      <c r="B55" s="13" t="s">
        <v>46</v>
      </c>
      <c r="C55" s="15">
        <v>1</v>
      </c>
      <c r="D55" s="15">
        <v>1</v>
      </c>
      <c r="E55" s="10">
        <v>35</v>
      </c>
      <c r="F55" s="3">
        <v>39</v>
      </c>
      <c r="G55" s="10">
        <f t="shared" si="2"/>
        <v>32.55</v>
      </c>
      <c r="H55" s="3">
        <f t="shared" si="2"/>
        <v>36.27</v>
      </c>
      <c r="I55" s="10">
        <f t="shared" si="0"/>
        <v>32.55</v>
      </c>
      <c r="J55" s="3">
        <f t="shared" si="1"/>
        <v>36.27</v>
      </c>
    </row>
    <row r="56" spans="1:10" ht="15">
      <c r="A56" s="32"/>
      <c r="B56" s="13" t="s">
        <v>47</v>
      </c>
      <c r="C56" s="15">
        <v>1</v>
      </c>
      <c r="D56" s="15">
        <v>1</v>
      </c>
      <c r="E56" s="10">
        <v>35</v>
      </c>
      <c r="F56" s="3">
        <v>39</v>
      </c>
      <c r="G56" s="10">
        <f t="shared" si="2"/>
        <v>32.55</v>
      </c>
      <c r="H56" s="3">
        <f t="shared" si="2"/>
        <v>36.27</v>
      </c>
      <c r="I56" s="10">
        <f t="shared" si="0"/>
        <v>32.55</v>
      </c>
      <c r="J56" s="3">
        <f t="shared" si="1"/>
        <v>36.27</v>
      </c>
    </row>
    <row r="57" spans="1:10" ht="15">
      <c r="A57" s="32"/>
      <c r="B57" s="21" t="s">
        <v>48</v>
      </c>
      <c r="C57" s="22">
        <v>1</v>
      </c>
      <c r="D57" s="22">
        <v>0</v>
      </c>
      <c r="E57" s="23">
        <v>35</v>
      </c>
      <c r="F57" s="5">
        <v>39</v>
      </c>
      <c r="G57" s="23">
        <f t="shared" si="2"/>
        <v>32.55</v>
      </c>
      <c r="H57" s="5">
        <f t="shared" si="2"/>
        <v>36.27</v>
      </c>
      <c r="I57" s="23">
        <f t="shared" si="0"/>
        <v>0</v>
      </c>
      <c r="J57" s="5">
        <f t="shared" si="1"/>
        <v>0</v>
      </c>
    </row>
    <row r="58" spans="1:10" ht="15">
      <c r="A58" s="32"/>
      <c r="B58" s="13" t="s">
        <v>49</v>
      </c>
      <c r="C58" s="15">
        <v>1</v>
      </c>
      <c r="D58" s="15">
        <v>1</v>
      </c>
      <c r="E58" s="10">
        <v>35</v>
      </c>
      <c r="F58" s="3">
        <v>39</v>
      </c>
      <c r="G58" s="10">
        <f t="shared" si="2"/>
        <v>32.55</v>
      </c>
      <c r="H58" s="3">
        <f t="shared" si="2"/>
        <v>36.27</v>
      </c>
      <c r="I58" s="10">
        <f t="shared" si="0"/>
        <v>32.55</v>
      </c>
      <c r="J58" s="3">
        <f t="shared" si="1"/>
        <v>36.27</v>
      </c>
    </row>
    <row r="59" spans="1:10" ht="15">
      <c r="A59" s="32"/>
      <c r="B59" s="13" t="s">
        <v>50</v>
      </c>
      <c r="C59" s="15">
        <v>1</v>
      </c>
      <c r="D59" s="15">
        <v>1</v>
      </c>
      <c r="E59" s="10">
        <v>39</v>
      </c>
      <c r="F59" s="3">
        <v>39</v>
      </c>
      <c r="G59" s="10">
        <f t="shared" si="2"/>
        <v>36.27</v>
      </c>
      <c r="H59" s="3">
        <f t="shared" si="2"/>
        <v>36.27</v>
      </c>
      <c r="I59" s="10">
        <f t="shared" si="0"/>
        <v>36.27</v>
      </c>
      <c r="J59" s="3">
        <f t="shared" si="1"/>
        <v>36.27</v>
      </c>
    </row>
    <row r="60" spans="1:10" ht="15">
      <c r="A60" s="32"/>
      <c r="B60" s="13" t="s">
        <v>51</v>
      </c>
      <c r="C60" s="15">
        <v>1</v>
      </c>
      <c r="D60" s="15">
        <v>1</v>
      </c>
      <c r="E60" s="10">
        <v>39</v>
      </c>
      <c r="F60" s="3">
        <v>39</v>
      </c>
      <c r="G60" s="10">
        <f t="shared" si="2"/>
        <v>36.27</v>
      </c>
      <c r="H60" s="3">
        <f t="shared" si="2"/>
        <v>36.27</v>
      </c>
      <c r="I60" s="10">
        <f t="shared" si="0"/>
        <v>36.27</v>
      </c>
      <c r="J60" s="3">
        <f t="shared" si="1"/>
        <v>36.27</v>
      </c>
    </row>
    <row r="61" spans="1:10" ht="15">
      <c r="A61" s="32"/>
      <c r="B61" s="13" t="s">
        <v>52</v>
      </c>
      <c r="C61" s="15">
        <v>1</v>
      </c>
      <c r="D61" s="15">
        <v>1</v>
      </c>
      <c r="E61" s="10">
        <v>109</v>
      </c>
      <c r="F61" s="3">
        <v>109</v>
      </c>
      <c r="G61" s="10">
        <f t="shared" si="2"/>
        <v>101.37</v>
      </c>
      <c r="H61" s="3">
        <f t="shared" si="2"/>
        <v>101.37</v>
      </c>
      <c r="I61" s="10">
        <f t="shared" si="0"/>
        <v>101.37</v>
      </c>
      <c r="J61" s="3">
        <f t="shared" si="1"/>
        <v>101.37</v>
      </c>
    </row>
    <row r="62" spans="1:10" ht="15">
      <c r="A62" s="32"/>
      <c r="B62" s="13" t="s">
        <v>136</v>
      </c>
      <c r="C62" s="15">
        <v>1</v>
      </c>
      <c r="D62" s="15">
        <v>1</v>
      </c>
      <c r="E62" s="10">
        <v>12</v>
      </c>
      <c r="F62" s="3">
        <v>13</v>
      </c>
      <c r="G62" s="10">
        <f>E62-E62*7/100</f>
        <v>11.16</v>
      </c>
      <c r="H62" s="3">
        <f t="shared" si="2"/>
        <v>12.09</v>
      </c>
      <c r="I62" s="10">
        <f t="shared" si="0"/>
        <v>11.16</v>
      </c>
      <c r="J62" s="3">
        <f t="shared" si="1"/>
        <v>12.09</v>
      </c>
    </row>
    <row r="63" spans="1:10" ht="15">
      <c r="A63" s="32"/>
      <c r="B63" s="13" t="s">
        <v>137</v>
      </c>
      <c r="C63" s="15">
        <v>1</v>
      </c>
      <c r="D63" s="15">
        <v>1</v>
      </c>
      <c r="E63" s="10">
        <v>12</v>
      </c>
      <c r="F63" s="3">
        <v>13</v>
      </c>
      <c r="G63" s="10">
        <f t="shared" si="2"/>
        <v>11.16</v>
      </c>
      <c r="H63" s="3">
        <f t="shared" si="2"/>
        <v>12.09</v>
      </c>
      <c r="I63" s="10">
        <f t="shared" si="0"/>
        <v>11.16</v>
      </c>
      <c r="J63" s="3">
        <f t="shared" si="1"/>
        <v>12.09</v>
      </c>
    </row>
    <row r="64" spans="1:10" ht="15">
      <c r="A64" s="32"/>
      <c r="B64" s="13" t="s">
        <v>138</v>
      </c>
      <c r="C64" s="15">
        <v>1</v>
      </c>
      <c r="D64" s="15">
        <v>1</v>
      </c>
      <c r="E64" s="10">
        <v>12</v>
      </c>
      <c r="F64" s="3">
        <v>13</v>
      </c>
      <c r="G64" s="10">
        <f t="shared" si="2"/>
        <v>11.16</v>
      </c>
      <c r="H64" s="3">
        <f t="shared" si="2"/>
        <v>12.09</v>
      </c>
      <c r="I64" s="10">
        <f t="shared" si="0"/>
        <v>11.16</v>
      </c>
      <c r="J64" s="3">
        <f t="shared" si="1"/>
        <v>12.09</v>
      </c>
    </row>
    <row r="65" spans="1:10" ht="15">
      <c r="A65" s="32"/>
      <c r="B65" s="13" t="s">
        <v>139</v>
      </c>
      <c r="C65" s="15">
        <v>1</v>
      </c>
      <c r="D65" s="15">
        <v>1</v>
      </c>
      <c r="E65" s="10">
        <v>12</v>
      </c>
      <c r="F65" s="3">
        <v>13</v>
      </c>
      <c r="G65" s="10">
        <f t="shared" si="2"/>
        <v>11.16</v>
      </c>
      <c r="H65" s="3">
        <f t="shared" si="2"/>
        <v>12.09</v>
      </c>
      <c r="I65" s="10">
        <f aca="true" t="shared" si="6" ref="I65:I126">G65*D65</f>
        <v>11.16</v>
      </c>
      <c r="J65" s="3">
        <f aca="true" t="shared" si="7" ref="J65:J126">H65*D65</f>
        <v>12.09</v>
      </c>
    </row>
    <row r="66" spans="1:10" ht="15">
      <c r="A66" s="32"/>
      <c r="B66" s="13" t="s">
        <v>140</v>
      </c>
      <c r="C66" s="15">
        <v>1</v>
      </c>
      <c r="D66" s="15">
        <v>1</v>
      </c>
      <c r="E66" s="10">
        <v>12</v>
      </c>
      <c r="F66" s="3">
        <v>13</v>
      </c>
      <c r="G66" s="10">
        <f t="shared" si="2"/>
        <v>11.16</v>
      </c>
      <c r="H66" s="3">
        <f t="shared" si="2"/>
        <v>12.09</v>
      </c>
      <c r="I66" s="10">
        <f t="shared" si="6"/>
        <v>11.16</v>
      </c>
      <c r="J66" s="3">
        <f t="shared" si="7"/>
        <v>12.09</v>
      </c>
    </row>
    <row r="67" spans="1:10" ht="15">
      <c r="A67" s="32"/>
      <c r="B67" s="13" t="s">
        <v>141</v>
      </c>
      <c r="C67" s="15">
        <v>1</v>
      </c>
      <c r="D67" s="15">
        <v>1</v>
      </c>
      <c r="E67" s="10">
        <v>12</v>
      </c>
      <c r="F67" s="3">
        <v>13</v>
      </c>
      <c r="G67" s="10">
        <f t="shared" si="2"/>
        <v>11.16</v>
      </c>
      <c r="H67" s="3">
        <f t="shared" si="2"/>
        <v>12.09</v>
      </c>
      <c r="I67" s="10">
        <f t="shared" si="6"/>
        <v>11.16</v>
      </c>
      <c r="J67" s="3">
        <f t="shared" si="7"/>
        <v>12.09</v>
      </c>
    </row>
    <row r="68" spans="1:10" ht="15">
      <c r="A68" s="32"/>
      <c r="B68" s="13" t="s">
        <v>142</v>
      </c>
      <c r="C68" s="15">
        <v>1</v>
      </c>
      <c r="D68" s="15">
        <v>1</v>
      </c>
      <c r="E68" s="10">
        <v>12</v>
      </c>
      <c r="F68" s="3">
        <v>13</v>
      </c>
      <c r="G68" s="10">
        <f t="shared" si="2"/>
        <v>11.16</v>
      </c>
      <c r="H68" s="3">
        <f t="shared" si="2"/>
        <v>12.09</v>
      </c>
      <c r="I68" s="10">
        <f t="shared" si="6"/>
        <v>11.16</v>
      </c>
      <c r="J68" s="3">
        <f t="shared" si="7"/>
        <v>12.09</v>
      </c>
    </row>
    <row r="69" spans="1:10" ht="15">
      <c r="A69" s="32"/>
      <c r="B69" s="19" t="s">
        <v>143</v>
      </c>
      <c r="C69" s="15">
        <v>1</v>
      </c>
      <c r="D69" s="15">
        <v>1</v>
      </c>
      <c r="E69" s="10">
        <v>209</v>
      </c>
      <c r="F69" s="3">
        <v>209</v>
      </c>
      <c r="G69" s="10">
        <f>E69-E69*7/100</f>
        <v>194.37</v>
      </c>
      <c r="H69" s="3">
        <f t="shared" si="2"/>
        <v>194.37</v>
      </c>
      <c r="I69" s="10">
        <f t="shared" si="6"/>
        <v>194.37</v>
      </c>
      <c r="J69" s="3">
        <f t="shared" si="7"/>
        <v>194.37</v>
      </c>
    </row>
    <row r="70" spans="1:10" ht="15">
      <c r="A70" s="33"/>
      <c r="B70" s="16" t="s">
        <v>14</v>
      </c>
      <c r="C70" s="15"/>
      <c r="D70" s="15"/>
      <c r="E70" s="10"/>
      <c r="F70" s="3"/>
      <c r="G70" s="10"/>
      <c r="H70" s="4"/>
      <c r="I70" s="11">
        <f>SUM(I43:I69)</f>
        <v>880.7099999999998</v>
      </c>
      <c r="J70" s="12">
        <f>SUM(J43:J69)</f>
        <v>924.4200000000002</v>
      </c>
    </row>
    <row r="71" spans="1:10" ht="15">
      <c r="A71" s="34" t="s">
        <v>53</v>
      </c>
      <c r="B71" s="18" t="s">
        <v>10</v>
      </c>
      <c r="C71" s="15">
        <v>1</v>
      </c>
      <c r="D71" s="15">
        <v>1</v>
      </c>
      <c r="E71" s="10">
        <v>435</v>
      </c>
      <c r="F71" s="3">
        <v>435</v>
      </c>
      <c r="G71" s="10">
        <f t="shared" si="2"/>
        <v>404.55</v>
      </c>
      <c r="H71" s="3">
        <f t="shared" si="2"/>
        <v>404.55</v>
      </c>
      <c r="I71" s="10">
        <f t="shared" si="6"/>
        <v>404.55</v>
      </c>
      <c r="J71" s="3">
        <f t="shared" si="7"/>
        <v>404.55</v>
      </c>
    </row>
    <row r="72" spans="1:10" ht="15">
      <c r="A72" s="32"/>
      <c r="B72" s="13" t="s">
        <v>11</v>
      </c>
      <c r="C72" s="15">
        <v>1</v>
      </c>
      <c r="D72" s="15">
        <v>1</v>
      </c>
      <c r="E72" s="10">
        <v>275</v>
      </c>
      <c r="F72" s="3">
        <v>275</v>
      </c>
      <c r="G72" s="10">
        <f t="shared" si="2"/>
        <v>255.75</v>
      </c>
      <c r="H72" s="3">
        <f t="shared" si="2"/>
        <v>255.75</v>
      </c>
      <c r="I72" s="10">
        <f t="shared" si="6"/>
        <v>255.75</v>
      </c>
      <c r="J72" s="3">
        <f t="shared" si="7"/>
        <v>255.75</v>
      </c>
    </row>
    <row r="73" spans="1:10" ht="15">
      <c r="A73" s="33"/>
      <c r="B73" s="16" t="s">
        <v>14</v>
      </c>
      <c r="C73" s="15"/>
      <c r="D73" s="15"/>
      <c r="E73" s="10"/>
      <c r="F73" s="3"/>
      <c r="G73" s="10"/>
      <c r="H73" s="4"/>
      <c r="I73" s="11">
        <f>SUM(I71:I72)</f>
        <v>660.3</v>
      </c>
      <c r="J73" s="12">
        <f>SUM(J71:J72)</f>
        <v>660.3</v>
      </c>
    </row>
    <row r="74" spans="1:10" ht="15">
      <c r="A74" s="34" t="s">
        <v>5</v>
      </c>
      <c r="B74" s="13" t="s">
        <v>6</v>
      </c>
      <c r="C74" s="15">
        <v>1</v>
      </c>
      <c r="D74" s="15">
        <v>1</v>
      </c>
      <c r="E74" s="10">
        <v>129</v>
      </c>
      <c r="F74" s="3">
        <v>129</v>
      </c>
      <c r="G74" s="10">
        <f t="shared" si="2"/>
        <v>119.97</v>
      </c>
      <c r="H74" s="3">
        <f t="shared" si="2"/>
        <v>119.97</v>
      </c>
      <c r="I74" s="10">
        <f t="shared" si="6"/>
        <v>119.97</v>
      </c>
      <c r="J74" s="3">
        <f t="shared" si="7"/>
        <v>119.97</v>
      </c>
    </row>
    <row r="75" spans="1:10" ht="15">
      <c r="A75" s="32"/>
      <c r="B75" s="13" t="s">
        <v>54</v>
      </c>
      <c r="C75" s="15">
        <v>1</v>
      </c>
      <c r="D75" s="15">
        <v>1</v>
      </c>
      <c r="E75" s="10">
        <v>129</v>
      </c>
      <c r="F75" s="3">
        <v>129</v>
      </c>
      <c r="G75" s="10">
        <f t="shared" si="2"/>
        <v>119.97</v>
      </c>
      <c r="H75" s="3">
        <f t="shared" si="2"/>
        <v>119.97</v>
      </c>
      <c r="I75" s="10">
        <f t="shared" si="6"/>
        <v>119.97</v>
      </c>
      <c r="J75" s="3">
        <f t="shared" si="7"/>
        <v>119.97</v>
      </c>
    </row>
    <row r="76" spans="1:10" ht="15">
      <c r="A76" s="33"/>
      <c r="B76" s="16" t="s">
        <v>14</v>
      </c>
      <c r="C76" s="15"/>
      <c r="D76" s="15"/>
      <c r="E76" s="10"/>
      <c r="F76" s="3"/>
      <c r="G76" s="10"/>
      <c r="H76" s="4"/>
      <c r="I76" s="11">
        <f>SUM(I74:I75)</f>
        <v>239.94</v>
      </c>
      <c r="J76" s="12">
        <f>SUM(J74:J75)</f>
        <v>239.94</v>
      </c>
    </row>
    <row r="77" spans="1:10" ht="15">
      <c r="A77" s="34" t="s">
        <v>55</v>
      </c>
      <c r="B77" s="13" t="s">
        <v>56</v>
      </c>
      <c r="C77" s="15">
        <v>1</v>
      </c>
      <c r="D77" s="15">
        <v>1</v>
      </c>
      <c r="E77" s="10">
        <v>129</v>
      </c>
      <c r="F77" s="3">
        <v>129</v>
      </c>
      <c r="G77" s="10">
        <f t="shared" si="2"/>
        <v>119.97</v>
      </c>
      <c r="H77" s="3">
        <f t="shared" si="2"/>
        <v>119.97</v>
      </c>
      <c r="I77" s="10">
        <f t="shared" si="6"/>
        <v>119.97</v>
      </c>
      <c r="J77" s="3">
        <f t="shared" si="7"/>
        <v>119.97</v>
      </c>
    </row>
    <row r="78" spans="1:10" ht="15">
      <c r="A78" s="32"/>
      <c r="B78" s="17" t="s">
        <v>57</v>
      </c>
      <c r="C78" s="14">
        <v>1</v>
      </c>
      <c r="D78" s="14">
        <v>1</v>
      </c>
      <c r="E78" s="10">
        <v>230</v>
      </c>
      <c r="F78" s="3">
        <v>230</v>
      </c>
      <c r="G78" s="10">
        <f t="shared" si="2"/>
        <v>213.9</v>
      </c>
      <c r="H78" s="3">
        <f t="shared" si="2"/>
        <v>213.9</v>
      </c>
      <c r="I78" s="10">
        <f t="shared" si="6"/>
        <v>213.9</v>
      </c>
      <c r="J78" s="3">
        <f t="shared" si="7"/>
        <v>213.9</v>
      </c>
    </row>
    <row r="79" spans="1:10" ht="15">
      <c r="A79" s="32"/>
      <c r="B79" s="13" t="s">
        <v>58</v>
      </c>
      <c r="C79" s="15">
        <v>1</v>
      </c>
      <c r="D79" s="15">
        <v>1</v>
      </c>
      <c r="E79" s="10">
        <v>189</v>
      </c>
      <c r="F79" s="3">
        <v>189</v>
      </c>
      <c r="G79" s="10">
        <f aca="true" t="shared" si="8" ref="G79:H125">E79-E79*7/100</f>
        <v>175.77</v>
      </c>
      <c r="H79" s="3">
        <f t="shared" si="8"/>
        <v>175.77</v>
      </c>
      <c r="I79" s="10">
        <f t="shared" si="6"/>
        <v>175.77</v>
      </c>
      <c r="J79" s="3">
        <f t="shared" si="7"/>
        <v>175.77</v>
      </c>
    </row>
    <row r="80" spans="1:10" ht="15">
      <c r="A80" s="32"/>
      <c r="B80" s="21" t="s">
        <v>59</v>
      </c>
      <c r="C80" s="22">
        <v>1</v>
      </c>
      <c r="D80" s="22">
        <v>0</v>
      </c>
      <c r="E80" s="23">
        <v>45</v>
      </c>
      <c r="F80" s="5">
        <v>45</v>
      </c>
      <c r="G80" s="23">
        <f t="shared" si="8"/>
        <v>41.85</v>
      </c>
      <c r="H80" s="5">
        <f t="shared" si="8"/>
        <v>41.85</v>
      </c>
      <c r="I80" s="23">
        <f t="shared" si="6"/>
        <v>0</v>
      </c>
      <c r="J80" s="5">
        <f t="shared" si="7"/>
        <v>0</v>
      </c>
    </row>
    <row r="81" spans="1:10" ht="15">
      <c r="A81" s="32"/>
      <c r="B81" s="21" t="s">
        <v>60</v>
      </c>
      <c r="C81" s="22">
        <v>1</v>
      </c>
      <c r="D81" s="22">
        <v>0</v>
      </c>
      <c r="E81" s="23">
        <v>45</v>
      </c>
      <c r="F81" s="5">
        <v>45</v>
      </c>
      <c r="G81" s="23">
        <f t="shared" si="8"/>
        <v>41.85</v>
      </c>
      <c r="H81" s="5">
        <f t="shared" si="8"/>
        <v>41.85</v>
      </c>
      <c r="I81" s="23">
        <f t="shared" si="6"/>
        <v>0</v>
      </c>
      <c r="J81" s="5">
        <f t="shared" si="7"/>
        <v>0</v>
      </c>
    </row>
    <row r="82" spans="1:10" ht="15">
      <c r="A82" s="32"/>
      <c r="B82" s="13" t="s">
        <v>61</v>
      </c>
      <c r="C82" s="15">
        <v>1</v>
      </c>
      <c r="D82" s="15">
        <v>1</v>
      </c>
      <c r="E82" s="10">
        <v>25</v>
      </c>
      <c r="F82" s="3">
        <v>25</v>
      </c>
      <c r="G82" s="10">
        <f t="shared" si="8"/>
        <v>23.25</v>
      </c>
      <c r="H82" s="3">
        <f t="shared" si="8"/>
        <v>23.25</v>
      </c>
      <c r="I82" s="10">
        <f t="shared" si="6"/>
        <v>23.25</v>
      </c>
      <c r="J82" s="3">
        <f t="shared" si="7"/>
        <v>23.25</v>
      </c>
    </row>
    <row r="83" spans="1:10" ht="15">
      <c r="A83" s="32"/>
      <c r="B83" s="28" t="s">
        <v>62</v>
      </c>
      <c r="C83" s="29">
        <v>1</v>
      </c>
      <c r="D83" s="29">
        <v>0</v>
      </c>
      <c r="E83" s="30">
        <v>15</v>
      </c>
      <c r="F83" s="31">
        <v>15</v>
      </c>
      <c r="G83" s="30">
        <f t="shared" si="8"/>
        <v>13.95</v>
      </c>
      <c r="H83" s="31">
        <f t="shared" si="8"/>
        <v>13.95</v>
      </c>
      <c r="I83" s="30">
        <f t="shared" si="6"/>
        <v>0</v>
      </c>
      <c r="J83" s="31">
        <f t="shared" si="7"/>
        <v>0</v>
      </c>
    </row>
    <row r="84" spans="1:10" ht="15">
      <c r="A84" s="32"/>
      <c r="B84" s="21" t="s">
        <v>63</v>
      </c>
      <c r="C84" s="22">
        <v>1</v>
      </c>
      <c r="D84" s="22">
        <v>0</v>
      </c>
      <c r="E84" s="23">
        <v>15</v>
      </c>
      <c r="F84" s="5">
        <v>15</v>
      </c>
      <c r="G84" s="23">
        <f t="shared" si="8"/>
        <v>13.95</v>
      </c>
      <c r="H84" s="5">
        <f t="shared" si="8"/>
        <v>13.95</v>
      </c>
      <c r="I84" s="23">
        <f t="shared" si="6"/>
        <v>0</v>
      </c>
      <c r="J84" s="5">
        <f t="shared" si="7"/>
        <v>0</v>
      </c>
    </row>
    <row r="85" spans="1:10" ht="15">
      <c r="A85" s="32"/>
      <c r="B85" s="13" t="s">
        <v>64</v>
      </c>
      <c r="C85" s="15">
        <v>1</v>
      </c>
      <c r="D85" s="15">
        <v>1</v>
      </c>
      <c r="E85" s="10">
        <v>7</v>
      </c>
      <c r="F85" s="3">
        <v>7</v>
      </c>
      <c r="G85" s="10">
        <f t="shared" si="8"/>
        <v>6.51</v>
      </c>
      <c r="H85" s="3">
        <f t="shared" si="8"/>
        <v>6.51</v>
      </c>
      <c r="I85" s="10">
        <f t="shared" si="6"/>
        <v>6.51</v>
      </c>
      <c r="J85" s="3">
        <f t="shared" si="7"/>
        <v>6.51</v>
      </c>
    </row>
    <row r="86" spans="1:10" ht="15">
      <c r="A86" s="32"/>
      <c r="B86" s="13" t="s">
        <v>65</v>
      </c>
      <c r="C86" s="15">
        <v>1</v>
      </c>
      <c r="D86" s="15">
        <v>1</v>
      </c>
      <c r="E86" s="10">
        <v>7</v>
      </c>
      <c r="F86" s="3">
        <v>7</v>
      </c>
      <c r="G86" s="10">
        <f t="shared" si="8"/>
        <v>6.51</v>
      </c>
      <c r="H86" s="3">
        <f t="shared" si="8"/>
        <v>6.51</v>
      </c>
      <c r="I86" s="10">
        <f t="shared" si="6"/>
        <v>6.51</v>
      </c>
      <c r="J86" s="3">
        <f t="shared" si="7"/>
        <v>6.51</v>
      </c>
    </row>
    <row r="87" spans="1:10" ht="15">
      <c r="A87" s="32"/>
      <c r="B87" s="13" t="s">
        <v>66</v>
      </c>
      <c r="C87" s="15">
        <v>1</v>
      </c>
      <c r="D87" s="15">
        <v>1</v>
      </c>
      <c r="E87" s="10">
        <v>25</v>
      </c>
      <c r="F87" s="3">
        <v>25</v>
      </c>
      <c r="G87" s="10">
        <f t="shared" si="8"/>
        <v>23.25</v>
      </c>
      <c r="H87" s="3">
        <f t="shared" si="8"/>
        <v>23.25</v>
      </c>
      <c r="I87" s="10">
        <f t="shared" si="6"/>
        <v>23.25</v>
      </c>
      <c r="J87" s="3">
        <f t="shared" si="7"/>
        <v>23.25</v>
      </c>
    </row>
    <row r="88" spans="1:10" ht="15">
      <c r="A88" s="32"/>
      <c r="B88" s="18" t="s">
        <v>67</v>
      </c>
      <c r="C88" s="15">
        <v>1</v>
      </c>
      <c r="D88" s="15">
        <v>1</v>
      </c>
      <c r="E88" s="10">
        <v>9</v>
      </c>
      <c r="F88" s="3">
        <v>9</v>
      </c>
      <c r="G88" s="10">
        <f t="shared" si="8"/>
        <v>8.37</v>
      </c>
      <c r="H88" s="3">
        <f t="shared" si="8"/>
        <v>8.37</v>
      </c>
      <c r="I88" s="10">
        <f t="shared" si="6"/>
        <v>8.37</v>
      </c>
      <c r="J88" s="3">
        <f t="shared" si="7"/>
        <v>8.37</v>
      </c>
    </row>
    <row r="89" spans="1:10" ht="15">
      <c r="A89" s="32"/>
      <c r="B89" s="13" t="s">
        <v>68</v>
      </c>
      <c r="C89" s="15">
        <v>1</v>
      </c>
      <c r="D89" s="15">
        <v>1</v>
      </c>
      <c r="E89" s="10">
        <v>39</v>
      </c>
      <c r="F89" s="3">
        <v>39</v>
      </c>
      <c r="G89" s="10">
        <f t="shared" si="8"/>
        <v>36.27</v>
      </c>
      <c r="H89" s="3">
        <f t="shared" si="8"/>
        <v>36.27</v>
      </c>
      <c r="I89" s="10">
        <f t="shared" si="6"/>
        <v>36.27</v>
      </c>
      <c r="J89" s="3">
        <f t="shared" si="7"/>
        <v>36.27</v>
      </c>
    </row>
    <row r="90" spans="1:10" ht="15">
      <c r="A90" s="32"/>
      <c r="B90" s="13" t="s">
        <v>69</v>
      </c>
      <c r="C90" s="15">
        <v>1</v>
      </c>
      <c r="D90" s="15">
        <v>1</v>
      </c>
      <c r="E90" s="10">
        <v>39</v>
      </c>
      <c r="F90" s="3">
        <v>39</v>
      </c>
      <c r="G90" s="10">
        <f t="shared" si="8"/>
        <v>36.27</v>
      </c>
      <c r="H90" s="3">
        <f t="shared" si="8"/>
        <v>36.27</v>
      </c>
      <c r="I90" s="10">
        <f t="shared" si="6"/>
        <v>36.27</v>
      </c>
      <c r="J90" s="3">
        <f t="shared" si="7"/>
        <v>36.27</v>
      </c>
    </row>
    <row r="91" spans="1:10" ht="15">
      <c r="A91" s="32"/>
      <c r="B91" s="13" t="s">
        <v>118</v>
      </c>
      <c r="C91" s="15">
        <v>1</v>
      </c>
      <c r="D91" s="15">
        <v>1</v>
      </c>
      <c r="E91" s="10">
        <v>45.57</v>
      </c>
      <c r="F91" s="3">
        <v>45.57</v>
      </c>
      <c r="G91" s="10">
        <f t="shared" si="8"/>
        <v>42.3801</v>
      </c>
      <c r="H91" s="3">
        <f t="shared" si="8"/>
        <v>42.3801</v>
      </c>
      <c r="I91" s="10">
        <f t="shared" si="6"/>
        <v>42.3801</v>
      </c>
      <c r="J91" s="3">
        <f t="shared" si="7"/>
        <v>42.3801</v>
      </c>
    </row>
    <row r="92" spans="1:10" ht="15" customHeight="1">
      <c r="A92" s="33"/>
      <c r="B92" s="16" t="s">
        <v>14</v>
      </c>
      <c r="C92" s="15"/>
      <c r="D92" s="15"/>
      <c r="E92" s="10"/>
      <c r="F92" s="3"/>
      <c r="G92" s="10"/>
      <c r="H92" s="4"/>
      <c r="I92" s="11">
        <f>SUM(I77:I91)</f>
        <v>692.4500999999999</v>
      </c>
      <c r="J92" s="12">
        <f>SUM(J77:J91)</f>
        <v>692.4500999999999</v>
      </c>
    </row>
    <row r="93" spans="1:10" ht="15">
      <c r="A93" s="34" t="s">
        <v>70</v>
      </c>
      <c r="B93" s="28" t="s">
        <v>98</v>
      </c>
      <c r="C93" s="29">
        <v>10</v>
      </c>
      <c r="D93" s="29">
        <v>0</v>
      </c>
      <c r="E93" s="30">
        <v>5</v>
      </c>
      <c r="F93" s="31">
        <v>5</v>
      </c>
      <c r="G93" s="30">
        <f t="shared" si="8"/>
        <v>4.65</v>
      </c>
      <c r="H93" s="31">
        <f t="shared" si="8"/>
        <v>4.65</v>
      </c>
      <c r="I93" s="30">
        <f t="shared" si="6"/>
        <v>0</v>
      </c>
      <c r="J93" s="31">
        <f t="shared" si="7"/>
        <v>0</v>
      </c>
    </row>
    <row r="94" spans="1:10" ht="15">
      <c r="A94" s="32"/>
      <c r="B94" s="17" t="s">
        <v>99</v>
      </c>
      <c r="C94" s="15">
        <v>3</v>
      </c>
      <c r="D94" s="15">
        <v>3</v>
      </c>
      <c r="E94" s="10">
        <v>15</v>
      </c>
      <c r="F94" s="3">
        <v>15</v>
      </c>
      <c r="G94" s="10">
        <f t="shared" si="8"/>
        <v>13.95</v>
      </c>
      <c r="H94" s="3">
        <f t="shared" si="8"/>
        <v>13.95</v>
      </c>
      <c r="I94" s="10">
        <f t="shared" si="6"/>
        <v>41.849999999999994</v>
      </c>
      <c r="J94" s="3">
        <f t="shared" si="7"/>
        <v>41.849999999999994</v>
      </c>
    </row>
    <row r="95" spans="1:10" ht="15" customHeight="1">
      <c r="A95" s="33"/>
      <c r="B95" s="16" t="s">
        <v>14</v>
      </c>
      <c r="C95" s="15"/>
      <c r="D95" s="15"/>
      <c r="E95" s="10"/>
      <c r="F95" s="3"/>
      <c r="G95" s="10"/>
      <c r="H95" s="4"/>
      <c r="I95" s="11">
        <f>SUM(I93:I94)</f>
        <v>41.849999999999994</v>
      </c>
      <c r="J95" s="12">
        <f>SUM(J93:J94)</f>
        <v>41.849999999999994</v>
      </c>
    </row>
    <row r="96" spans="1:10" ht="15">
      <c r="A96" s="34" t="s">
        <v>71</v>
      </c>
      <c r="B96" s="13" t="s">
        <v>72</v>
      </c>
      <c r="C96" s="15">
        <v>1</v>
      </c>
      <c r="D96" s="15">
        <v>1</v>
      </c>
      <c r="E96" s="10">
        <v>79</v>
      </c>
      <c r="F96" s="3">
        <v>79</v>
      </c>
      <c r="G96" s="10">
        <f t="shared" si="8"/>
        <v>73.47</v>
      </c>
      <c r="H96" s="3">
        <f t="shared" si="8"/>
        <v>73.47</v>
      </c>
      <c r="I96" s="10">
        <f t="shared" si="6"/>
        <v>73.47</v>
      </c>
      <c r="J96" s="3">
        <f t="shared" si="7"/>
        <v>73.47</v>
      </c>
    </row>
    <row r="97" spans="1:10" ht="15" customHeight="1">
      <c r="A97" s="32"/>
      <c r="B97" s="13" t="s">
        <v>73</v>
      </c>
      <c r="C97" s="15">
        <v>1</v>
      </c>
      <c r="D97" s="15">
        <v>1</v>
      </c>
      <c r="E97" s="10">
        <v>79</v>
      </c>
      <c r="F97" s="3">
        <v>79</v>
      </c>
      <c r="G97" s="10">
        <f t="shared" si="8"/>
        <v>73.47</v>
      </c>
      <c r="H97" s="3">
        <f t="shared" si="8"/>
        <v>73.47</v>
      </c>
      <c r="I97" s="10">
        <f t="shared" si="6"/>
        <v>73.47</v>
      </c>
      <c r="J97" s="3">
        <f t="shared" si="7"/>
        <v>73.47</v>
      </c>
    </row>
    <row r="98" spans="1:10" ht="15">
      <c r="A98" s="32"/>
      <c r="B98" s="13" t="s">
        <v>74</v>
      </c>
      <c r="C98" s="15">
        <v>1</v>
      </c>
      <c r="D98" s="15">
        <v>1</v>
      </c>
      <c r="E98" s="10">
        <v>79</v>
      </c>
      <c r="F98" s="3">
        <v>79</v>
      </c>
      <c r="G98" s="10">
        <f t="shared" si="8"/>
        <v>73.47</v>
      </c>
      <c r="H98" s="3">
        <f t="shared" si="8"/>
        <v>73.47</v>
      </c>
      <c r="I98" s="10">
        <f t="shared" si="6"/>
        <v>73.47</v>
      </c>
      <c r="J98" s="3">
        <f t="shared" si="7"/>
        <v>73.47</v>
      </c>
    </row>
    <row r="99" spans="1:10" ht="15">
      <c r="A99" s="32"/>
      <c r="B99" s="13" t="s">
        <v>75</v>
      </c>
      <c r="C99" s="15">
        <v>1</v>
      </c>
      <c r="D99" s="15">
        <v>1</v>
      </c>
      <c r="E99" s="10">
        <v>79</v>
      </c>
      <c r="F99" s="3">
        <v>79</v>
      </c>
      <c r="G99" s="10">
        <f t="shared" si="8"/>
        <v>73.47</v>
      </c>
      <c r="H99" s="3">
        <f t="shared" si="8"/>
        <v>73.47</v>
      </c>
      <c r="I99" s="10">
        <f t="shared" si="6"/>
        <v>73.47</v>
      </c>
      <c r="J99" s="3">
        <f t="shared" si="7"/>
        <v>73.47</v>
      </c>
    </row>
    <row r="100" spans="1:10" ht="15" customHeight="1">
      <c r="A100" s="33"/>
      <c r="B100" s="16" t="s">
        <v>14</v>
      </c>
      <c r="C100" s="15"/>
      <c r="D100" s="15"/>
      <c r="E100" s="10"/>
      <c r="F100" s="3"/>
      <c r="G100" s="10"/>
      <c r="H100" s="4"/>
      <c r="I100" s="11">
        <f>SUM(I96:I99)</f>
        <v>293.88</v>
      </c>
      <c r="J100" s="12">
        <f>SUM(J96:J99)</f>
        <v>293.88</v>
      </c>
    </row>
    <row r="101" spans="1:10" ht="15" customHeight="1">
      <c r="A101" s="35" t="s">
        <v>100</v>
      </c>
      <c r="B101" s="13" t="s">
        <v>76</v>
      </c>
      <c r="C101" s="15">
        <v>1</v>
      </c>
      <c r="D101" s="15">
        <v>1</v>
      </c>
      <c r="E101" s="10">
        <v>7</v>
      </c>
      <c r="F101" s="3">
        <v>7</v>
      </c>
      <c r="G101" s="10">
        <f t="shared" si="8"/>
        <v>6.51</v>
      </c>
      <c r="H101" s="3">
        <f t="shared" si="8"/>
        <v>6.51</v>
      </c>
      <c r="I101" s="10">
        <f t="shared" si="6"/>
        <v>6.51</v>
      </c>
      <c r="J101" s="3">
        <f t="shared" si="7"/>
        <v>6.51</v>
      </c>
    </row>
    <row r="102" spans="1:10" ht="15">
      <c r="A102" s="32"/>
      <c r="B102" s="13" t="s">
        <v>77</v>
      </c>
      <c r="C102" s="15">
        <v>1</v>
      </c>
      <c r="D102" s="15">
        <v>1</v>
      </c>
      <c r="E102" s="10">
        <v>7</v>
      </c>
      <c r="F102" s="3">
        <v>7</v>
      </c>
      <c r="G102" s="10">
        <f t="shared" si="8"/>
        <v>6.51</v>
      </c>
      <c r="H102" s="3">
        <f t="shared" si="8"/>
        <v>6.51</v>
      </c>
      <c r="I102" s="10">
        <f t="shared" si="6"/>
        <v>6.51</v>
      </c>
      <c r="J102" s="3">
        <f t="shared" si="7"/>
        <v>6.51</v>
      </c>
    </row>
    <row r="103" spans="1:10" ht="15">
      <c r="A103" s="32"/>
      <c r="B103" s="13" t="s">
        <v>78</v>
      </c>
      <c r="C103" s="15">
        <v>1</v>
      </c>
      <c r="D103" s="15">
        <v>1</v>
      </c>
      <c r="E103" s="10">
        <v>7</v>
      </c>
      <c r="F103" s="3">
        <v>7</v>
      </c>
      <c r="G103" s="10">
        <f t="shared" si="8"/>
        <v>6.51</v>
      </c>
      <c r="H103" s="3">
        <f t="shared" si="8"/>
        <v>6.51</v>
      </c>
      <c r="I103" s="10">
        <f t="shared" si="6"/>
        <v>6.51</v>
      </c>
      <c r="J103" s="3">
        <f t="shared" si="7"/>
        <v>6.51</v>
      </c>
    </row>
    <row r="104" spans="1:10" ht="15">
      <c r="A104" s="32"/>
      <c r="B104" s="13" t="s">
        <v>79</v>
      </c>
      <c r="C104" s="15">
        <v>1</v>
      </c>
      <c r="D104" s="15">
        <v>1</v>
      </c>
      <c r="E104" s="10">
        <v>7</v>
      </c>
      <c r="F104" s="3">
        <v>7</v>
      </c>
      <c r="G104" s="10">
        <f t="shared" si="8"/>
        <v>6.51</v>
      </c>
      <c r="H104" s="3">
        <f t="shared" si="8"/>
        <v>6.51</v>
      </c>
      <c r="I104" s="10">
        <f t="shared" si="6"/>
        <v>6.51</v>
      </c>
      <c r="J104" s="3">
        <f t="shared" si="7"/>
        <v>6.51</v>
      </c>
    </row>
    <row r="105" spans="1:10" ht="15">
      <c r="A105" s="32"/>
      <c r="B105" s="13" t="s">
        <v>80</v>
      </c>
      <c r="C105" s="15">
        <v>1</v>
      </c>
      <c r="D105" s="15">
        <v>1</v>
      </c>
      <c r="E105" s="10">
        <v>7</v>
      </c>
      <c r="F105" s="3">
        <v>7</v>
      </c>
      <c r="G105" s="10">
        <f t="shared" si="8"/>
        <v>6.51</v>
      </c>
      <c r="H105" s="3">
        <f t="shared" si="8"/>
        <v>6.51</v>
      </c>
      <c r="I105" s="10">
        <f t="shared" si="6"/>
        <v>6.51</v>
      </c>
      <c r="J105" s="3">
        <f t="shared" si="7"/>
        <v>6.51</v>
      </c>
    </row>
    <row r="106" spans="1:10" ht="15">
      <c r="A106" s="32"/>
      <c r="B106" s="13" t="s">
        <v>81</v>
      </c>
      <c r="C106" s="15">
        <v>1</v>
      </c>
      <c r="D106" s="15">
        <v>1</v>
      </c>
      <c r="E106" s="10">
        <v>7</v>
      </c>
      <c r="F106" s="3">
        <v>7</v>
      </c>
      <c r="G106" s="10">
        <f t="shared" si="8"/>
        <v>6.51</v>
      </c>
      <c r="H106" s="3">
        <f t="shared" si="8"/>
        <v>6.51</v>
      </c>
      <c r="I106" s="10">
        <f t="shared" si="6"/>
        <v>6.51</v>
      </c>
      <c r="J106" s="3">
        <f t="shared" si="7"/>
        <v>6.51</v>
      </c>
    </row>
    <row r="107" spans="1:10" ht="15">
      <c r="A107" s="32"/>
      <c r="B107" s="13" t="s">
        <v>82</v>
      </c>
      <c r="C107" s="15">
        <v>1</v>
      </c>
      <c r="D107" s="15">
        <v>1</v>
      </c>
      <c r="E107" s="10">
        <v>7</v>
      </c>
      <c r="F107" s="3">
        <v>7</v>
      </c>
      <c r="G107" s="10">
        <f t="shared" si="8"/>
        <v>6.51</v>
      </c>
      <c r="H107" s="3">
        <f t="shared" si="8"/>
        <v>6.51</v>
      </c>
      <c r="I107" s="10">
        <f t="shared" si="6"/>
        <v>6.51</v>
      </c>
      <c r="J107" s="3">
        <f t="shared" si="7"/>
        <v>6.51</v>
      </c>
    </row>
    <row r="108" spans="1:10" ht="15">
      <c r="A108" s="32"/>
      <c r="B108" s="13" t="s">
        <v>83</v>
      </c>
      <c r="C108" s="15">
        <v>1</v>
      </c>
      <c r="D108" s="15">
        <v>1</v>
      </c>
      <c r="E108" s="10">
        <v>39</v>
      </c>
      <c r="F108" s="3">
        <v>39</v>
      </c>
      <c r="G108" s="10">
        <f t="shared" si="8"/>
        <v>36.27</v>
      </c>
      <c r="H108" s="3">
        <f t="shared" si="8"/>
        <v>36.27</v>
      </c>
      <c r="I108" s="10">
        <f t="shared" si="6"/>
        <v>36.27</v>
      </c>
      <c r="J108" s="3">
        <f t="shared" si="7"/>
        <v>36.27</v>
      </c>
    </row>
    <row r="109" spans="1:10" ht="15" customHeight="1">
      <c r="A109" s="32"/>
      <c r="B109" s="13" t="s">
        <v>84</v>
      </c>
      <c r="C109" s="15">
        <v>1</v>
      </c>
      <c r="D109" s="15">
        <v>1</v>
      </c>
      <c r="E109" s="10">
        <v>39</v>
      </c>
      <c r="F109" s="3">
        <v>39</v>
      </c>
      <c r="G109" s="10">
        <f t="shared" si="8"/>
        <v>36.27</v>
      </c>
      <c r="H109" s="3">
        <f t="shared" si="8"/>
        <v>36.27</v>
      </c>
      <c r="I109" s="10">
        <f t="shared" si="6"/>
        <v>36.27</v>
      </c>
      <c r="J109" s="3">
        <f t="shared" si="7"/>
        <v>36.27</v>
      </c>
    </row>
    <row r="110" spans="1:10" ht="15">
      <c r="A110" s="32"/>
      <c r="B110" s="13" t="s">
        <v>85</v>
      </c>
      <c r="C110" s="20">
        <v>2</v>
      </c>
      <c r="D110" s="15">
        <v>2</v>
      </c>
      <c r="E110" s="10">
        <v>12</v>
      </c>
      <c r="F110" s="3">
        <v>13</v>
      </c>
      <c r="G110" s="10">
        <f t="shared" si="8"/>
        <v>11.16</v>
      </c>
      <c r="H110" s="3">
        <f t="shared" si="8"/>
        <v>12.09</v>
      </c>
      <c r="I110" s="10">
        <f t="shared" si="6"/>
        <v>22.32</v>
      </c>
      <c r="J110" s="3">
        <f t="shared" si="7"/>
        <v>24.18</v>
      </c>
    </row>
    <row r="111" spans="1:10" ht="15">
      <c r="A111" s="32"/>
      <c r="B111" s="13" t="s">
        <v>86</v>
      </c>
      <c r="C111" s="20">
        <v>2</v>
      </c>
      <c r="D111" s="15">
        <v>2</v>
      </c>
      <c r="E111" s="10">
        <v>12</v>
      </c>
      <c r="F111" s="3">
        <v>13</v>
      </c>
      <c r="G111" s="10">
        <f t="shared" si="8"/>
        <v>11.16</v>
      </c>
      <c r="H111" s="3">
        <f t="shared" si="8"/>
        <v>12.09</v>
      </c>
      <c r="I111" s="10">
        <f t="shared" si="6"/>
        <v>22.32</v>
      </c>
      <c r="J111" s="3">
        <f t="shared" si="7"/>
        <v>24.18</v>
      </c>
    </row>
    <row r="112" spans="1:10" ht="15">
      <c r="A112" s="32"/>
      <c r="B112" s="13" t="s">
        <v>87</v>
      </c>
      <c r="C112" s="20">
        <v>1</v>
      </c>
      <c r="D112" s="15">
        <v>1</v>
      </c>
      <c r="E112" s="10">
        <v>12</v>
      </c>
      <c r="F112" s="3">
        <v>13</v>
      </c>
      <c r="G112" s="10">
        <f t="shared" si="8"/>
        <v>11.16</v>
      </c>
      <c r="H112" s="3">
        <f t="shared" si="8"/>
        <v>12.09</v>
      </c>
      <c r="I112" s="10">
        <f t="shared" si="6"/>
        <v>11.16</v>
      </c>
      <c r="J112" s="3">
        <f t="shared" si="7"/>
        <v>12.09</v>
      </c>
    </row>
    <row r="113" spans="1:10" ht="15">
      <c r="A113" s="32"/>
      <c r="B113" s="13" t="s">
        <v>88</v>
      </c>
      <c r="C113" s="20">
        <v>1</v>
      </c>
      <c r="D113" s="15">
        <v>1</v>
      </c>
      <c r="E113" s="10">
        <v>12</v>
      </c>
      <c r="F113" s="3">
        <v>13</v>
      </c>
      <c r="G113" s="10">
        <f t="shared" si="8"/>
        <v>11.16</v>
      </c>
      <c r="H113" s="3">
        <f t="shared" si="8"/>
        <v>12.09</v>
      </c>
      <c r="I113" s="10">
        <f t="shared" si="6"/>
        <v>11.16</v>
      </c>
      <c r="J113" s="3">
        <f t="shared" si="7"/>
        <v>12.09</v>
      </c>
    </row>
    <row r="114" spans="1:10" ht="15">
      <c r="A114" s="32"/>
      <c r="B114" s="13" t="s">
        <v>89</v>
      </c>
      <c r="C114" s="20">
        <v>2</v>
      </c>
      <c r="D114" s="15">
        <v>2</v>
      </c>
      <c r="E114" s="10">
        <v>10</v>
      </c>
      <c r="F114" s="3">
        <v>13</v>
      </c>
      <c r="G114" s="10">
        <f t="shared" si="8"/>
        <v>9.3</v>
      </c>
      <c r="H114" s="3">
        <f t="shared" si="8"/>
        <v>12.09</v>
      </c>
      <c r="I114" s="10">
        <f t="shared" si="6"/>
        <v>18.6</v>
      </c>
      <c r="J114" s="3">
        <f t="shared" si="7"/>
        <v>24.18</v>
      </c>
    </row>
    <row r="115" spans="1:10" ht="15">
      <c r="A115" s="32"/>
      <c r="B115" s="13" t="s">
        <v>90</v>
      </c>
      <c r="C115" s="20">
        <v>1</v>
      </c>
      <c r="D115" s="15">
        <v>1</v>
      </c>
      <c r="E115" s="10">
        <v>12</v>
      </c>
      <c r="F115" s="3">
        <v>13</v>
      </c>
      <c r="G115" s="10">
        <f t="shared" si="8"/>
        <v>11.16</v>
      </c>
      <c r="H115" s="3">
        <f t="shared" si="8"/>
        <v>12.09</v>
      </c>
      <c r="I115" s="10">
        <f t="shared" si="6"/>
        <v>11.16</v>
      </c>
      <c r="J115" s="3">
        <f t="shared" si="7"/>
        <v>12.09</v>
      </c>
    </row>
    <row r="116" spans="1:10" ht="15">
      <c r="A116" s="32"/>
      <c r="B116" s="13" t="s">
        <v>91</v>
      </c>
      <c r="C116" s="20">
        <v>1</v>
      </c>
      <c r="D116" s="15">
        <v>1</v>
      </c>
      <c r="E116" s="10">
        <v>12</v>
      </c>
      <c r="F116" s="3">
        <v>13</v>
      </c>
      <c r="G116" s="10">
        <f t="shared" si="8"/>
        <v>11.16</v>
      </c>
      <c r="H116" s="3">
        <f t="shared" si="8"/>
        <v>12.09</v>
      </c>
      <c r="I116" s="10">
        <f t="shared" si="6"/>
        <v>11.16</v>
      </c>
      <c r="J116" s="3">
        <f t="shared" si="7"/>
        <v>12.09</v>
      </c>
    </row>
    <row r="117" spans="1:10" ht="15">
      <c r="A117" s="32"/>
      <c r="B117" s="13" t="s">
        <v>92</v>
      </c>
      <c r="C117" s="20">
        <v>1</v>
      </c>
      <c r="D117" s="15">
        <v>1</v>
      </c>
      <c r="E117" s="10">
        <v>12</v>
      </c>
      <c r="F117" s="3">
        <v>13</v>
      </c>
      <c r="G117" s="10">
        <f t="shared" si="8"/>
        <v>11.16</v>
      </c>
      <c r="H117" s="3">
        <f t="shared" si="8"/>
        <v>12.09</v>
      </c>
      <c r="I117" s="10">
        <f t="shared" si="6"/>
        <v>11.16</v>
      </c>
      <c r="J117" s="3">
        <f t="shared" si="7"/>
        <v>12.09</v>
      </c>
    </row>
    <row r="118" spans="1:10" ht="15">
      <c r="A118" s="33"/>
      <c r="B118" s="16" t="s">
        <v>14</v>
      </c>
      <c r="C118" s="15"/>
      <c r="D118" s="15"/>
      <c r="E118" s="10"/>
      <c r="F118" s="3"/>
      <c r="G118" s="10"/>
      <c r="H118" s="4"/>
      <c r="I118" s="11">
        <f>SUM(I101:I117)</f>
        <v>237.14999999999998</v>
      </c>
      <c r="J118" s="12">
        <f>SUM(J101:J117)</f>
        <v>251.10000000000005</v>
      </c>
    </row>
    <row r="119" spans="1:10" ht="15">
      <c r="A119" s="34" t="s">
        <v>93</v>
      </c>
      <c r="B119" s="13" t="s">
        <v>19</v>
      </c>
      <c r="C119" s="20">
        <v>1</v>
      </c>
      <c r="D119" s="15">
        <v>1</v>
      </c>
      <c r="E119" s="10">
        <v>89</v>
      </c>
      <c r="F119" s="3">
        <v>89</v>
      </c>
      <c r="G119" s="10">
        <f t="shared" si="8"/>
        <v>82.77</v>
      </c>
      <c r="H119" s="3">
        <f t="shared" si="8"/>
        <v>82.77</v>
      </c>
      <c r="I119" s="10">
        <f t="shared" si="6"/>
        <v>82.77</v>
      </c>
      <c r="J119" s="3">
        <f t="shared" si="7"/>
        <v>82.77</v>
      </c>
    </row>
    <row r="120" spans="1:10" ht="15">
      <c r="A120" s="32"/>
      <c r="B120" s="13" t="s">
        <v>94</v>
      </c>
      <c r="C120" s="20">
        <v>1</v>
      </c>
      <c r="D120" s="15">
        <v>1</v>
      </c>
      <c r="E120" s="10">
        <v>299</v>
      </c>
      <c r="F120" s="3">
        <v>299</v>
      </c>
      <c r="G120" s="10">
        <f t="shared" si="8"/>
        <v>278.07</v>
      </c>
      <c r="H120" s="3">
        <f t="shared" si="8"/>
        <v>278.07</v>
      </c>
      <c r="I120" s="10">
        <f t="shared" si="6"/>
        <v>278.07</v>
      </c>
      <c r="J120" s="3">
        <f t="shared" si="7"/>
        <v>278.07</v>
      </c>
    </row>
    <row r="121" spans="1:10" ht="15">
      <c r="A121" s="33"/>
      <c r="B121" s="16" t="s">
        <v>14</v>
      </c>
      <c r="C121" s="15"/>
      <c r="D121" s="15"/>
      <c r="E121" s="10"/>
      <c r="F121" s="3"/>
      <c r="G121" s="10"/>
      <c r="H121" s="4"/>
      <c r="I121" s="11">
        <f>SUM(I119:I120)</f>
        <v>360.84</v>
      </c>
      <c r="J121" s="12">
        <f>SUM(J119:J120)</f>
        <v>360.84</v>
      </c>
    </row>
    <row r="122" spans="1:10" ht="15">
      <c r="A122" s="34" t="s">
        <v>95</v>
      </c>
      <c r="B122" s="13" t="s">
        <v>96</v>
      </c>
      <c r="C122" s="20">
        <v>1</v>
      </c>
      <c r="D122" s="15">
        <v>1</v>
      </c>
      <c r="E122" s="10">
        <v>159</v>
      </c>
      <c r="F122" s="3">
        <v>159</v>
      </c>
      <c r="G122" s="10">
        <f>E122-E122*7/100</f>
        <v>147.87</v>
      </c>
      <c r="H122" s="3">
        <f t="shared" si="8"/>
        <v>147.87</v>
      </c>
      <c r="I122" s="10">
        <f t="shared" si="6"/>
        <v>147.87</v>
      </c>
      <c r="J122" s="3">
        <f t="shared" si="7"/>
        <v>147.87</v>
      </c>
    </row>
    <row r="123" spans="1:10" ht="15">
      <c r="A123" s="33"/>
      <c r="B123" s="16" t="s">
        <v>14</v>
      </c>
      <c r="C123" s="15"/>
      <c r="D123" s="15"/>
      <c r="E123" s="10"/>
      <c r="F123" s="3"/>
      <c r="G123" s="10"/>
      <c r="H123" s="4"/>
      <c r="I123" s="11">
        <f>SUM(I122)</f>
        <v>147.87</v>
      </c>
      <c r="J123" s="12">
        <v>0</v>
      </c>
    </row>
    <row r="124" spans="1:10" ht="15">
      <c r="A124" s="32" t="s">
        <v>153</v>
      </c>
      <c r="B124" s="21" t="s">
        <v>101</v>
      </c>
      <c r="C124" s="22">
        <v>1</v>
      </c>
      <c r="D124" s="22">
        <v>0</v>
      </c>
      <c r="E124" s="23">
        <v>55</v>
      </c>
      <c r="F124" s="5">
        <v>55</v>
      </c>
      <c r="G124" s="23">
        <f aca="true" t="shared" si="9" ref="G124:H151">E124-E124*7/100</f>
        <v>51.15</v>
      </c>
      <c r="H124" s="5">
        <f t="shared" si="8"/>
        <v>51.15</v>
      </c>
      <c r="I124" s="23">
        <f t="shared" si="6"/>
        <v>0</v>
      </c>
      <c r="J124" s="5">
        <f t="shared" si="7"/>
        <v>0</v>
      </c>
    </row>
    <row r="125" spans="1:10" ht="15">
      <c r="A125" s="32"/>
      <c r="B125" s="21" t="s">
        <v>102</v>
      </c>
      <c r="C125" s="22">
        <v>1</v>
      </c>
      <c r="D125" s="22">
        <v>0</v>
      </c>
      <c r="E125" s="23">
        <v>45</v>
      </c>
      <c r="F125" s="5">
        <v>45</v>
      </c>
      <c r="G125" s="23">
        <f t="shared" si="9"/>
        <v>41.85</v>
      </c>
      <c r="H125" s="5">
        <f t="shared" si="8"/>
        <v>41.85</v>
      </c>
      <c r="I125" s="23">
        <f t="shared" si="6"/>
        <v>0</v>
      </c>
      <c r="J125" s="5">
        <f t="shared" si="7"/>
        <v>0</v>
      </c>
    </row>
    <row r="126" spans="1:10" ht="15">
      <c r="A126" s="32"/>
      <c r="B126" s="21" t="s">
        <v>103</v>
      </c>
      <c r="C126" s="22">
        <v>2</v>
      </c>
      <c r="D126" s="22">
        <v>0</v>
      </c>
      <c r="E126" s="23">
        <v>45</v>
      </c>
      <c r="F126" s="5">
        <v>45</v>
      </c>
      <c r="G126" s="23">
        <f t="shared" si="9"/>
        <v>41.85</v>
      </c>
      <c r="H126" s="5">
        <f t="shared" si="9"/>
        <v>41.85</v>
      </c>
      <c r="I126" s="23">
        <f t="shared" si="6"/>
        <v>0</v>
      </c>
      <c r="J126" s="5">
        <f t="shared" si="7"/>
        <v>0</v>
      </c>
    </row>
    <row r="127" spans="1:10" ht="15">
      <c r="A127" s="32"/>
      <c r="B127" s="21" t="s">
        <v>104</v>
      </c>
      <c r="C127" s="22">
        <v>2</v>
      </c>
      <c r="D127" s="22">
        <v>0</v>
      </c>
      <c r="E127" s="23">
        <v>45</v>
      </c>
      <c r="F127" s="5">
        <v>45</v>
      </c>
      <c r="G127" s="23">
        <f t="shared" si="9"/>
        <v>41.85</v>
      </c>
      <c r="H127" s="5">
        <f t="shared" si="9"/>
        <v>41.85</v>
      </c>
      <c r="I127" s="23">
        <f aca="true" t="shared" si="10" ref="I127:I151">G127*D127</f>
        <v>0</v>
      </c>
      <c r="J127" s="5">
        <f aca="true" t="shared" si="11" ref="J127:J151">H127*D127</f>
        <v>0</v>
      </c>
    </row>
    <row r="128" spans="1:10" ht="15">
      <c r="A128" s="32"/>
      <c r="B128" s="21" t="s">
        <v>105</v>
      </c>
      <c r="C128" s="22">
        <v>1</v>
      </c>
      <c r="D128" s="22">
        <v>0</v>
      </c>
      <c r="E128" s="23">
        <v>45</v>
      </c>
      <c r="F128" s="5">
        <v>45</v>
      </c>
      <c r="G128" s="23">
        <f t="shared" si="9"/>
        <v>41.85</v>
      </c>
      <c r="H128" s="5">
        <f t="shared" si="9"/>
        <v>41.85</v>
      </c>
      <c r="I128" s="23">
        <f t="shared" si="10"/>
        <v>0</v>
      </c>
      <c r="J128" s="5">
        <f t="shared" si="11"/>
        <v>0</v>
      </c>
    </row>
    <row r="129" spans="1:10" ht="15">
      <c r="A129" s="32"/>
      <c r="B129" s="21" t="s">
        <v>106</v>
      </c>
      <c r="C129" s="22">
        <v>1</v>
      </c>
      <c r="D129" s="22">
        <v>0</v>
      </c>
      <c r="E129" s="23">
        <v>45</v>
      </c>
      <c r="F129" s="5">
        <v>45</v>
      </c>
      <c r="G129" s="23">
        <f t="shared" si="9"/>
        <v>41.85</v>
      </c>
      <c r="H129" s="5">
        <f t="shared" si="9"/>
        <v>41.85</v>
      </c>
      <c r="I129" s="23">
        <f t="shared" si="10"/>
        <v>0</v>
      </c>
      <c r="J129" s="5">
        <f t="shared" si="11"/>
        <v>0</v>
      </c>
    </row>
    <row r="130" spans="1:10" ht="15">
      <c r="A130" s="32"/>
      <c r="B130" s="21" t="s">
        <v>107</v>
      </c>
      <c r="C130" s="22">
        <v>1</v>
      </c>
      <c r="D130" s="22">
        <v>0</v>
      </c>
      <c r="E130" s="23">
        <v>55</v>
      </c>
      <c r="F130" s="5">
        <v>55</v>
      </c>
      <c r="G130" s="23">
        <f t="shared" si="9"/>
        <v>51.15</v>
      </c>
      <c r="H130" s="5">
        <f t="shared" si="9"/>
        <v>51.15</v>
      </c>
      <c r="I130" s="23">
        <f t="shared" si="10"/>
        <v>0</v>
      </c>
      <c r="J130" s="5">
        <f t="shared" si="11"/>
        <v>0</v>
      </c>
    </row>
    <row r="131" spans="1:10" ht="15">
      <c r="A131" s="32"/>
      <c r="B131" s="21" t="s">
        <v>108</v>
      </c>
      <c r="C131" s="22">
        <v>1</v>
      </c>
      <c r="D131" s="22">
        <v>0</v>
      </c>
      <c r="E131" s="23">
        <v>45</v>
      </c>
      <c r="F131" s="5">
        <v>45</v>
      </c>
      <c r="G131" s="23">
        <f t="shared" si="9"/>
        <v>41.85</v>
      </c>
      <c r="H131" s="5">
        <f t="shared" si="9"/>
        <v>41.85</v>
      </c>
      <c r="I131" s="23">
        <f t="shared" si="10"/>
        <v>0</v>
      </c>
      <c r="J131" s="5">
        <f t="shared" si="11"/>
        <v>0</v>
      </c>
    </row>
    <row r="132" spans="1:10" ht="15">
      <c r="A132" s="32"/>
      <c r="B132" s="13" t="s">
        <v>109</v>
      </c>
      <c r="C132" s="15">
        <v>1</v>
      </c>
      <c r="D132" s="15">
        <v>1</v>
      </c>
      <c r="E132" s="10">
        <v>39</v>
      </c>
      <c r="F132" s="3">
        <v>39</v>
      </c>
      <c r="G132" s="10">
        <f t="shared" si="9"/>
        <v>36.27</v>
      </c>
      <c r="H132" s="3">
        <f t="shared" si="9"/>
        <v>36.27</v>
      </c>
      <c r="I132" s="10">
        <f t="shared" si="10"/>
        <v>36.27</v>
      </c>
      <c r="J132" s="3">
        <f t="shared" si="11"/>
        <v>36.27</v>
      </c>
    </row>
    <row r="133" spans="1:10" ht="15">
      <c r="A133" s="32"/>
      <c r="B133" s="13" t="s">
        <v>110</v>
      </c>
      <c r="C133" s="15">
        <v>1</v>
      </c>
      <c r="D133" s="15">
        <v>1</v>
      </c>
      <c r="E133" s="10">
        <v>39</v>
      </c>
      <c r="F133" s="3">
        <v>39</v>
      </c>
      <c r="G133" s="10">
        <f t="shared" si="9"/>
        <v>36.27</v>
      </c>
      <c r="H133" s="3">
        <f t="shared" si="9"/>
        <v>36.27</v>
      </c>
      <c r="I133" s="10">
        <f t="shared" si="10"/>
        <v>36.27</v>
      </c>
      <c r="J133" s="3">
        <f t="shared" si="11"/>
        <v>36.27</v>
      </c>
    </row>
    <row r="134" spans="1:10" ht="15">
      <c r="A134" s="32"/>
      <c r="B134" s="13" t="s">
        <v>111</v>
      </c>
      <c r="C134" s="15">
        <v>1</v>
      </c>
      <c r="D134" s="15">
        <v>1</v>
      </c>
      <c r="E134" s="10">
        <v>399</v>
      </c>
      <c r="F134" s="3">
        <v>399</v>
      </c>
      <c r="G134" s="10">
        <f t="shared" si="9"/>
        <v>371.07</v>
      </c>
      <c r="H134" s="3">
        <f t="shared" si="9"/>
        <v>371.07</v>
      </c>
      <c r="I134" s="10">
        <f t="shared" si="10"/>
        <v>371.07</v>
      </c>
      <c r="J134" s="3">
        <f t="shared" si="11"/>
        <v>371.07</v>
      </c>
    </row>
    <row r="135" spans="1:10" ht="15">
      <c r="A135" s="32"/>
      <c r="B135" s="13" t="s">
        <v>112</v>
      </c>
      <c r="C135" s="15">
        <v>1</v>
      </c>
      <c r="D135" s="15">
        <v>1</v>
      </c>
      <c r="E135" s="10">
        <v>149</v>
      </c>
      <c r="F135" s="3">
        <v>149</v>
      </c>
      <c r="G135" s="10">
        <f t="shared" si="9"/>
        <v>138.57</v>
      </c>
      <c r="H135" s="3">
        <f t="shared" si="9"/>
        <v>138.57</v>
      </c>
      <c r="I135" s="10">
        <f t="shared" si="10"/>
        <v>138.57</v>
      </c>
      <c r="J135" s="3">
        <f t="shared" si="11"/>
        <v>138.57</v>
      </c>
    </row>
    <row r="136" spans="1:10" ht="15">
      <c r="A136" s="32"/>
      <c r="B136" s="13" t="s">
        <v>113</v>
      </c>
      <c r="C136" s="15">
        <v>1</v>
      </c>
      <c r="D136" s="15">
        <v>1</v>
      </c>
      <c r="E136" s="10">
        <v>12</v>
      </c>
      <c r="F136" s="3">
        <v>13</v>
      </c>
      <c r="G136" s="10">
        <f t="shared" si="9"/>
        <v>11.16</v>
      </c>
      <c r="H136" s="3">
        <f t="shared" si="9"/>
        <v>12.09</v>
      </c>
      <c r="I136" s="10">
        <f t="shared" si="10"/>
        <v>11.16</v>
      </c>
      <c r="J136" s="3">
        <f t="shared" si="11"/>
        <v>12.09</v>
      </c>
    </row>
    <row r="137" spans="1:10" ht="15">
      <c r="A137" s="32"/>
      <c r="B137" s="17" t="s">
        <v>150</v>
      </c>
      <c r="C137" s="14">
        <v>1</v>
      </c>
      <c r="D137" s="14">
        <v>1</v>
      </c>
      <c r="E137" s="10">
        <v>159</v>
      </c>
      <c r="F137" s="3">
        <v>159</v>
      </c>
      <c r="G137" s="10">
        <f t="shared" si="9"/>
        <v>147.87</v>
      </c>
      <c r="H137" s="3">
        <f t="shared" si="9"/>
        <v>147.87</v>
      </c>
      <c r="I137" s="10">
        <f t="shared" si="10"/>
        <v>147.87</v>
      </c>
      <c r="J137" s="3">
        <f t="shared" si="11"/>
        <v>147.87</v>
      </c>
    </row>
    <row r="138" spans="1:10" ht="15">
      <c r="A138" s="32"/>
      <c r="B138" s="17" t="s">
        <v>152</v>
      </c>
      <c r="C138" s="14">
        <v>1</v>
      </c>
      <c r="D138" s="14">
        <v>1</v>
      </c>
      <c r="E138" s="10">
        <v>139</v>
      </c>
      <c r="F138" s="3">
        <v>139</v>
      </c>
      <c r="G138" s="10">
        <f t="shared" si="9"/>
        <v>129.27</v>
      </c>
      <c r="H138" s="3">
        <f t="shared" si="9"/>
        <v>129.27</v>
      </c>
      <c r="I138" s="10">
        <f t="shared" si="10"/>
        <v>129.27</v>
      </c>
      <c r="J138" s="3">
        <f t="shared" si="11"/>
        <v>129.27</v>
      </c>
    </row>
    <row r="139" spans="1:10" ht="15">
      <c r="A139" s="32"/>
      <c r="B139" s="13" t="s">
        <v>114</v>
      </c>
      <c r="C139" s="15">
        <v>1</v>
      </c>
      <c r="D139" s="15">
        <v>1</v>
      </c>
      <c r="E139" s="10">
        <v>590</v>
      </c>
      <c r="F139" s="3">
        <v>590</v>
      </c>
      <c r="G139" s="10">
        <f t="shared" si="9"/>
        <v>548.7</v>
      </c>
      <c r="H139" s="3">
        <f t="shared" si="9"/>
        <v>548.7</v>
      </c>
      <c r="I139" s="10">
        <f t="shared" si="10"/>
        <v>548.7</v>
      </c>
      <c r="J139" s="3">
        <f t="shared" si="11"/>
        <v>548.7</v>
      </c>
    </row>
    <row r="140" spans="1:10" ht="15">
      <c r="A140" s="32"/>
      <c r="B140" s="13" t="s">
        <v>115</v>
      </c>
      <c r="C140" s="15">
        <v>1</v>
      </c>
      <c r="D140" s="15">
        <v>1</v>
      </c>
      <c r="E140" s="10">
        <v>159</v>
      </c>
      <c r="F140" s="3">
        <v>159</v>
      </c>
      <c r="G140" s="10">
        <f t="shared" si="9"/>
        <v>147.87</v>
      </c>
      <c r="H140" s="3">
        <f t="shared" si="9"/>
        <v>147.87</v>
      </c>
      <c r="I140" s="10">
        <f t="shared" si="10"/>
        <v>147.87</v>
      </c>
      <c r="J140" s="3">
        <f t="shared" si="11"/>
        <v>147.87</v>
      </c>
    </row>
    <row r="141" spans="1:10" ht="15">
      <c r="A141" s="32"/>
      <c r="B141" s="13" t="s">
        <v>116</v>
      </c>
      <c r="C141" s="15">
        <v>1</v>
      </c>
      <c r="D141" s="15">
        <v>1</v>
      </c>
      <c r="E141" s="10">
        <v>149</v>
      </c>
      <c r="F141" s="3">
        <v>159</v>
      </c>
      <c r="G141" s="10">
        <f t="shared" si="9"/>
        <v>138.57</v>
      </c>
      <c r="H141" s="3">
        <f t="shared" si="9"/>
        <v>147.87</v>
      </c>
      <c r="I141" s="10">
        <f t="shared" si="10"/>
        <v>138.57</v>
      </c>
      <c r="J141" s="3">
        <f t="shared" si="11"/>
        <v>147.87</v>
      </c>
    </row>
    <row r="142" spans="1:10" ht="15">
      <c r="A142" s="32"/>
      <c r="B142" s="13" t="s">
        <v>117</v>
      </c>
      <c r="C142" s="15">
        <v>1</v>
      </c>
      <c r="D142" s="15">
        <v>1</v>
      </c>
      <c r="E142" s="10">
        <v>109</v>
      </c>
      <c r="F142" s="3">
        <v>109</v>
      </c>
      <c r="G142" s="10">
        <f>E142-E142*7/100</f>
        <v>101.37</v>
      </c>
      <c r="H142" s="3">
        <f t="shared" si="9"/>
        <v>101.37</v>
      </c>
      <c r="I142" s="10">
        <f t="shared" si="10"/>
        <v>101.37</v>
      </c>
      <c r="J142" s="3">
        <f t="shared" si="11"/>
        <v>101.37</v>
      </c>
    </row>
    <row r="143" spans="1:10" ht="15">
      <c r="A143" s="32"/>
      <c r="B143" s="13" t="s">
        <v>118</v>
      </c>
      <c r="C143" s="15">
        <v>1</v>
      </c>
      <c r="D143" s="15">
        <v>1</v>
      </c>
      <c r="E143" s="10">
        <v>45.57</v>
      </c>
      <c r="F143" s="3">
        <v>45.57</v>
      </c>
      <c r="G143" s="10">
        <f t="shared" si="9"/>
        <v>42.3801</v>
      </c>
      <c r="H143" s="3">
        <f t="shared" si="9"/>
        <v>42.3801</v>
      </c>
      <c r="I143" s="10">
        <f t="shared" si="10"/>
        <v>42.3801</v>
      </c>
      <c r="J143" s="3">
        <f t="shared" si="11"/>
        <v>42.3801</v>
      </c>
    </row>
    <row r="144" spans="1:10" ht="15">
      <c r="A144" s="33"/>
      <c r="B144" s="16" t="s">
        <v>14</v>
      </c>
      <c r="C144" s="15"/>
      <c r="D144" s="15"/>
      <c r="E144" s="10"/>
      <c r="F144" s="3"/>
      <c r="G144" s="10"/>
      <c r="H144" s="4"/>
      <c r="I144" s="11">
        <f>SUM(I124:I143)</f>
        <v>1849.3701000000003</v>
      </c>
      <c r="J144" s="12">
        <f>SUM(J124:J143)</f>
        <v>1859.6000999999999</v>
      </c>
    </row>
    <row r="145" spans="1:10" ht="15">
      <c r="A145" s="34" t="s">
        <v>119</v>
      </c>
      <c r="B145" s="13" t="s">
        <v>120</v>
      </c>
      <c r="C145" s="15">
        <v>1</v>
      </c>
      <c r="D145" s="15">
        <v>1</v>
      </c>
      <c r="E145" s="10">
        <v>39</v>
      </c>
      <c r="F145" s="3">
        <v>39</v>
      </c>
      <c r="G145" s="10">
        <f t="shared" si="9"/>
        <v>36.27</v>
      </c>
      <c r="H145" s="3">
        <f t="shared" si="9"/>
        <v>36.27</v>
      </c>
      <c r="I145" s="10">
        <f t="shared" si="10"/>
        <v>36.27</v>
      </c>
      <c r="J145" s="3">
        <f t="shared" si="11"/>
        <v>36.27</v>
      </c>
    </row>
    <row r="146" spans="1:10" ht="15">
      <c r="A146" s="32"/>
      <c r="B146" s="13" t="s">
        <v>121</v>
      </c>
      <c r="C146" s="15">
        <v>1</v>
      </c>
      <c r="D146" s="15">
        <v>1</v>
      </c>
      <c r="E146" s="10">
        <v>45</v>
      </c>
      <c r="F146" s="3">
        <v>45</v>
      </c>
      <c r="G146" s="10">
        <f t="shared" si="9"/>
        <v>41.85</v>
      </c>
      <c r="H146" s="3">
        <f t="shared" si="9"/>
        <v>41.85</v>
      </c>
      <c r="I146" s="10">
        <f t="shared" si="10"/>
        <v>41.85</v>
      </c>
      <c r="J146" s="3">
        <f t="shared" si="11"/>
        <v>41.85</v>
      </c>
    </row>
    <row r="147" spans="1:10" ht="15">
      <c r="A147" s="32"/>
      <c r="B147" s="21" t="s">
        <v>154</v>
      </c>
      <c r="C147" s="22">
        <v>1</v>
      </c>
      <c r="D147" s="22">
        <v>0</v>
      </c>
      <c r="E147" s="23">
        <v>45</v>
      </c>
      <c r="F147" s="5">
        <v>45</v>
      </c>
      <c r="G147" s="23">
        <f t="shared" si="9"/>
        <v>41.85</v>
      </c>
      <c r="H147" s="5">
        <f t="shared" si="9"/>
        <v>41.85</v>
      </c>
      <c r="I147" s="23">
        <f t="shared" si="10"/>
        <v>0</v>
      </c>
      <c r="J147" s="5">
        <f t="shared" si="11"/>
        <v>0</v>
      </c>
    </row>
    <row r="148" spans="1:10" ht="15">
      <c r="A148" s="32"/>
      <c r="B148" s="13" t="s">
        <v>122</v>
      </c>
      <c r="C148" s="15">
        <v>1</v>
      </c>
      <c r="D148" s="15">
        <v>1</v>
      </c>
      <c r="E148" s="10">
        <v>45</v>
      </c>
      <c r="F148" s="3">
        <v>45</v>
      </c>
      <c r="G148" s="10">
        <f t="shared" si="9"/>
        <v>41.85</v>
      </c>
      <c r="H148" s="3">
        <f t="shared" si="9"/>
        <v>41.85</v>
      </c>
      <c r="I148" s="10">
        <f t="shared" si="10"/>
        <v>41.85</v>
      </c>
      <c r="J148" s="3">
        <f t="shared" si="11"/>
        <v>41.85</v>
      </c>
    </row>
    <row r="149" spans="1:10" ht="15">
      <c r="A149" s="32"/>
      <c r="B149" s="13" t="s">
        <v>123</v>
      </c>
      <c r="C149" s="15">
        <v>1</v>
      </c>
      <c r="D149" s="15">
        <v>1</v>
      </c>
      <c r="E149" s="10">
        <v>39</v>
      </c>
      <c r="F149" s="3">
        <v>39</v>
      </c>
      <c r="G149" s="10">
        <f t="shared" si="9"/>
        <v>36.27</v>
      </c>
      <c r="H149" s="3">
        <f t="shared" si="9"/>
        <v>36.27</v>
      </c>
      <c r="I149" s="10">
        <f t="shared" si="10"/>
        <v>36.27</v>
      </c>
      <c r="J149" s="3">
        <f t="shared" si="11"/>
        <v>36.27</v>
      </c>
    </row>
    <row r="150" spans="1:10" ht="15">
      <c r="A150" s="32"/>
      <c r="B150" s="13" t="s">
        <v>124</v>
      </c>
      <c r="C150" s="15">
        <v>1</v>
      </c>
      <c r="D150" s="15">
        <v>1</v>
      </c>
      <c r="E150" s="10">
        <v>39</v>
      </c>
      <c r="F150" s="3">
        <v>39</v>
      </c>
      <c r="G150" s="10">
        <f t="shared" si="9"/>
        <v>36.27</v>
      </c>
      <c r="H150" s="3">
        <f t="shared" si="9"/>
        <v>36.27</v>
      </c>
      <c r="I150" s="10">
        <f t="shared" si="10"/>
        <v>36.27</v>
      </c>
      <c r="J150" s="3">
        <f t="shared" si="11"/>
        <v>36.27</v>
      </c>
    </row>
    <row r="151" spans="1:10" ht="15">
      <c r="A151" s="32"/>
      <c r="B151" s="13" t="s">
        <v>125</v>
      </c>
      <c r="C151" s="15">
        <v>1</v>
      </c>
      <c r="D151" s="15">
        <v>1</v>
      </c>
      <c r="E151" s="10">
        <v>39</v>
      </c>
      <c r="F151" s="3">
        <v>39</v>
      </c>
      <c r="G151" s="10">
        <f t="shared" si="9"/>
        <v>36.27</v>
      </c>
      <c r="H151" s="3">
        <f t="shared" si="9"/>
        <v>36.27</v>
      </c>
      <c r="I151" s="10">
        <f t="shared" si="10"/>
        <v>36.27</v>
      </c>
      <c r="J151" s="3">
        <f t="shared" si="11"/>
        <v>36.27</v>
      </c>
    </row>
    <row r="152" spans="1:10" ht="15">
      <c r="A152" s="33"/>
      <c r="B152" s="16" t="s">
        <v>14</v>
      </c>
      <c r="C152" s="15"/>
      <c r="D152" s="15"/>
      <c r="E152" s="10"/>
      <c r="F152" s="3"/>
      <c r="G152" s="10"/>
      <c r="H152" s="4"/>
      <c r="I152" s="11">
        <f>SUM(I145:I151)</f>
        <v>228.78000000000003</v>
      </c>
      <c r="J152" s="12">
        <f>SUM(J145:J151)</f>
        <v>228.78000000000003</v>
      </c>
    </row>
    <row r="153" ht="15">
      <c r="K153" s="6"/>
    </row>
    <row r="154" ht="15">
      <c r="K154" s="6"/>
    </row>
    <row r="155" spans="2:11" ht="15">
      <c r="B155" s="8"/>
      <c r="K155" s="6"/>
    </row>
  </sheetData>
  <sheetProtection/>
  <mergeCells count="18">
    <mergeCell ref="A122:A123"/>
    <mergeCell ref="A38:A42"/>
    <mergeCell ref="A8:A10"/>
    <mergeCell ref="A11:A14"/>
    <mergeCell ref="A2:A4"/>
    <mergeCell ref="A15:A24"/>
    <mergeCell ref="A5:A7"/>
    <mergeCell ref="A25:A37"/>
    <mergeCell ref="A124:A144"/>
    <mergeCell ref="A145:A152"/>
    <mergeCell ref="A43:A70"/>
    <mergeCell ref="A71:A73"/>
    <mergeCell ref="A74:A76"/>
    <mergeCell ref="A77:A92"/>
    <mergeCell ref="A93:A95"/>
    <mergeCell ref="A96:A100"/>
    <mergeCell ref="A101:A118"/>
    <mergeCell ref="A119:A121"/>
  </mergeCells>
  <hyperlinks>
    <hyperlink ref="A107" display="La gata del mar"/>
    <hyperlink ref="A168" display="Masjanja1501"/>
    <hyperlink ref="A203" display="Lenchiboyka Елена. тел. 8-923-101-40-25. пл. Маркса"/>
  </hyperlinks>
  <printOptions/>
  <pageMargins left="0.7" right="0.7" top="0.75" bottom="0.75" header="0.3" footer="0.3"/>
  <pageSetup horizontalDpi="600" verticalDpi="600" orientation="landscape" paperSize="9" scale="73" r:id="rId3"/>
  <rowBreaks count="5" manualBreakCount="5">
    <brk id="34" max="255" man="1"/>
    <brk id="75" max="255" man="1"/>
    <brk id="118" max="255" man="1"/>
    <brk id="156" max="255" man="1"/>
    <brk id="20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2009-01-28T10:43:29Z</dcterms:created>
  <dcterms:modified xsi:type="dcterms:W3CDTF">2009-04-04T17:38:58Z</dcterms:modified>
  <cp:category/>
  <cp:version/>
  <cp:contentType/>
  <cp:contentStatus/>
</cp:coreProperties>
</file>