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(2)'!$A$3:$K$78</definedName>
  </definedNames>
  <calcPr fullCalcOnLoad="1" refMode="R1C1"/>
</workbook>
</file>

<file path=xl/sharedStrings.xml><?xml version="1.0" encoding="utf-8"?>
<sst xmlns="http://schemas.openxmlformats.org/spreadsheetml/2006/main" count="158" uniqueCount="58">
  <si>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</si>
  <si>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</si>
  <si>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</si>
  <si>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</si>
  <si>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</si>
  <si>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</si>
  <si>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</si>
  <si>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</si>
  <si>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</si>
  <si>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28-31</t>
  </si>
  <si>
    <t>27-30</t>
  </si>
  <si>
    <t>38-40</t>
  </si>
  <si>
    <t>36-38</t>
  </si>
  <si>
    <t>31-34</t>
  </si>
  <si>
    <t>110-116</t>
  </si>
  <si>
    <t>104-110</t>
  </si>
  <si>
    <t>ValenTina</t>
  </si>
  <si>
    <t>fresh'ka</t>
  </si>
  <si>
    <t>Термоноски TECNOWOOL</t>
  </si>
  <si>
    <t>Термоноски TECNOSTRETCH</t>
  </si>
  <si>
    <t>Irch@</t>
  </si>
  <si>
    <t>ник</t>
  </si>
  <si>
    <t>при</t>
  </si>
  <si>
    <t>122-128</t>
  </si>
  <si>
    <t>КАЛЬСОНЫ-ЛОСИНЫ</t>
  </si>
  <si>
    <t>92-98</t>
  </si>
  <si>
    <t>98-104</t>
  </si>
  <si>
    <t>116-122</t>
  </si>
  <si>
    <t>17-18</t>
  </si>
  <si>
    <t>33-35</t>
  </si>
  <si>
    <t>26-29</t>
  </si>
  <si>
    <t>40-43</t>
  </si>
  <si>
    <t>комбинезон солнышко</t>
  </si>
  <si>
    <t>М</t>
  </si>
  <si>
    <t>Syloeva</t>
  </si>
  <si>
    <t>Amadey</t>
  </si>
  <si>
    <t>Ulana</t>
  </si>
  <si>
    <t>Госпожа Беладонна</t>
  </si>
  <si>
    <t>ЕВGENИЯ</t>
  </si>
  <si>
    <t>marusia_79</t>
  </si>
  <si>
    <t xml:space="preserve">Mei </t>
  </si>
  <si>
    <t>omli</t>
  </si>
  <si>
    <t>Маленький</t>
  </si>
  <si>
    <t>оксюшамасюша</t>
  </si>
  <si>
    <t>Ольга…</t>
  </si>
  <si>
    <t>Albina</t>
  </si>
  <si>
    <t>калинникова</t>
  </si>
  <si>
    <t>Навика</t>
  </si>
  <si>
    <t>Botano</t>
  </si>
  <si>
    <t>КотБ</t>
  </si>
  <si>
    <t>millennaa</t>
  </si>
  <si>
    <t>Mei</t>
  </si>
  <si>
    <t xml:space="preserve">anna ket </t>
  </si>
  <si>
    <t>Юлия1008</t>
  </si>
  <si>
    <t>Ateh</t>
  </si>
  <si>
    <t>Пристрой</t>
  </si>
  <si>
    <t>куртка на флисе хаки+жел</t>
  </si>
  <si>
    <t>Шапка-шлем двустор роз+сир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</si>
</sst>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2" fontId="41" fillId="0" borderId="0" xfId="0" applyNumberFormat="1" applyFont="1" applyAlignment="1">
      <alignment/>
    </xf>
    <xf numFmtId="0" fontId="4" fillId="0" borderId="0" xfId="0" applyFont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39" fillId="0" borderId="10" xfId="0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54">
      <selection activeCell="A78" sqref="A78"/>
    </sheetView>
  </sheetViews>
  <sheetFormatPr defaultColWidth="9.140625" defaultRowHeight="15"/>
  <cols>
    <col min="1" max="1" width="15.7109375" style="0" customWidth="1"/>
    <col min="2" max="2" width="1.57421875" style="0" customWidth="1"/>
    <col min="3" max="3" width="23.7109375" style="0" customWidth="1"/>
    <col min="4" max="4" width="7.00390625" style="0" customWidth="1"/>
    <col min="5" max="5" width="3.57421875" style="0" customWidth="1"/>
    <col min="6" max="6" width="5.00390625" style="0" customWidth="1"/>
    <col min="7" max="7" width="6.57421875" style="0" customWidth="1"/>
    <col min="8" max="8" width="5.00390625" style="0" customWidth="1"/>
    <col min="9" max="9" width="5.8515625" style="10" customWidth="1"/>
    <col min="10" max="10" width="5.28125" style="0" customWidth="1"/>
    <col min="11" max="11" width="4.140625" style="10" customWidth="1"/>
    <col min="12" max="12" width="9.140625" style="0" customWidth="1"/>
    <col min="255" max="255" width="10.7109375" style="0" customWidth="1"/>
    <col min="256" max="16384" width="17.140625" style="0" customWidth="1"/>
  </cols>
  <sheetData>
    <row r="1" spans="3:10" ht="15">
      <c r="C1" s="1" t="s">
        <v>8</v>
      </c>
      <c r="D1" s="1"/>
      <c r="E1" s="2"/>
      <c r="G1" s="3">
        <v>0.0125</v>
      </c>
      <c r="H1" s="1"/>
      <c r="J1" s="1"/>
    </row>
    <row r="2" spans="3:11" ht="15">
      <c r="C2" s="4"/>
      <c r="D2" s="5"/>
      <c r="E2" s="6"/>
      <c r="F2" s="7"/>
      <c r="G2" s="6"/>
      <c r="H2" s="6"/>
      <c r="I2" s="9"/>
      <c r="J2" s="8"/>
      <c r="K2" s="9"/>
    </row>
    <row r="3" spans="1:11" ht="15">
      <c r="A3" s="15" t="s">
        <v>21</v>
      </c>
      <c r="B3" s="15" t="s">
        <v>22</v>
      </c>
      <c r="C3" s="16" t="s">
        <v>0</v>
      </c>
      <c r="D3" s="15" t="s">
        <v>1</v>
      </c>
      <c r="E3" s="16" t="s">
        <v>2</v>
      </c>
      <c r="F3" s="17" t="s">
        <v>3</v>
      </c>
      <c r="G3" s="18" t="s">
        <v>4</v>
      </c>
      <c r="H3" s="18"/>
      <c r="I3" s="19" t="s">
        <v>5</v>
      </c>
      <c r="J3" s="20" t="s">
        <v>6</v>
      </c>
      <c r="K3" s="19" t="s">
        <v>7</v>
      </c>
    </row>
    <row r="4" spans="1:9" ht="15">
      <c r="A4" t="s">
        <v>45</v>
      </c>
      <c r="C4" t="s">
        <v>18</v>
      </c>
      <c r="D4" t="s">
        <v>10</v>
      </c>
      <c r="E4">
        <v>2</v>
      </c>
      <c r="F4">
        <v>297</v>
      </c>
      <c r="G4" s="11">
        <f>F4*E4*$G$1</f>
        <v>7.425000000000001</v>
      </c>
      <c r="H4" s="11">
        <f>E4*F4</f>
        <v>594</v>
      </c>
      <c r="I4" s="11">
        <f>H4*1.1+G4</f>
        <v>660.825</v>
      </c>
    </row>
    <row r="5" spans="1:9" ht="15">
      <c r="A5" t="s">
        <v>45</v>
      </c>
      <c r="C5" t="s">
        <v>18</v>
      </c>
      <c r="D5" t="s">
        <v>12</v>
      </c>
      <c r="E5">
        <v>1</v>
      </c>
      <c r="F5">
        <v>351</v>
      </c>
      <c r="G5" s="11">
        <f>F5*E5*$G$1</f>
        <v>4.3875</v>
      </c>
      <c r="H5" s="11">
        <f>E5*F5</f>
        <v>351</v>
      </c>
      <c r="I5" s="11">
        <f>H5*1.1+G5</f>
        <v>390.4875</v>
      </c>
    </row>
    <row r="6" spans="1:9" ht="15">
      <c r="A6" t="s">
        <v>45</v>
      </c>
      <c r="C6" t="s">
        <v>19</v>
      </c>
      <c r="D6" t="s">
        <v>30</v>
      </c>
      <c r="E6">
        <v>1</v>
      </c>
      <c r="F6">
        <v>261</v>
      </c>
      <c r="G6" s="11">
        <f>F6*E6*$G$1</f>
        <v>3.2625</v>
      </c>
      <c r="H6" s="11">
        <f>E6*F6</f>
        <v>261</v>
      </c>
      <c r="I6" s="11">
        <f>H6*1.1+G6</f>
        <v>290.3625</v>
      </c>
    </row>
    <row r="7" spans="1:11" ht="15">
      <c r="A7" s="22"/>
      <c r="B7" s="12"/>
      <c r="C7" s="12"/>
      <c r="D7" s="12"/>
      <c r="E7" s="12"/>
      <c r="F7" s="12"/>
      <c r="G7" s="13"/>
      <c r="H7" s="13"/>
      <c r="I7" s="13">
        <f>SUM(I4:I6)</f>
        <v>1341.675</v>
      </c>
      <c r="J7" s="21">
        <v>1350</v>
      </c>
      <c r="K7" s="14">
        <f>J7-I7</f>
        <v>8.325000000000045</v>
      </c>
    </row>
    <row r="8" spans="1:9" ht="15">
      <c r="A8" t="s">
        <v>35</v>
      </c>
      <c r="C8" t="s">
        <v>24</v>
      </c>
      <c r="D8" t="s">
        <v>25</v>
      </c>
      <c r="E8">
        <v>1</v>
      </c>
      <c r="F8">
        <v>711</v>
      </c>
      <c r="G8" s="11">
        <f>F8*E8*$G$1</f>
        <v>8.887500000000001</v>
      </c>
      <c r="H8" s="11">
        <f>E8*F8</f>
        <v>711</v>
      </c>
      <c r="I8" s="11">
        <f>H8*1.1+G8</f>
        <v>790.9875000000001</v>
      </c>
    </row>
    <row r="9" spans="1:9" ht="15">
      <c r="A9" t="s">
        <v>35</v>
      </c>
      <c r="C9" t="s">
        <v>32</v>
      </c>
      <c r="D9" t="s">
        <v>25</v>
      </c>
      <c r="E9">
        <v>1</v>
      </c>
      <c r="F9">
        <v>3060</v>
      </c>
      <c r="G9" s="11">
        <f>F9*E9*$G$1</f>
        <v>38.25</v>
      </c>
      <c r="H9" s="11">
        <f>E9*F9</f>
        <v>3060</v>
      </c>
      <c r="I9" s="11">
        <f>H9*1.1+G9</f>
        <v>3404.2500000000005</v>
      </c>
    </row>
    <row r="10" spans="1:9" ht="15">
      <c r="A10" t="s">
        <v>35</v>
      </c>
      <c r="C10" t="s">
        <v>57</v>
      </c>
      <c r="D10" t="s">
        <v>33</v>
      </c>
      <c r="E10">
        <v>1</v>
      </c>
      <c r="F10">
        <v>567</v>
      </c>
      <c r="G10" s="11">
        <f>F10*E10*$G$1</f>
        <v>7.0875</v>
      </c>
      <c r="H10" s="11">
        <f>E10*F10</f>
        <v>567</v>
      </c>
      <c r="I10" s="11">
        <f>H10*1.1+G10</f>
        <v>630.7875</v>
      </c>
    </row>
    <row r="11" spans="1:11" ht="15">
      <c r="A11" s="22"/>
      <c r="B11" s="12"/>
      <c r="C11" s="12"/>
      <c r="D11" s="12"/>
      <c r="E11" s="12"/>
      <c r="F11" s="12"/>
      <c r="G11" s="13"/>
      <c r="H11" s="13"/>
      <c r="I11" s="13">
        <f>SUM(I8:I10)</f>
        <v>4826.025000000001</v>
      </c>
      <c r="J11" s="21">
        <v>4850</v>
      </c>
      <c r="K11" s="14">
        <f>J11-I11</f>
        <v>23.974999999999454</v>
      </c>
    </row>
    <row r="12" spans="1:9" ht="15">
      <c r="A12" t="s">
        <v>52</v>
      </c>
      <c r="C12" t="s">
        <v>18</v>
      </c>
      <c r="D12" t="s">
        <v>13</v>
      </c>
      <c r="E12">
        <v>1</v>
      </c>
      <c r="F12">
        <v>297</v>
      </c>
      <c r="G12" s="11">
        <f>F12*E12*$G$1</f>
        <v>3.7125000000000004</v>
      </c>
      <c r="H12" s="11">
        <f>E12*F12</f>
        <v>297</v>
      </c>
      <c r="I12" s="11">
        <f>H12*1.1+G12</f>
        <v>330.4125</v>
      </c>
    </row>
    <row r="13" spans="1:9" ht="15">
      <c r="A13" t="s">
        <v>52</v>
      </c>
      <c r="C13" t="s">
        <v>19</v>
      </c>
      <c r="D13" t="s">
        <v>9</v>
      </c>
      <c r="E13">
        <v>1</v>
      </c>
      <c r="F13">
        <v>261</v>
      </c>
      <c r="G13" s="11">
        <f>F13*E13*$G$1</f>
        <v>3.2625</v>
      </c>
      <c r="H13" s="11">
        <f>E13*F13</f>
        <v>261</v>
      </c>
      <c r="I13" s="11">
        <f>H13*1.1+G13</f>
        <v>290.3625</v>
      </c>
    </row>
    <row r="14" spans="1:9" ht="15">
      <c r="A14" t="s">
        <v>52</v>
      </c>
      <c r="C14" t="s">
        <v>19</v>
      </c>
      <c r="D14" t="s">
        <v>31</v>
      </c>
      <c r="E14">
        <v>1</v>
      </c>
      <c r="F14">
        <v>315</v>
      </c>
      <c r="G14" s="11">
        <f>F14*E14*$G$1</f>
        <v>3.9375</v>
      </c>
      <c r="H14" s="11">
        <f>E14*F14</f>
        <v>315</v>
      </c>
      <c r="I14" s="11">
        <f>H14*1.1+G14</f>
        <v>350.4375</v>
      </c>
    </row>
    <row r="15" spans="1:11" ht="15">
      <c r="A15" s="22"/>
      <c r="B15" s="12"/>
      <c r="C15" s="12"/>
      <c r="D15" s="12"/>
      <c r="E15" s="12"/>
      <c r="F15" s="12"/>
      <c r="G15" s="13"/>
      <c r="H15" s="13"/>
      <c r="I15" s="13">
        <f>SUM(I12:I14)</f>
        <v>971.2125000000001</v>
      </c>
      <c r="J15" s="21">
        <v>1000</v>
      </c>
      <c r="K15" s="14">
        <f>J15-I15</f>
        <v>28.78749999999991</v>
      </c>
    </row>
    <row r="16" spans="1:9" ht="15">
      <c r="A16" t="s">
        <v>54</v>
      </c>
      <c r="C16" t="s">
        <v>18</v>
      </c>
      <c r="D16" t="s">
        <v>12</v>
      </c>
      <c r="E16">
        <v>1</v>
      </c>
      <c r="F16">
        <v>351</v>
      </c>
      <c r="G16" s="11">
        <f>F16*E16*$G$1</f>
        <v>4.3875</v>
      </c>
      <c r="H16" s="11">
        <f>E16*F16</f>
        <v>351</v>
      </c>
      <c r="I16" s="11">
        <f>H16*1.1+G16</f>
        <v>390.4875</v>
      </c>
    </row>
    <row r="17" spans="1:11" ht="15">
      <c r="A17" s="22"/>
      <c r="B17" s="12"/>
      <c r="C17" s="12"/>
      <c r="D17" s="12"/>
      <c r="E17" s="12"/>
      <c r="F17" s="12"/>
      <c r="G17" s="13"/>
      <c r="H17" s="13"/>
      <c r="I17" s="13">
        <f>SUM(I16:I16)</f>
        <v>390.4875</v>
      </c>
      <c r="J17" s="21">
        <v>410</v>
      </c>
      <c r="K17" s="14">
        <f>J17-I17</f>
        <v>19.51249999999999</v>
      </c>
    </row>
    <row r="18" spans="1:9" ht="15">
      <c r="A18" t="s">
        <v>48</v>
      </c>
      <c r="C18" t="s">
        <v>18</v>
      </c>
      <c r="D18" t="s">
        <v>10</v>
      </c>
      <c r="E18">
        <v>1</v>
      </c>
      <c r="F18">
        <v>297</v>
      </c>
      <c r="G18" s="11">
        <f>F18*E18*$G$1</f>
        <v>3.7125000000000004</v>
      </c>
      <c r="H18" s="11">
        <f>E18*F18</f>
        <v>297</v>
      </c>
      <c r="I18" s="11">
        <f>H18*1.1+G18</f>
        <v>330.4125</v>
      </c>
    </row>
    <row r="19" spans="1:9" ht="15">
      <c r="A19" t="s">
        <v>48</v>
      </c>
      <c r="C19" t="s">
        <v>18</v>
      </c>
      <c r="D19" t="s">
        <v>12</v>
      </c>
      <c r="E19">
        <v>1</v>
      </c>
      <c r="F19">
        <v>351</v>
      </c>
      <c r="G19" s="11">
        <f>F19*E19*$G$1</f>
        <v>4.3875</v>
      </c>
      <c r="H19" s="11">
        <f>E19*F19</f>
        <v>351</v>
      </c>
      <c r="I19" s="11">
        <f>H19*1.1+G19</f>
        <v>390.4875</v>
      </c>
    </row>
    <row r="20" spans="1:11" ht="15">
      <c r="A20" s="22"/>
      <c r="B20" s="12"/>
      <c r="C20" s="12"/>
      <c r="D20" s="12"/>
      <c r="E20" s="12"/>
      <c r="F20" s="12"/>
      <c r="G20" s="13"/>
      <c r="H20" s="13"/>
      <c r="I20" s="13">
        <f>SUM(I18:I19)</f>
        <v>720.9000000000001</v>
      </c>
      <c r="J20" s="21">
        <v>724</v>
      </c>
      <c r="K20" s="14">
        <f>J20-I20</f>
        <v>3.099999999999909</v>
      </c>
    </row>
    <row r="21" spans="1:9" ht="15">
      <c r="A21" t="s">
        <v>17</v>
      </c>
      <c r="C21" t="s">
        <v>24</v>
      </c>
      <c r="D21" t="s">
        <v>26</v>
      </c>
      <c r="E21">
        <v>1</v>
      </c>
      <c r="F21">
        <v>711</v>
      </c>
      <c r="G21" s="11">
        <f>F21*E21*$G$1</f>
        <v>8.887500000000001</v>
      </c>
      <c r="H21" s="11">
        <f>E21*F21</f>
        <v>711</v>
      </c>
      <c r="I21" s="11">
        <f>H21*1.1+G21</f>
        <v>790.9875000000001</v>
      </c>
    </row>
    <row r="22" spans="1:11" ht="15">
      <c r="A22" s="22"/>
      <c r="B22" s="12"/>
      <c r="C22" s="12"/>
      <c r="D22" s="12"/>
      <c r="E22" s="12"/>
      <c r="F22" s="12"/>
      <c r="G22" s="13"/>
      <c r="H22" s="13"/>
      <c r="I22" s="13">
        <f>SUM(I21:I21)</f>
        <v>790.9875000000001</v>
      </c>
      <c r="J22" s="21">
        <v>810</v>
      </c>
      <c r="K22" s="14">
        <f>J22-I22</f>
        <v>19.012499999999932</v>
      </c>
    </row>
    <row r="23" spans="1:9" ht="15">
      <c r="A23" t="s">
        <v>20</v>
      </c>
      <c r="C23" t="s">
        <v>24</v>
      </c>
      <c r="D23" t="s">
        <v>25</v>
      </c>
      <c r="E23">
        <v>1</v>
      </c>
      <c r="F23">
        <v>711</v>
      </c>
      <c r="G23" s="11">
        <f>F23*E23*$G$1</f>
        <v>8.887500000000001</v>
      </c>
      <c r="H23" s="11">
        <f>E23*F23</f>
        <v>711</v>
      </c>
      <c r="I23" s="11">
        <f>H23*1.1+G23</f>
        <v>790.9875000000001</v>
      </c>
    </row>
    <row r="24" spans="1:11" ht="15">
      <c r="A24" s="22"/>
      <c r="B24" s="12"/>
      <c r="C24" s="12"/>
      <c r="D24" s="12"/>
      <c r="E24" s="12"/>
      <c r="F24" s="12"/>
      <c r="G24" s="13"/>
      <c r="H24" s="13"/>
      <c r="I24" s="13">
        <f>SUM(I23:I23)</f>
        <v>790.9875000000001</v>
      </c>
      <c r="J24" s="21">
        <v>800</v>
      </c>
      <c r="K24" s="14">
        <f>J24-I24</f>
        <v>9.012499999999932</v>
      </c>
    </row>
    <row r="25" spans="1:9" ht="15">
      <c r="A25" t="s">
        <v>39</v>
      </c>
      <c r="C25" t="s">
        <v>24</v>
      </c>
      <c r="D25" t="s">
        <v>15</v>
      </c>
      <c r="E25">
        <v>1</v>
      </c>
      <c r="F25">
        <v>711</v>
      </c>
      <c r="G25" s="11">
        <f>F25*E25*$G$1</f>
        <v>8.887500000000001</v>
      </c>
      <c r="H25" s="11">
        <f>E25*F25</f>
        <v>711</v>
      </c>
      <c r="I25" s="11">
        <f>H25*1.1+G25</f>
        <v>790.9875000000001</v>
      </c>
    </row>
    <row r="26" spans="1:11" ht="15">
      <c r="A26" s="22"/>
      <c r="B26" s="12"/>
      <c r="C26" s="12"/>
      <c r="D26" s="12"/>
      <c r="E26" s="12"/>
      <c r="F26" s="12"/>
      <c r="G26" s="13"/>
      <c r="H26" s="13"/>
      <c r="I26" s="13">
        <f>SUM(I25:I25)</f>
        <v>790.9875000000001</v>
      </c>
      <c r="J26" s="21">
        <v>800</v>
      </c>
      <c r="K26" s="14">
        <f>J26-I26</f>
        <v>9.012499999999932</v>
      </c>
    </row>
    <row r="27" spans="1:9" ht="15">
      <c r="A27" t="s">
        <v>51</v>
      </c>
      <c r="C27" t="s">
        <v>18</v>
      </c>
      <c r="D27" t="s">
        <v>10</v>
      </c>
      <c r="E27">
        <v>1</v>
      </c>
      <c r="F27">
        <v>297</v>
      </c>
      <c r="G27" s="11">
        <f>F27*E27*$G$1</f>
        <v>3.7125000000000004</v>
      </c>
      <c r="H27" s="11">
        <f>E27*F27</f>
        <v>297</v>
      </c>
      <c r="I27" s="11">
        <f>H27*1.1+G27</f>
        <v>330.4125</v>
      </c>
    </row>
    <row r="28" spans="1:9" ht="15">
      <c r="A28" t="s">
        <v>40</v>
      </c>
      <c r="C28" t="s">
        <v>24</v>
      </c>
      <c r="D28" t="s">
        <v>15</v>
      </c>
      <c r="E28">
        <v>1</v>
      </c>
      <c r="F28">
        <v>711</v>
      </c>
      <c r="G28" s="11">
        <f>F28*E28*$G$1</f>
        <v>8.887500000000001</v>
      </c>
      <c r="H28" s="11">
        <f>E28*F28</f>
        <v>711</v>
      </c>
      <c r="I28" s="11">
        <f>H28*1.1+G28</f>
        <v>790.9875000000001</v>
      </c>
    </row>
    <row r="29" spans="1:9" ht="15">
      <c r="A29" t="s">
        <v>40</v>
      </c>
      <c r="C29" t="s">
        <v>18</v>
      </c>
      <c r="D29" t="s">
        <v>12</v>
      </c>
      <c r="E29">
        <v>1</v>
      </c>
      <c r="F29">
        <v>351</v>
      </c>
      <c r="G29" s="11">
        <f>F29*E29*$G$1</f>
        <v>4.3875</v>
      </c>
      <c r="H29" s="11">
        <f>E29*F29</f>
        <v>351</v>
      </c>
      <c r="I29" s="11">
        <f>H29*1.1+G29</f>
        <v>390.4875</v>
      </c>
    </row>
    <row r="30" spans="1:11" ht="15">
      <c r="A30" s="22"/>
      <c r="B30" s="12"/>
      <c r="C30" s="12"/>
      <c r="D30" s="12"/>
      <c r="E30" s="12"/>
      <c r="F30" s="12"/>
      <c r="G30" s="13"/>
      <c r="H30" s="13"/>
      <c r="I30" s="13">
        <f>SUM(I27:I29)</f>
        <v>1511.8875</v>
      </c>
      <c r="J30" s="21">
        <v>1520</v>
      </c>
      <c r="K30" s="14">
        <f>J30-I30</f>
        <v>8.112499999999955</v>
      </c>
    </row>
    <row r="31" spans="1:9" ht="15">
      <c r="A31" t="s">
        <v>50</v>
      </c>
      <c r="C31" t="s">
        <v>18</v>
      </c>
      <c r="D31" t="s">
        <v>10</v>
      </c>
      <c r="E31">
        <v>2</v>
      </c>
      <c r="F31">
        <v>297</v>
      </c>
      <c r="G31" s="11">
        <f>F31*E31*$G$1</f>
        <v>7.425000000000001</v>
      </c>
      <c r="H31" s="11">
        <f>E31*F31</f>
        <v>594</v>
      </c>
      <c r="I31" s="11">
        <f>H31*1.1+G31</f>
        <v>660.825</v>
      </c>
    </row>
    <row r="32" spans="1:11" ht="15">
      <c r="A32" s="22"/>
      <c r="B32" s="12"/>
      <c r="C32" s="12"/>
      <c r="D32" s="12"/>
      <c r="E32" s="12"/>
      <c r="F32" s="12"/>
      <c r="G32" s="13"/>
      <c r="H32" s="13"/>
      <c r="I32" s="13">
        <f>SUM(I31:I31)</f>
        <v>660.825</v>
      </c>
      <c r="J32" s="21">
        <v>670</v>
      </c>
      <c r="K32" s="14">
        <f>J32-I32</f>
        <v>9.174999999999955</v>
      </c>
    </row>
    <row r="33" spans="1:9" ht="15">
      <c r="A33" t="s">
        <v>41</v>
      </c>
      <c r="C33" t="s">
        <v>24</v>
      </c>
      <c r="D33" t="s">
        <v>14</v>
      </c>
      <c r="E33">
        <v>1</v>
      </c>
      <c r="F33">
        <v>711</v>
      </c>
      <c r="G33" s="11">
        <f>F33*E33*$G$1</f>
        <v>8.887500000000001</v>
      </c>
      <c r="H33" s="11">
        <f>E33*F33</f>
        <v>711</v>
      </c>
      <c r="I33" s="11">
        <f>H33*1.1+G33</f>
        <v>790.9875000000001</v>
      </c>
    </row>
    <row r="34" spans="1:9" ht="15">
      <c r="A34" t="s">
        <v>41</v>
      </c>
      <c r="C34" t="s">
        <v>18</v>
      </c>
      <c r="D34" t="s">
        <v>10</v>
      </c>
      <c r="E34">
        <v>1</v>
      </c>
      <c r="F34">
        <v>297</v>
      </c>
      <c r="G34" s="11">
        <f>F34*E34*$G$1</f>
        <v>3.7125000000000004</v>
      </c>
      <c r="H34" s="11">
        <f>E34*F34</f>
        <v>297</v>
      </c>
      <c r="I34" s="11">
        <f>H34*1.1+G34</f>
        <v>330.4125</v>
      </c>
    </row>
    <row r="35" spans="1:9" ht="15">
      <c r="A35" t="s">
        <v>41</v>
      </c>
      <c r="C35" t="s">
        <v>18</v>
      </c>
      <c r="D35" t="s">
        <v>29</v>
      </c>
      <c r="E35">
        <v>1</v>
      </c>
      <c r="F35">
        <v>297</v>
      </c>
      <c r="G35" s="11">
        <f>F35*E35*$G$1</f>
        <v>3.7125000000000004</v>
      </c>
      <c r="H35" s="11">
        <f>E35*F35</f>
        <v>297</v>
      </c>
      <c r="I35" s="11">
        <f>H35*1.1+G35</f>
        <v>330.4125</v>
      </c>
    </row>
    <row r="36" spans="1:9" ht="15">
      <c r="A36" t="s">
        <v>41</v>
      </c>
      <c r="C36" t="s">
        <v>19</v>
      </c>
      <c r="D36" t="s">
        <v>30</v>
      </c>
      <c r="E36">
        <v>1</v>
      </c>
      <c r="F36">
        <v>261</v>
      </c>
      <c r="G36" s="11">
        <f>F36*E36*$G$1</f>
        <v>3.2625</v>
      </c>
      <c r="H36" s="11">
        <f>E36*F36</f>
        <v>261</v>
      </c>
      <c r="I36" s="11">
        <f>H36*1.1+G36</f>
        <v>290.3625</v>
      </c>
    </row>
    <row r="37" spans="1:9" ht="15">
      <c r="A37" t="s">
        <v>41</v>
      </c>
      <c r="C37" t="s">
        <v>56</v>
      </c>
      <c r="D37" t="s">
        <v>14</v>
      </c>
      <c r="E37">
        <v>1</v>
      </c>
      <c r="F37">
        <v>1440</v>
      </c>
      <c r="G37" s="11">
        <f>F37*E37*$G$1</f>
        <v>18</v>
      </c>
      <c r="H37" s="11">
        <f>E37*F37</f>
        <v>1440</v>
      </c>
      <c r="I37" s="11">
        <f>H37*1.1+G37</f>
        <v>1602.0000000000002</v>
      </c>
    </row>
    <row r="38" spans="1:11" ht="15">
      <c r="A38" s="22"/>
      <c r="B38" s="12"/>
      <c r="C38" s="12"/>
      <c r="D38" s="12"/>
      <c r="E38" s="12"/>
      <c r="F38" s="12"/>
      <c r="G38" s="13"/>
      <c r="H38" s="13"/>
      <c r="I38" s="13">
        <f>SUM(I33:I37)</f>
        <v>3344.175</v>
      </c>
      <c r="J38" s="21">
        <v>3360</v>
      </c>
      <c r="K38" s="14">
        <f>J38-I38</f>
        <v>15.824999999999818</v>
      </c>
    </row>
    <row r="39" spans="1:9" ht="15">
      <c r="A39" t="s">
        <v>34</v>
      </c>
      <c r="C39" t="s">
        <v>24</v>
      </c>
      <c r="D39" t="s">
        <v>25</v>
      </c>
      <c r="E39">
        <v>1</v>
      </c>
      <c r="F39">
        <v>711</v>
      </c>
      <c r="G39" s="11">
        <f>F39*E39*$G$1</f>
        <v>8.887500000000001</v>
      </c>
      <c r="H39" s="11">
        <f>E39*F39</f>
        <v>711</v>
      </c>
      <c r="I39" s="11">
        <f>H39*1.1+G39</f>
        <v>790.9875000000001</v>
      </c>
    </row>
    <row r="40" spans="1:11" ht="15">
      <c r="A40" s="22"/>
      <c r="B40" s="12"/>
      <c r="C40" s="12"/>
      <c r="D40" s="12"/>
      <c r="E40" s="12"/>
      <c r="F40" s="12"/>
      <c r="G40" s="13"/>
      <c r="H40" s="13"/>
      <c r="I40" s="13">
        <f>SUM(I39:I39)</f>
        <v>790.9875000000001</v>
      </c>
      <c r="J40" s="12">
        <f>2264-1439</f>
        <v>825</v>
      </c>
      <c r="K40" s="14">
        <f>J40-I40</f>
        <v>34.01249999999993</v>
      </c>
    </row>
    <row r="41" spans="1:9" ht="15">
      <c r="A41" t="s">
        <v>36</v>
      </c>
      <c r="C41" t="s">
        <v>24</v>
      </c>
      <c r="D41" t="s">
        <v>25</v>
      </c>
      <c r="E41">
        <v>1</v>
      </c>
      <c r="F41">
        <v>711</v>
      </c>
      <c r="G41" s="11">
        <f>F41*E41*$G$1</f>
        <v>8.887500000000001</v>
      </c>
      <c r="H41" s="11">
        <f>E41*F41</f>
        <v>711</v>
      </c>
      <c r="I41" s="11">
        <f>H41*1.1+G41</f>
        <v>790.9875000000001</v>
      </c>
    </row>
    <row r="42" spans="1:11" ht="15">
      <c r="A42" s="22"/>
      <c r="B42" s="12"/>
      <c r="C42" s="12"/>
      <c r="D42" s="12"/>
      <c r="E42" s="12"/>
      <c r="F42" s="12"/>
      <c r="G42" s="13"/>
      <c r="H42" s="13"/>
      <c r="I42" s="13">
        <f>SUM(I41:I41)</f>
        <v>790.9875000000001</v>
      </c>
      <c r="J42" s="21">
        <f>1400-609</f>
        <v>791</v>
      </c>
      <c r="K42" s="14">
        <f>J42-I42</f>
        <v>0.012499999999931788</v>
      </c>
    </row>
    <row r="43" spans="1:9" ht="15">
      <c r="A43" t="s">
        <v>16</v>
      </c>
      <c r="C43" t="s">
        <v>24</v>
      </c>
      <c r="D43" t="s">
        <v>26</v>
      </c>
      <c r="E43">
        <v>1</v>
      </c>
      <c r="F43">
        <v>711</v>
      </c>
      <c r="G43" s="11">
        <f>F43*E43*$G$1</f>
        <v>8.887500000000001</v>
      </c>
      <c r="H43" s="11">
        <f>E43*F43</f>
        <v>711</v>
      </c>
      <c r="I43" s="11">
        <f>H43*1.1+G43</f>
        <v>790.9875000000001</v>
      </c>
    </row>
    <row r="44" spans="1:9" ht="15">
      <c r="A44" t="s">
        <v>16</v>
      </c>
      <c r="C44" t="s">
        <v>24</v>
      </c>
      <c r="D44" t="s">
        <v>27</v>
      </c>
      <c r="E44">
        <v>1</v>
      </c>
      <c r="F44">
        <v>711</v>
      </c>
      <c r="G44" s="11">
        <f>F44*E44*$G$1</f>
        <v>8.887500000000001</v>
      </c>
      <c r="H44" s="11">
        <f>E44*F44</f>
        <v>711</v>
      </c>
      <c r="I44" s="11">
        <f>H44*1.1+G44</f>
        <v>790.9875000000001</v>
      </c>
    </row>
    <row r="45" spans="1:9" ht="15">
      <c r="A45" t="s">
        <v>16</v>
      </c>
      <c r="C45" t="s">
        <v>24</v>
      </c>
      <c r="D45" t="s">
        <v>23</v>
      </c>
      <c r="E45">
        <v>1</v>
      </c>
      <c r="F45">
        <v>711</v>
      </c>
      <c r="G45" s="11">
        <f>F45*E45*$G$1</f>
        <v>8.887500000000001</v>
      </c>
      <c r="H45" s="11">
        <f>E45*F45</f>
        <v>711</v>
      </c>
      <c r="I45" s="11">
        <f>H45*1.1+G45</f>
        <v>790.9875000000001</v>
      </c>
    </row>
    <row r="46" spans="1:11" ht="15">
      <c r="A46" s="12"/>
      <c r="B46" s="12"/>
      <c r="C46" s="12"/>
      <c r="D46" s="12"/>
      <c r="E46" s="12"/>
      <c r="F46" s="12"/>
      <c r="G46" s="13"/>
      <c r="H46" s="13"/>
      <c r="I46" s="13">
        <f>SUM(I43:I45)</f>
        <v>2372.9625</v>
      </c>
      <c r="J46" s="12">
        <v>2385</v>
      </c>
      <c r="K46" s="14">
        <f>J46-I46</f>
        <v>12.037499999999909</v>
      </c>
    </row>
    <row r="47" spans="1:9" ht="15">
      <c r="A47" t="s">
        <v>37</v>
      </c>
      <c r="C47" t="s">
        <v>24</v>
      </c>
      <c r="D47" t="s">
        <v>26</v>
      </c>
      <c r="E47">
        <v>1</v>
      </c>
      <c r="F47">
        <v>711</v>
      </c>
      <c r="G47" s="11">
        <f>F47*E47*$G$1</f>
        <v>8.887500000000001</v>
      </c>
      <c r="H47" s="11">
        <f>E47*F47</f>
        <v>711</v>
      </c>
      <c r="I47" s="11">
        <f>H47*1.1+G47</f>
        <v>790.9875000000001</v>
      </c>
    </row>
    <row r="48" spans="1:9" ht="15">
      <c r="A48" t="s">
        <v>37</v>
      </c>
      <c r="C48" t="s">
        <v>18</v>
      </c>
      <c r="D48" t="s">
        <v>12</v>
      </c>
      <c r="E48">
        <v>1</v>
      </c>
      <c r="F48">
        <v>351</v>
      </c>
      <c r="G48" s="11">
        <f>F48*E48*$G$1</f>
        <v>4.3875</v>
      </c>
      <c r="H48" s="11">
        <f>E48*F48</f>
        <v>351</v>
      </c>
      <c r="I48" s="11">
        <f>H48*1.1+G48</f>
        <v>390.4875</v>
      </c>
    </row>
    <row r="49" spans="1:9" ht="15">
      <c r="A49" t="s">
        <v>37</v>
      </c>
      <c r="C49" t="s">
        <v>19</v>
      </c>
      <c r="D49" t="s">
        <v>11</v>
      </c>
      <c r="E49">
        <v>1</v>
      </c>
      <c r="F49">
        <v>315</v>
      </c>
      <c r="G49" s="11">
        <f>F49*E49*$G$1</f>
        <v>3.9375</v>
      </c>
      <c r="H49" s="11">
        <f>E49*F49</f>
        <v>315</v>
      </c>
      <c r="I49" s="11">
        <f>H49*1.1+G49</f>
        <v>350.4375</v>
      </c>
    </row>
    <row r="50" spans="1:11" ht="15">
      <c r="A50" s="22"/>
      <c r="B50" s="12"/>
      <c r="C50" s="12"/>
      <c r="D50" s="12"/>
      <c r="E50" s="12"/>
      <c r="F50" s="12"/>
      <c r="G50" s="13"/>
      <c r="H50" s="13"/>
      <c r="I50" s="13">
        <f>SUM(I47:I49)</f>
        <v>1531.9125000000001</v>
      </c>
      <c r="J50" s="21">
        <v>1539</v>
      </c>
      <c r="K50" s="14">
        <f>J50-I50</f>
        <v>7.087499999999864</v>
      </c>
    </row>
    <row r="51" spans="1:9" ht="15">
      <c r="A51" t="s">
        <v>38</v>
      </c>
      <c r="C51" t="s">
        <v>24</v>
      </c>
      <c r="D51" t="s">
        <v>15</v>
      </c>
      <c r="E51">
        <v>1</v>
      </c>
      <c r="F51">
        <v>711</v>
      </c>
      <c r="G51" s="11">
        <f>F51*E51*$G$1</f>
        <v>8.887500000000001</v>
      </c>
      <c r="H51" s="11">
        <f>E51*F51</f>
        <v>711</v>
      </c>
      <c r="I51" s="11">
        <f>H51*1.1+G51</f>
        <v>790.9875000000001</v>
      </c>
    </row>
    <row r="52" spans="1:9" ht="15">
      <c r="A52" t="s">
        <v>38</v>
      </c>
      <c r="C52" t="s">
        <v>19</v>
      </c>
      <c r="D52" t="s">
        <v>9</v>
      </c>
      <c r="E52">
        <v>1</v>
      </c>
      <c r="F52">
        <v>261</v>
      </c>
      <c r="G52" s="11">
        <f>F52*E52*$G$1</f>
        <v>3.2625</v>
      </c>
      <c r="H52" s="11">
        <f>E52*F52</f>
        <v>261</v>
      </c>
      <c r="I52" s="11">
        <f>H52*1.1+G52</f>
        <v>290.3625</v>
      </c>
    </row>
    <row r="53" spans="1:9" ht="15">
      <c r="A53" t="s">
        <v>38</v>
      </c>
      <c r="C53" t="s">
        <v>19</v>
      </c>
      <c r="D53" t="s">
        <v>11</v>
      </c>
      <c r="E53">
        <v>1</v>
      </c>
      <c r="F53">
        <v>315</v>
      </c>
      <c r="G53" s="11">
        <f>F53*E53*$G$1</f>
        <v>3.9375</v>
      </c>
      <c r="H53" s="11">
        <f>E53*F53</f>
        <v>315</v>
      </c>
      <c r="I53" s="11">
        <f>H53*1.1+G53</f>
        <v>350.4375</v>
      </c>
    </row>
    <row r="54" spans="1:11" ht="15">
      <c r="A54" s="22"/>
      <c r="B54" s="12"/>
      <c r="C54" s="12"/>
      <c r="D54" s="12"/>
      <c r="E54" s="12"/>
      <c r="F54" s="12"/>
      <c r="G54" s="13"/>
      <c r="H54" s="13"/>
      <c r="I54" s="13">
        <f>SUM(I51:I53)</f>
        <v>1431.7875000000001</v>
      </c>
      <c r="J54" s="21">
        <v>1450</v>
      </c>
      <c r="K54" s="14">
        <f>J54-I54</f>
        <v>18.212499999999864</v>
      </c>
    </row>
    <row r="55" spans="1:9" ht="15">
      <c r="A55" t="s">
        <v>46</v>
      </c>
      <c r="C55" t="s">
        <v>18</v>
      </c>
      <c r="D55" t="s">
        <v>10</v>
      </c>
      <c r="E55">
        <v>1</v>
      </c>
      <c r="F55">
        <v>297</v>
      </c>
      <c r="G55" s="11">
        <f>F55*E55*$G$1</f>
        <v>3.7125000000000004</v>
      </c>
      <c r="H55" s="11">
        <f>E55*F55</f>
        <v>297</v>
      </c>
      <c r="I55" s="11">
        <f>H55*1.1+G55</f>
        <v>330.4125</v>
      </c>
    </row>
    <row r="56" spans="1:11" ht="15">
      <c r="A56" s="12"/>
      <c r="B56" s="22"/>
      <c r="C56" s="12"/>
      <c r="D56" s="12"/>
      <c r="E56" s="12"/>
      <c r="F56" s="12"/>
      <c r="G56" s="13"/>
      <c r="H56" s="13"/>
      <c r="I56" s="13">
        <f>SUM(I55:I55)</f>
        <v>330.4125</v>
      </c>
      <c r="J56" s="21">
        <v>400</v>
      </c>
      <c r="K56" s="14">
        <f>J56-I56</f>
        <v>69.58749999999998</v>
      </c>
    </row>
    <row r="57" spans="1:9" ht="15">
      <c r="A57" t="s">
        <v>49</v>
      </c>
      <c r="C57" t="s">
        <v>18</v>
      </c>
      <c r="D57" t="s">
        <v>10</v>
      </c>
      <c r="E57">
        <v>1</v>
      </c>
      <c r="F57">
        <v>297</v>
      </c>
      <c r="G57" s="11">
        <f>F57*E57*$G$1</f>
        <v>3.7125000000000004</v>
      </c>
      <c r="H57" s="11">
        <f>E57*F57</f>
        <v>297</v>
      </c>
      <c r="I57" s="11">
        <f>H57*1.1+G57</f>
        <v>330.4125</v>
      </c>
    </row>
    <row r="58" spans="1:9" ht="15">
      <c r="A58" t="s">
        <v>49</v>
      </c>
      <c r="C58" t="s">
        <v>18</v>
      </c>
      <c r="D58" t="s">
        <v>12</v>
      </c>
      <c r="E58">
        <v>1</v>
      </c>
      <c r="F58">
        <v>351</v>
      </c>
      <c r="G58" s="11">
        <f>F58*E58*$G$1</f>
        <v>4.3875</v>
      </c>
      <c r="H58" s="11">
        <f>E58*F58</f>
        <v>351</v>
      </c>
      <c r="I58" s="11">
        <f>H58*1.1+G58</f>
        <v>390.4875</v>
      </c>
    </row>
    <row r="59" spans="1:11" ht="15">
      <c r="A59" s="22"/>
      <c r="B59" s="12"/>
      <c r="C59" s="12"/>
      <c r="D59" s="12"/>
      <c r="E59" s="12"/>
      <c r="F59" s="12"/>
      <c r="G59" s="13"/>
      <c r="H59" s="13"/>
      <c r="I59" s="13">
        <f>SUM(I57:I58)</f>
        <v>720.9000000000001</v>
      </c>
      <c r="J59" s="21">
        <v>730</v>
      </c>
      <c r="K59" s="14">
        <f>J59-I59</f>
        <v>9.099999999999909</v>
      </c>
    </row>
    <row r="60" spans="1:9" ht="15">
      <c r="A60" t="s">
        <v>42</v>
      </c>
      <c r="C60" t="s">
        <v>24</v>
      </c>
      <c r="D60" t="s">
        <v>27</v>
      </c>
      <c r="E60">
        <v>1</v>
      </c>
      <c r="F60">
        <v>711</v>
      </c>
      <c r="G60" s="11">
        <f>F60*E60*$G$1</f>
        <v>8.887500000000001</v>
      </c>
      <c r="H60" s="11">
        <f>E60*F60</f>
        <v>711</v>
      </c>
      <c r="I60" s="11">
        <f>H60*1.1+G60</f>
        <v>790.9875000000001</v>
      </c>
    </row>
    <row r="61" spans="1:9" ht="15">
      <c r="A61" t="s">
        <v>42</v>
      </c>
      <c r="C61" t="s">
        <v>19</v>
      </c>
      <c r="D61" t="s">
        <v>9</v>
      </c>
      <c r="E61">
        <v>1</v>
      </c>
      <c r="F61">
        <v>261</v>
      </c>
      <c r="G61" s="11">
        <f>F61*E61*$G$1</f>
        <v>3.2625</v>
      </c>
      <c r="H61" s="11">
        <f>E61*F61</f>
        <v>261</v>
      </c>
      <c r="I61" s="11">
        <f>H61*1.1+G61</f>
        <v>290.3625</v>
      </c>
    </row>
    <row r="62" spans="1:9" ht="15">
      <c r="A62" t="s">
        <v>42</v>
      </c>
      <c r="C62" t="s">
        <v>19</v>
      </c>
      <c r="D62" t="s">
        <v>31</v>
      </c>
      <c r="E62">
        <v>1</v>
      </c>
      <c r="F62">
        <v>315</v>
      </c>
      <c r="G62" s="11">
        <f>F62*E62*$G$1</f>
        <v>3.9375</v>
      </c>
      <c r="H62" s="11">
        <f>E62*F62</f>
        <v>315</v>
      </c>
      <c r="I62" s="11">
        <f>H62*1.1+G62</f>
        <v>350.4375</v>
      </c>
    </row>
    <row r="63" spans="1:11" ht="15">
      <c r="A63" s="22"/>
      <c r="B63" s="12"/>
      <c r="C63" s="12"/>
      <c r="D63" s="12"/>
      <c r="E63" s="12"/>
      <c r="F63" s="12"/>
      <c r="G63" s="13"/>
      <c r="H63" s="13"/>
      <c r="I63" s="13">
        <f>SUM(I60:I62)</f>
        <v>1431.7875000000001</v>
      </c>
      <c r="J63" s="21">
        <v>1439</v>
      </c>
      <c r="K63" s="14">
        <f>J63-I63</f>
        <v>7.212499999999864</v>
      </c>
    </row>
    <row r="64" spans="1:9" ht="15">
      <c r="A64" t="s">
        <v>47</v>
      </c>
      <c r="C64" t="s">
        <v>18</v>
      </c>
      <c r="D64" t="s">
        <v>10</v>
      </c>
      <c r="E64">
        <v>1</v>
      </c>
      <c r="F64">
        <v>297</v>
      </c>
      <c r="G64" s="11">
        <f>F64*E64*$G$1</f>
        <v>3.7125000000000004</v>
      </c>
      <c r="H64" s="11">
        <f>E64*F64</f>
        <v>297</v>
      </c>
      <c r="I64" s="11">
        <f>H64*1.1+G64</f>
        <v>330.4125</v>
      </c>
    </row>
    <row r="65" spans="1:9" ht="15">
      <c r="A65" t="s">
        <v>47</v>
      </c>
      <c r="C65" t="s">
        <v>19</v>
      </c>
      <c r="D65" t="s">
        <v>9</v>
      </c>
      <c r="E65">
        <v>1</v>
      </c>
      <c r="F65">
        <v>261</v>
      </c>
      <c r="G65" s="11">
        <f>F65*E65*$G$1</f>
        <v>3.2625</v>
      </c>
      <c r="H65" s="11">
        <f>E65*F65</f>
        <v>261</v>
      </c>
      <c r="I65" s="11">
        <f>H65*1.1+G65</f>
        <v>290.3625</v>
      </c>
    </row>
    <row r="66" spans="1:11" ht="15">
      <c r="A66" s="22"/>
      <c r="B66" s="12"/>
      <c r="C66" s="12"/>
      <c r="D66" s="12"/>
      <c r="E66" s="12"/>
      <c r="F66" s="12"/>
      <c r="G66" s="13"/>
      <c r="H66" s="13"/>
      <c r="I66" s="13">
        <f>SUM(I64:I65)</f>
        <v>620.7750000000001</v>
      </c>
      <c r="J66" s="21">
        <v>650</v>
      </c>
      <c r="K66" s="14">
        <f>J66-I66</f>
        <v>29.22499999999991</v>
      </c>
    </row>
    <row r="67" spans="1:9" ht="15">
      <c r="A67" t="s">
        <v>43</v>
      </c>
      <c r="C67" t="s">
        <v>24</v>
      </c>
      <c r="D67" t="s">
        <v>23</v>
      </c>
      <c r="E67">
        <v>1</v>
      </c>
      <c r="F67">
        <v>711</v>
      </c>
      <c r="G67" s="11">
        <f>F67*E67*$G$1</f>
        <v>8.887500000000001</v>
      </c>
      <c r="H67" s="11">
        <f>E67*F67</f>
        <v>711</v>
      </c>
      <c r="I67" s="11">
        <f>H67*1.1+G67</f>
        <v>790.9875000000001</v>
      </c>
    </row>
    <row r="68" spans="1:9" ht="15">
      <c r="A68" t="s">
        <v>43</v>
      </c>
      <c r="C68" t="s">
        <v>19</v>
      </c>
      <c r="D68" t="s">
        <v>9</v>
      </c>
      <c r="E68">
        <v>1</v>
      </c>
      <c r="F68">
        <v>261</v>
      </c>
      <c r="G68" s="11">
        <f>F68*E68*$G$1</f>
        <v>3.2625</v>
      </c>
      <c r="H68" s="11">
        <f>E68*F68</f>
        <v>261</v>
      </c>
      <c r="I68" s="11">
        <f>H68*1.1+G68</f>
        <v>290.3625</v>
      </c>
    </row>
    <row r="69" spans="1:11" ht="15">
      <c r="A69" s="22"/>
      <c r="B69" s="12"/>
      <c r="C69" s="12"/>
      <c r="D69" s="12"/>
      <c r="E69" s="12"/>
      <c r="F69" s="12"/>
      <c r="G69" s="13"/>
      <c r="H69" s="13"/>
      <c r="I69" s="13">
        <f>SUM(I67:I68)</f>
        <v>1081.3500000000001</v>
      </c>
      <c r="J69" s="21">
        <v>1100</v>
      </c>
      <c r="K69" s="14">
        <f>J69-I69</f>
        <v>18.649999999999864</v>
      </c>
    </row>
    <row r="70" spans="1:9" ht="15">
      <c r="A70" t="s">
        <v>44</v>
      </c>
      <c r="C70" t="s">
        <v>18</v>
      </c>
      <c r="D70" t="s">
        <v>28</v>
      </c>
      <c r="E70">
        <v>1</v>
      </c>
      <c r="F70">
        <v>297</v>
      </c>
      <c r="G70" s="11">
        <f>F70*E70*$G$1</f>
        <v>3.7125000000000004</v>
      </c>
      <c r="H70" s="11">
        <f>E70*F70</f>
        <v>297</v>
      </c>
      <c r="I70" s="11">
        <f>H70*1.1+G70</f>
        <v>330.4125</v>
      </c>
    </row>
    <row r="71" spans="1:9" ht="15">
      <c r="A71" t="s">
        <v>44</v>
      </c>
      <c r="C71" t="s">
        <v>18</v>
      </c>
      <c r="D71" t="s">
        <v>12</v>
      </c>
      <c r="E71">
        <v>1</v>
      </c>
      <c r="F71">
        <v>351</v>
      </c>
      <c r="G71" s="11">
        <f>F71*E71*$G$1</f>
        <v>4.3875</v>
      </c>
      <c r="H71" s="11">
        <f>E71*F71</f>
        <v>351</v>
      </c>
      <c r="I71" s="11">
        <f>H71*1.1+G71</f>
        <v>390.4875</v>
      </c>
    </row>
    <row r="72" spans="1:11" ht="15">
      <c r="A72" s="22"/>
      <c r="B72" s="12"/>
      <c r="C72" s="12"/>
      <c r="D72" s="12"/>
      <c r="E72" s="12"/>
      <c r="F72" s="12"/>
      <c r="G72" s="13"/>
      <c r="H72" s="13"/>
      <c r="I72" s="13">
        <f>SUM(I70:I71)</f>
        <v>720.9000000000001</v>
      </c>
      <c r="J72" s="21">
        <v>724</v>
      </c>
      <c r="K72" s="14">
        <f>J72-I72</f>
        <v>3.099999999999909</v>
      </c>
    </row>
    <row r="73" spans="1:9" ht="15">
      <c r="A73" t="s">
        <v>55</v>
      </c>
      <c r="C73" t="s">
        <v>19</v>
      </c>
      <c r="D73" t="s">
        <v>31</v>
      </c>
      <c r="E73">
        <v>1</v>
      </c>
      <c r="F73">
        <v>315</v>
      </c>
      <c r="G73" s="11">
        <f>F73*E73*$G$1</f>
        <v>3.9375</v>
      </c>
      <c r="H73" s="11">
        <f>E73*F73</f>
        <v>315</v>
      </c>
      <c r="I73" s="11">
        <f>H73*1.1+G73</f>
        <v>350.4375</v>
      </c>
    </row>
    <row r="74" spans="1:11" ht="15">
      <c r="A74" s="12"/>
      <c r="B74" s="12"/>
      <c r="C74" s="12"/>
      <c r="D74" s="12"/>
      <c r="E74" s="12"/>
      <c r="F74" s="12"/>
      <c r="G74" s="13"/>
      <c r="H74" s="13"/>
      <c r="I74" s="13">
        <f>SUM(I73:I73)</f>
        <v>350.4375</v>
      </c>
      <c r="J74" s="12">
        <v>352</v>
      </c>
      <c r="K74" s="14">
        <f>J74-I74</f>
        <v>1.5625</v>
      </c>
    </row>
    <row r="75" spans="1:9" ht="15">
      <c r="A75" t="s">
        <v>53</v>
      </c>
      <c r="C75" t="s">
        <v>18</v>
      </c>
      <c r="D75" t="s">
        <v>12</v>
      </c>
      <c r="E75">
        <v>1</v>
      </c>
      <c r="F75">
        <v>351</v>
      </c>
      <c r="G75" s="11">
        <f>F75*E75*$G$1</f>
        <v>4.3875</v>
      </c>
      <c r="H75" s="11">
        <f>E75*F75</f>
        <v>351</v>
      </c>
      <c r="I75" s="11">
        <f>H75*1.1+G75</f>
        <v>390.4875</v>
      </c>
    </row>
    <row r="76" spans="1:11" ht="15">
      <c r="A76" s="22"/>
      <c r="B76" s="12"/>
      <c r="C76" s="12"/>
      <c r="D76" s="12"/>
      <c r="E76" s="12"/>
      <c r="F76" s="12"/>
      <c r="G76" s="13"/>
      <c r="H76" s="13"/>
      <c r="I76" s="13">
        <f>SUM(I75:I75)</f>
        <v>390.4875</v>
      </c>
      <c r="J76" s="21">
        <v>392</v>
      </c>
      <c r="K76" s="14">
        <f>J76-I76</f>
        <v>1.5124999999999886</v>
      </c>
    </row>
  </sheetData>
  <sheetProtection/>
  <autoFilter ref="A3:K78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2011-11-01T05:24:28Z</cp:lastPrinted>
  <dcterms:created xsi:type="dcterms:W3CDTF">2011-07-04T07:27:42Z</dcterms:created>
  <dcterms:modified xsi:type="dcterms:W3CDTF">2011-11-01T06:53:39Z</dcterms:modified>
  <cp:category/>
  <cp:version/>
  <cp:contentType/>
  <cp:contentStatus/>
</cp:coreProperties>
</file>