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<sst xmlns="http://schemas.openxmlformats.org/spreadsheetml/2006/main" count="55" uniqueCount="55">
  <si>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8 марта</t>
  </si>
  <si>
    <t>Автомобиль</t>
  </si>
  <si>
    <t>Бюст</t>
  </si>
  <si>
    <t>Горячая чашка</t>
  </si>
  <si>
    <t>Доллар</t>
  </si>
  <si>
    <t>Елка</t>
  </si>
  <si>
    <t>Зубик</t>
  </si>
  <si>
    <t>Икра красная</t>
  </si>
  <si>
    <t>Икра черная</t>
  </si>
  <si>
    <t>Квадрат</t>
  </si>
  <si>
    <t>Китайский дракон</t>
  </si>
  <si>
    <t>Конфетка</t>
  </si>
  <si>
    <t>Круг малый d83 h25</t>
  </si>
  <si>
    <t>Кружка пива</t>
  </si>
  <si>
    <t>Мороженое</t>
  </si>
  <si>
    <t>Овал</t>
  </si>
  <si>
    <t>Пятка</t>
  </si>
  <si>
    <t>Смайл</t>
  </si>
  <si>
    <t>Снеговик</t>
  </si>
  <si>
    <t>Снежинка</t>
  </si>
  <si>
    <t>Фруктовое ассорти (лист)</t>
  </si>
  <si>
    <t>Шишка</t>
  </si>
  <si>
    <t>Наименование</t>
  </si>
  <si>
    <t>Lisenok</t>
  </si>
  <si>
    <t>итоговое кол-во</t>
  </si>
  <si>
    <t>Цена</t>
  </si>
  <si>
    <t>Кол-во в заказе, шт.</t>
  </si>
  <si>
    <t>Цена без ОРГ</t>
  </si>
  <si>
    <t>Сумма</t>
  </si>
  <si>
    <t>Цена с ОРГ</t>
  </si>
  <si>
    <t>транспортные</t>
  </si>
  <si>
    <t>К оплате, руб</t>
  </si>
  <si>
    <t>ПРИСТРОЙ</t>
  </si>
  <si>
    <t xml:space="preserve"> </t>
  </si>
  <si>
    <t>Анич</t>
  </si>
  <si>
    <t>Анастасия1985</t>
  </si>
  <si>
    <t>fitnessmama</t>
  </si>
  <si>
    <t>Фантазия</t>
  </si>
  <si>
    <t>Galuzam</t>
  </si>
  <si>
    <t>Юличкина</t>
  </si>
  <si>
    <t>stalker-vitjaz</t>
  </si>
  <si>
    <t>Волшебница</t>
  </si>
  <si>
    <t>Катитон</t>
  </si>
  <si>
    <t>Красный Бантик</t>
  </si>
  <si>
    <t>ЮлияЛео</t>
  </si>
  <si>
    <t>MaLu nsk</t>
  </si>
  <si>
    <t>Дочь Генерала</t>
  </si>
  <si>
    <t>СВВ</t>
  </si>
  <si>
    <t>Лея878</t>
  </si>
  <si>
    <t>nadja*</t>
  </si>
  <si>
    <t>Диана18</t>
  </si>
  <si>
    <t>Мамаша Любаша</t>
  </si>
  <si>
    <t>Tatyana_sr</t>
  </si>
  <si>
    <t>IrOk75</t>
  </si>
  <si>
    <t>Женщина - кошка+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</si>
</sst>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0"/>
      <color indexed="5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21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9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8" sqref="K28"/>
    </sheetView>
  </sheetViews>
  <sheetFormatPr defaultColWidth="9.00390625" defaultRowHeight="12.75"/>
  <cols>
    <col min="1" max="1" width="25.625" style="5" bestFit="1" customWidth="1"/>
    <col min="2" max="2" width="5.875" style="5" bestFit="1" customWidth="1"/>
    <col min="3" max="3" width="4.75390625" style="4" customWidth="1"/>
    <col min="4" max="4" width="4.00390625" style="4" bestFit="1" customWidth="1"/>
    <col min="5" max="5" width="4.875" style="4" bestFit="1" customWidth="1"/>
    <col min="6" max="6" width="4.00390625" style="4" bestFit="1" customWidth="1"/>
    <col min="7" max="7" width="4.75390625" style="4" customWidth="1"/>
    <col min="8" max="9" width="4.00390625" style="4" bestFit="1" customWidth="1"/>
    <col min="10" max="10" width="4.375" style="4" customWidth="1"/>
    <col min="11" max="11" width="4.875" style="4" customWidth="1"/>
    <col min="12" max="12" width="4.00390625" style="4" bestFit="1" customWidth="1"/>
    <col min="13" max="13" width="4.375" style="4" customWidth="1"/>
    <col min="14" max="14" width="4.875" style="4" customWidth="1"/>
    <col min="15" max="16" width="4.375" style="4" customWidth="1"/>
    <col min="17" max="17" width="3.75390625" style="4" customWidth="1"/>
    <col min="18" max="18" width="4.00390625" style="4" customWidth="1"/>
    <col min="19" max="19" width="3.75390625" style="4" customWidth="1"/>
    <col min="20" max="20" width="4.625" style="4" customWidth="1"/>
    <col min="21" max="21" width="4.00390625" style="4" customWidth="1"/>
    <col min="22" max="22" width="4.125" style="4" customWidth="1"/>
    <col min="23" max="23" width="4.25390625" style="4" customWidth="1"/>
    <col min="24" max="24" width="4.00390625" style="4" customWidth="1"/>
    <col min="25" max="25" width="4.00390625" style="4" hidden="1" customWidth="1"/>
    <col min="26" max="30" width="3.00390625" style="4" hidden="1" customWidth="1"/>
    <col min="31" max="32" width="2.75390625" style="4" hidden="1" customWidth="1"/>
    <col min="33" max="33" width="3.25390625" style="4" hidden="1" customWidth="1"/>
    <col min="34" max="34" width="4.625" style="4" customWidth="1"/>
    <col min="35" max="36" width="9.125" style="7" customWidth="1"/>
    <col min="37" max="37" width="11.75390625" style="0" bestFit="1" customWidth="1"/>
  </cols>
  <sheetData>
    <row r="1" spans="1:36" ht="81" customHeight="1">
      <c r="A1" s="2" t="s">
        <v>22</v>
      </c>
      <c r="B1" s="2" t="s">
        <v>25</v>
      </c>
      <c r="C1" s="20" t="s">
        <v>23</v>
      </c>
      <c r="D1" s="20" t="s">
        <v>34</v>
      </c>
      <c r="E1" s="20" t="s">
        <v>35</v>
      </c>
      <c r="F1" s="20" t="s">
        <v>36</v>
      </c>
      <c r="G1" s="20" t="s">
        <v>37</v>
      </c>
      <c r="H1" s="20" t="s">
        <v>38</v>
      </c>
      <c r="I1" s="20" t="s">
        <v>39</v>
      </c>
      <c r="J1" s="20" t="s">
        <v>40</v>
      </c>
      <c r="K1" s="20" t="s">
        <v>41</v>
      </c>
      <c r="L1" s="20" t="s">
        <v>42</v>
      </c>
      <c r="M1" s="20" t="s">
        <v>43</v>
      </c>
      <c r="N1" s="20" t="s">
        <v>44</v>
      </c>
      <c r="O1" s="21" t="s">
        <v>45</v>
      </c>
      <c r="P1" s="21" t="s">
        <v>46</v>
      </c>
      <c r="Q1" s="21" t="s">
        <v>47</v>
      </c>
      <c r="R1" s="21" t="s">
        <v>48</v>
      </c>
      <c r="S1" s="21" t="s">
        <v>49</v>
      </c>
      <c r="T1" s="21" t="s">
        <v>50</v>
      </c>
      <c r="U1" s="21" t="s">
        <v>51</v>
      </c>
      <c r="V1" s="21" t="s">
        <v>52</v>
      </c>
      <c r="W1" s="21" t="s">
        <v>53</v>
      </c>
      <c r="X1" s="21" t="s">
        <v>54</v>
      </c>
      <c r="Y1" s="21"/>
      <c r="Z1" s="21"/>
      <c r="AA1" s="21"/>
      <c r="AB1" s="21"/>
      <c r="AC1" s="21"/>
      <c r="AD1" s="21"/>
      <c r="AE1" s="21"/>
      <c r="AF1" s="21"/>
      <c r="AG1" s="21"/>
      <c r="AH1" s="22" t="s">
        <v>32</v>
      </c>
      <c r="AI1" s="6" t="s">
        <v>24</v>
      </c>
      <c r="AJ1" s="6" t="s">
        <v>28</v>
      </c>
    </row>
    <row r="2" spans="1:36" ht="12.75">
      <c r="A2" s="3" t="s">
        <v>16</v>
      </c>
      <c r="B2" s="3">
        <v>30</v>
      </c>
      <c r="C2" s="1"/>
      <c r="D2" s="1">
        <v>1</v>
      </c>
      <c r="E2" s="1"/>
      <c r="F2" s="1"/>
      <c r="G2" s="1"/>
      <c r="H2" s="1"/>
      <c r="I2" s="1">
        <v>1</v>
      </c>
      <c r="J2" s="1">
        <v>1</v>
      </c>
      <c r="K2" s="1"/>
      <c r="L2" s="1">
        <v>1</v>
      </c>
      <c r="M2" s="1">
        <v>1</v>
      </c>
      <c r="N2" s="1">
        <v>1</v>
      </c>
      <c r="O2" s="1">
        <v>1</v>
      </c>
      <c r="P2" s="1"/>
      <c r="Q2" s="1"/>
      <c r="R2" s="1"/>
      <c r="S2" s="1"/>
      <c r="T2" s="1"/>
      <c r="U2" s="1"/>
      <c r="V2" s="1">
        <v>1</v>
      </c>
      <c r="W2" s="1"/>
      <c r="X2" s="1">
        <v>1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8">
        <f aca="true" t="shared" si="0" ref="AI2:AI23">SUM(C2:AH2)</f>
        <v>9</v>
      </c>
      <c r="AJ2" s="8">
        <f aca="true" t="shared" si="1" ref="AJ2:AJ23">AI2*B2</f>
        <v>270</v>
      </c>
    </row>
    <row r="3" spans="1:36" ht="12.75">
      <c r="A3" s="3" t="s">
        <v>0</v>
      </c>
      <c r="B3" s="3">
        <v>30</v>
      </c>
      <c r="C3" s="1"/>
      <c r="D3" s="1"/>
      <c r="E3" s="1"/>
      <c r="F3" s="1"/>
      <c r="G3" s="1"/>
      <c r="H3" s="1"/>
      <c r="I3" s="1">
        <v>1</v>
      </c>
      <c r="J3" s="1"/>
      <c r="K3" s="1"/>
      <c r="L3" s="1">
        <v>1</v>
      </c>
      <c r="M3" s="1"/>
      <c r="N3" s="1">
        <v>2</v>
      </c>
      <c r="O3" s="1">
        <v>1</v>
      </c>
      <c r="P3" s="1"/>
      <c r="Q3" s="1"/>
      <c r="R3" s="1"/>
      <c r="S3" s="1">
        <v>1</v>
      </c>
      <c r="T3" s="1"/>
      <c r="U3" s="1"/>
      <c r="V3" s="1"/>
      <c r="W3" s="1">
        <v>1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">
        <f t="shared" si="0"/>
        <v>7</v>
      </c>
      <c r="AJ3" s="8">
        <f t="shared" si="1"/>
        <v>210</v>
      </c>
    </row>
    <row r="4" spans="1:36" ht="12.75">
      <c r="A4" s="3" t="s">
        <v>5</v>
      </c>
      <c r="B4" s="3">
        <v>30</v>
      </c>
      <c r="C4" s="1"/>
      <c r="D4" s="1">
        <v>1</v>
      </c>
      <c r="E4" s="1"/>
      <c r="F4" s="1"/>
      <c r="G4" s="1"/>
      <c r="H4" s="1"/>
      <c r="I4" s="1"/>
      <c r="J4" s="1">
        <v>1</v>
      </c>
      <c r="K4" s="1">
        <v>1</v>
      </c>
      <c r="L4" s="1"/>
      <c r="M4" s="1">
        <v>1</v>
      </c>
      <c r="N4" s="1"/>
      <c r="O4" s="1">
        <v>1</v>
      </c>
      <c r="P4" s="1"/>
      <c r="Q4" s="1">
        <v>1</v>
      </c>
      <c r="R4" s="1"/>
      <c r="S4" s="1"/>
      <c r="T4" s="1"/>
      <c r="U4" s="1">
        <v>1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8">
        <f t="shared" si="0"/>
        <v>7</v>
      </c>
      <c r="AJ4" s="8">
        <f t="shared" si="1"/>
        <v>210</v>
      </c>
    </row>
    <row r="5" spans="1:36" ht="12.75">
      <c r="A5" s="3" t="s">
        <v>1</v>
      </c>
      <c r="B5" s="3">
        <v>30</v>
      </c>
      <c r="C5" s="1"/>
      <c r="D5" s="1">
        <v>1</v>
      </c>
      <c r="E5" s="1"/>
      <c r="F5" s="1"/>
      <c r="G5" s="1">
        <v>1</v>
      </c>
      <c r="H5" s="1"/>
      <c r="I5" s="1"/>
      <c r="J5" s="1">
        <v>1</v>
      </c>
      <c r="K5" s="1"/>
      <c r="L5" s="1">
        <v>1</v>
      </c>
      <c r="M5" s="1"/>
      <c r="N5" s="1">
        <v>1</v>
      </c>
      <c r="O5" s="1"/>
      <c r="P5" s="1"/>
      <c r="Q5" s="1"/>
      <c r="R5" s="1"/>
      <c r="S5" s="1"/>
      <c r="T5" s="1"/>
      <c r="U5" s="1"/>
      <c r="V5" s="1">
        <v>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>
        <f t="shared" si="0"/>
        <v>6</v>
      </c>
      <c r="AJ5" s="8">
        <f t="shared" si="1"/>
        <v>180</v>
      </c>
    </row>
    <row r="6" spans="1:36" ht="12.75">
      <c r="A6" s="3" t="s">
        <v>4</v>
      </c>
      <c r="B6" s="3">
        <v>30</v>
      </c>
      <c r="C6" s="1"/>
      <c r="D6" s="1"/>
      <c r="E6" s="1"/>
      <c r="F6" s="1"/>
      <c r="G6" s="1"/>
      <c r="H6" s="1"/>
      <c r="I6" s="1">
        <v>1</v>
      </c>
      <c r="J6" s="1"/>
      <c r="K6" s="1"/>
      <c r="L6" s="1">
        <v>1</v>
      </c>
      <c r="M6" s="1">
        <v>1</v>
      </c>
      <c r="N6" s="1">
        <v>1</v>
      </c>
      <c r="O6" s="1"/>
      <c r="P6" s="1"/>
      <c r="Q6" s="1"/>
      <c r="R6" s="1"/>
      <c r="S6" s="1"/>
      <c r="T6" s="1">
        <v>1</v>
      </c>
      <c r="U6" s="1"/>
      <c r="V6" s="1"/>
      <c r="W6" s="1">
        <v>1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>
        <v>0</v>
      </c>
      <c r="AI6" s="8">
        <f t="shared" si="0"/>
        <v>6</v>
      </c>
      <c r="AJ6" s="8">
        <f t="shared" si="1"/>
        <v>180</v>
      </c>
    </row>
    <row r="7" spans="1:36" ht="12.75">
      <c r="A7" s="3" t="s">
        <v>12</v>
      </c>
      <c r="B7" s="3">
        <v>30</v>
      </c>
      <c r="C7" s="1"/>
      <c r="D7" s="1"/>
      <c r="E7" s="1"/>
      <c r="F7" s="1"/>
      <c r="G7" s="1"/>
      <c r="H7" s="1">
        <v>1</v>
      </c>
      <c r="I7" s="1"/>
      <c r="J7" s="1"/>
      <c r="K7" s="1"/>
      <c r="L7" s="1"/>
      <c r="M7" s="1">
        <v>1</v>
      </c>
      <c r="N7" s="1">
        <v>1</v>
      </c>
      <c r="O7" s="1">
        <v>1</v>
      </c>
      <c r="P7" s="1">
        <v>1</v>
      </c>
      <c r="Q7" s="1">
        <v>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v>0</v>
      </c>
      <c r="AI7" s="8">
        <f t="shared" si="0"/>
        <v>6</v>
      </c>
      <c r="AJ7" s="8">
        <f t="shared" si="1"/>
        <v>180</v>
      </c>
    </row>
    <row r="8" spans="1:36" ht="12.75">
      <c r="A8" s="3" t="s">
        <v>13</v>
      </c>
      <c r="B8" s="3">
        <v>30</v>
      </c>
      <c r="C8" s="1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>
        <v>1</v>
      </c>
      <c r="O8" s="1"/>
      <c r="P8" s="1"/>
      <c r="Q8" s="1">
        <v>1</v>
      </c>
      <c r="R8" s="1"/>
      <c r="S8" s="1"/>
      <c r="T8" s="1">
        <v>1</v>
      </c>
      <c r="U8" s="1">
        <v>1</v>
      </c>
      <c r="V8" s="1"/>
      <c r="W8" s="1"/>
      <c r="X8" s="1">
        <v>1</v>
      </c>
      <c r="Y8" s="1"/>
      <c r="Z8" s="1"/>
      <c r="AA8" s="1"/>
      <c r="AB8" s="1"/>
      <c r="AC8" s="1"/>
      <c r="AD8" s="1"/>
      <c r="AE8" s="1"/>
      <c r="AF8" s="1"/>
      <c r="AG8" s="1"/>
      <c r="AH8" s="1">
        <v>0</v>
      </c>
      <c r="AI8" s="8">
        <f t="shared" si="0"/>
        <v>6</v>
      </c>
      <c r="AJ8" s="8">
        <f t="shared" si="1"/>
        <v>180</v>
      </c>
    </row>
    <row r="9" spans="1:36" ht="12.75">
      <c r="A9" s="3" t="s">
        <v>2</v>
      </c>
      <c r="B9" s="3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v>1</v>
      </c>
      <c r="N9" s="1"/>
      <c r="O9" s="1"/>
      <c r="P9" s="1"/>
      <c r="Q9" s="1"/>
      <c r="R9" s="1"/>
      <c r="S9" s="1">
        <v>1</v>
      </c>
      <c r="T9" s="1"/>
      <c r="U9" s="1"/>
      <c r="V9" s="1"/>
      <c r="W9" s="1"/>
      <c r="X9" s="1">
        <v>1</v>
      </c>
      <c r="Y9" s="1"/>
      <c r="Z9" s="1"/>
      <c r="AA9" s="1"/>
      <c r="AB9" s="1"/>
      <c r="AC9" s="1"/>
      <c r="AD9" s="1"/>
      <c r="AE9" s="1"/>
      <c r="AF9" s="1"/>
      <c r="AG9" s="1"/>
      <c r="AH9" s="1">
        <v>2</v>
      </c>
      <c r="AI9" s="8">
        <f t="shared" si="0"/>
        <v>5</v>
      </c>
      <c r="AJ9" s="8">
        <f t="shared" si="1"/>
        <v>150</v>
      </c>
    </row>
    <row r="10" spans="1:36" ht="12.75">
      <c r="A10" s="3" t="s">
        <v>3</v>
      </c>
      <c r="B10" s="3">
        <v>30</v>
      </c>
      <c r="C10" s="1"/>
      <c r="D10" s="1">
        <v>1</v>
      </c>
      <c r="E10" s="1"/>
      <c r="F10" s="1"/>
      <c r="G10" s="1"/>
      <c r="H10" s="1"/>
      <c r="I10" s="1">
        <v>1</v>
      </c>
      <c r="J10" s="1"/>
      <c r="K10" s="1"/>
      <c r="L10" s="1"/>
      <c r="M10" s="1"/>
      <c r="N10" s="1">
        <v>1</v>
      </c>
      <c r="O10" s="1"/>
      <c r="P10" s="1"/>
      <c r="Q10" s="1"/>
      <c r="R10" s="1">
        <v>1</v>
      </c>
      <c r="S10" s="1">
        <v>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v>0</v>
      </c>
      <c r="AI10" s="8">
        <f t="shared" si="0"/>
        <v>5</v>
      </c>
      <c r="AJ10" s="8">
        <f t="shared" si="1"/>
        <v>150</v>
      </c>
    </row>
    <row r="11" spans="1:36" ht="12.75">
      <c r="A11" s="3" t="s">
        <v>7</v>
      </c>
      <c r="B11" s="3">
        <v>30</v>
      </c>
      <c r="C11" s="1"/>
      <c r="D11" s="1"/>
      <c r="E11" s="1"/>
      <c r="F11" s="1"/>
      <c r="G11" s="1">
        <v>1</v>
      </c>
      <c r="H11" s="1"/>
      <c r="I11" s="1"/>
      <c r="J11" s="1"/>
      <c r="K11" s="1"/>
      <c r="L11" s="1"/>
      <c r="M11" s="1"/>
      <c r="N11" s="1"/>
      <c r="O11" s="1"/>
      <c r="P11" s="1">
        <v>1</v>
      </c>
      <c r="Q11" s="1"/>
      <c r="R11" s="1"/>
      <c r="S11" s="1"/>
      <c r="T11" s="1">
        <v>1</v>
      </c>
      <c r="U11" s="1"/>
      <c r="V11" s="1"/>
      <c r="W11" s="1"/>
      <c r="X11" s="1">
        <v>1</v>
      </c>
      <c r="Y11" s="1"/>
      <c r="Z11" s="1"/>
      <c r="AA11" s="1"/>
      <c r="AB11" s="1"/>
      <c r="AC11" s="1"/>
      <c r="AD11" s="1"/>
      <c r="AE11" s="1"/>
      <c r="AF11" s="1"/>
      <c r="AG11" s="1" t="s">
        <v>33</v>
      </c>
      <c r="AH11" s="1">
        <v>1</v>
      </c>
      <c r="AI11" s="8">
        <f t="shared" si="0"/>
        <v>5</v>
      </c>
      <c r="AJ11" s="8">
        <f t="shared" si="1"/>
        <v>150</v>
      </c>
    </row>
    <row r="12" spans="1:36" ht="12.75">
      <c r="A12" s="3" t="s">
        <v>8</v>
      </c>
      <c r="B12" s="3">
        <v>30</v>
      </c>
      <c r="C12" s="1"/>
      <c r="D12" s="1"/>
      <c r="E12" s="1"/>
      <c r="F12" s="1"/>
      <c r="G12" s="1">
        <v>1</v>
      </c>
      <c r="H12" s="1"/>
      <c r="I12" s="1"/>
      <c r="J12" s="1"/>
      <c r="K12" s="1"/>
      <c r="L12" s="1"/>
      <c r="M12" s="1"/>
      <c r="N12" s="1">
        <v>1</v>
      </c>
      <c r="O12" s="1"/>
      <c r="P12" s="1">
        <v>1</v>
      </c>
      <c r="Q12" s="1"/>
      <c r="R12" s="1"/>
      <c r="S12" s="1"/>
      <c r="T12" s="1"/>
      <c r="U12" s="23"/>
      <c r="V12" s="1"/>
      <c r="W12" s="1">
        <v>1</v>
      </c>
      <c r="X12" s="1">
        <v>1</v>
      </c>
      <c r="Y12" s="1"/>
      <c r="Z12" s="1"/>
      <c r="AA12" s="1"/>
      <c r="AB12" s="1"/>
      <c r="AC12" s="1"/>
      <c r="AD12" s="1"/>
      <c r="AE12" s="1"/>
      <c r="AF12" s="1"/>
      <c r="AG12" s="1"/>
      <c r="AH12" s="1">
        <v>0</v>
      </c>
      <c r="AI12" s="8">
        <f t="shared" si="0"/>
        <v>5</v>
      </c>
      <c r="AJ12" s="8">
        <f t="shared" si="1"/>
        <v>150</v>
      </c>
    </row>
    <row r="13" spans="1:36" ht="12.75">
      <c r="A13" s="3" t="s">
        <v>9</v>
      </c>
      <c r="B13" s="3">
        <v>30</v>
      </c>
      <c r="C13" s="1"/>
      <c r="D13" s="1"/>
      <c r="E13" s="1"/>
      <c r="F13" s="1"/>
      <c r="G13" s="1"/>
      <c r="H13" s="1">
        <v>1</v>
      </c>
      <c r="I13" s="1"/>
      <c r="J13" s="1">
        <v>1</v>
      </c>
      <c r="K13" s="1"/>
      <c r="L13" s="1"/>
      <c r="M13" s="1"/>
      <c r="N13" s="1"/>
      <c r="O13" s="1"/>
      <c r="P13" s="1"/>
      <c r="Q13" s="1"/>
      <c r="R13" s="1">
        <v>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v>2</v>
      </c>
      <c r="AI13" s="8">
        <f t="shared" si="0"/>
        <v>5</v>
      </c>
      <c r="AJ13" s="8">
        <f t="shared" si="1"/>
        <v>150</v>
      </c>
    </row>
    <row r="14" spans="1:36" ht="12.75">
      <c r="A14" s="3" t="s">
        <v>10</v>
      </c>
      <c r="B14" s="3">
        <v>30</v>
      </c>
      <c r="C14" s="1"/>
      <c r="D14" s="1">
        <v>1</v>
      </c>
      <c r="E14" s="1"/>
      <c r="F14" s="1"/>
      <c r="G14" s="1"/>
      <c r="H14" s="1"/>
      <c r="I14" s="1"/>
      <c r="J14" s="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1</v>
      </c>
      <c r="V14" s="1"/>
      <c r="W14" s="1">
        <v>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v>1</v>
      </c>
      <c r="AI14" s="8">
        <f t="shared" si="0"/>
        <v>5</v>
      </c>
      <c r="AJ14" s="8">
        <f t="shared" si="1"/>
        <v>150</v>
      </c>
    </row>
    <row r="15" spans="1:36" ht="12.75">
      <c r="A15" s="3" t="s">
        <v>11</v>
      </c>
      <c r="B15" s="3">
        <v>30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  <c r="Q15" s="1">
        <v>1</v>
      </c>
      <c r="R15" s="1"/>
      <c r="S15" s="1">
        <v>1</v>
      </c>
      <c r="T15" s="1"/>
      <c r="U15" s="1">
        <v>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1</v>
      </c>
      <c r="AI15" s="8">
        <f t="shared" si="0"/>
        <v>5</v>
      </c>
      <c r="AJ15" s="8">
        <f t="shared" si="1"/>
        <v>150</v>
      </c>
    </row>
    <row r="16" spans="1:36" ht="12.75">
      <c r="A16" s="3" t="s">
        <v>14</v>
      </c>
      <c r="B16" s="3">
        <v>30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1</v>
      </c>
      <c r="O16" s="1"/>
      <c r="P16" s="1"/>
      <c r="Q16" s="1">
        <v>1</v>
      </c>
      <c r="R16" s="1"/>
      <c r="S16" s="1"/>
      <c r="T16" s="1">
        <v>1</v>
      </c>
      <c r="U16" s="1">
        <v>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v>1</v>
      </c>
      <c r="AI16" s="8">
        <f t="shared" si="0"/>
        <v>5</v>
      </c>
      <c r="AJ16" s="8">
        <f t="shared" si="1"/>
        <v>150</v>
      </c>
    </row>
    <row r="17" spans="1:36" ht="12.75">
      <c r="A17" s="3" t="s">
        <v>15</v>
      </c>
      <c r="B17" s="3">
        <v>30</v>
      </c>
      <c r="C17" s="1"/>
      <c r="D17" s="1"/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1</v>
      </c>
      <c r="AI17" s="8">
        <f t="shared" si="0"/>
        <v>5</v>
      </c>
      <c r="AJ17" s="8">
        <f t="shared" si="1"/>
        <v>150</v>
      </c>
    </row>
    <row r="18" spans="1:36" ht="12.75">
      <c r="A18" s="3" t="s">
        <v>17</v>
      </c>
      <c r="B18" s="3">
        <v>30</v>
      </c>
      <c r="C18" s="1"/>
      <c r="D18" s="1"/>
      <c r="E18" s="1"/>
      <c r="F18" s="1">
        <v>1</v>
      </c>
      <c r="G18" s="1"/>
      <c r="H18" s="1"/>
      <c r="I18" s="1">
        <v>1</v>
      </c>
      <c r="J18" s="1"/>
      <c r="K18" s="1"/>
      <c r="L18" s="1"/>
      <c r="M18" s="1"/>
      <c r="N18" s="1"/>
      <c r="O18" s="1">
        <v>1</v>
      </c>
      <c r="P18" s="1"/>
      <c r="Q18" s="1">
        <v>1</v>
      </c>
      <c r="R18" s="1"/>
      <c r="S18" s="1"/>
      <c r="T18" s="1"/>
      <c r="U18" s="1"/>
      <c r="V18" s="1">
        <v>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v>0</v>
      </c>
      <c r="AI18" s="8">
        <f t="shared" si="0"/>
        <v>5</v>
      </c>
      <c r="AJ18" s="8">
        <f t="shared" si="1"/>
        <v>150</v>
      </c>
    </row>
    <row r="19" spans="1:36" ht="12.75">
      <c r="A19" s="3" t="s">
        <v>18</v>
      </c>
      <c r="B19" s="3">
        <v>30</v>
      </c>
      <c r="C19" s="1"/>
      <c r="D19" s="1"/>
      <c r="E19" s="1">
        <v>1</v>
      </c>
      <c r="F19" s="1"/>
      <c r="G19" s="1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v>1</v>
      </c>
      <c r="V19" s="1">
        <v>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v>1</v>
      </c>
      <c r="AI19" s="8">
        <f t="shared" si="0"/>
        <v>5</v>
      </c>
      <c r="AJ19" s="8">
        <f t="shared" si="1"/>
        <v>150</v>
      </c>
    </row>
    <row r="20" spans="1:36" ht="12.75">
      <c r="A20" s="3" t="s">
        <v>19</v>
      </c>
      <c r="B20" s="3">
        <v>30</v>
      </c>
      <c r="C20" s="1"/>
      <c r="D20" s="1">
        <v>1</v>
      </c>
      <c r="E20" s="1"/>
      <c r="F20" s="1"/>
      <c r="G20" s="1"/>
      <c r="H20" s="1"/>
      <c r="I20" s="1"/>
      <c r="J20" s="1"/>
      <c r="K20" s="1">
        <v>1</v>
      </c>
      <c r="L20" s="1"/>
      <c r="M20" s="1"/>
      <c r="N20" s="1"/>
      <c r="O20" s="1">
        <v>1</v>
      </c>
      <c r="P20" s="1">
        <v>1</v>
      </c>
      <c r="Q20" s="1"/>
      <c r="R20" s="1"/>
      <c r="S20" s="1"/>
      <c r="T20" s="1"/>
      <c r="U20" s="1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0</v>
      </c>
      <c r="AI20" s="8">
        <f t="shared" si="0"/>
        <v>5</v>
      </c>
      <c r="AJ20" s="8">
        <f t="shared" si="1"/>
        <v>150</v>
      </c>
    </row>
    <row r="21" spans="1:36" ht="12.75">
      <c r="A21" s="3" t="s">
        <v>20</v>
      </c>
      <c r="B21" s="3">
        <v>90</v>
      </c>
      <c r="C21" s="1"/>
      <c r="D21" s="1"/>
      <c r="E21" s="1"/>
      <c r="F21" s="1"/>
      <c r="G21" s="1"/>
      <c r="H21" s="1">
        <v>1</v>
      </c>
      <c r="I21" s="1"/>
      <c r="J21" s="1"/>
      <c r="K21" s="1"/>
      <c r="L21" s="1"/>
      <c r="M21" s="1"/>
      <c r="N21" s="1">
        <v>1</v>
      </c>
      <c r="O21" s="1">
        <v>1</v>
      </c>
      <c r="P21" s="1"/>
      <c r="Q21" s="1"/>
      <c r="R21" s="1">
        <v>1</v>
      </c>
      <c r="S21" s="1">
        <v>1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8">
        <f t="shared" si="0"/>
        <v>5</v>
      </c>
      <c r="AJ21" s="8">
        <f t="shared" si="1"/>
        <v>450</v>
      </c>
    </row>
    <row r="22" spans="1:36" ht="12.75">
      <c r="A22" s="3" t="s">
        <v>21</v>
      </c>
      <c r="B22" s="3">
        <v>30</v>
      </c>
      <c r="C22" s="1"/>
      <c r="D22" s="1">
        <v>1</v>
      </c>
      <c r="E22" s="1"/>
      <c r="F22" s="1"/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v>2</v>
      </c>
      <c r="AI22" s="8">
        <f t="shared" si="0"/>
        <v>5</v>
      </c>
      <c r="AJ22" s="8">
        <f t="shared" si="1"/>
        <v>150</v>
      </c>
    </row>
    <row r="23" spans="1:36" ht="12.75">
      <c r="A23" s="3" t="s">
        <v>6</v>
      </c>
      <c r="B23" s="3">
        <v>30</v>
      </c>
      <c r="C23" s="1"/>
      <c r="D23" s="1"/>
      <c r="E23" s="1"/>
      <c r="F23" s="1"/>
      <c r="G23" s="1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1</v>
      </c>
      <c r="X23" s="1">
        <v>1</v>
      </c>
      <c r="Y23" s="1"/>
      <c r="Z23" s="1"/>
      <c r="AA23" s="1"/>
      <c r="AB23" s="1"/>
      <c r="AC23" s="1"/>
      <c r="AD23" s="1"/>
      <c r="AE23" s="1"/>
      <c r="AF23" s="1"/>
      <c r="AG23" s="1"/>
      <c r="AH23" s="1">
        <v>2</v>
      </c>
      <c r="AI23" s="8">
        <f t="shared" si="0"/>
        <v>5</v>
      </c>
      <c r="AJ23" s="8">
        <f t="shared" si="1"/>
        <v>150</v>
      </c>
    </row>
    <row r="24" spans="1:36" s="12" customFormat="1" ht="12.75">
      <c r="A24" s="9" t="s">
        <v>26</v>
      </c>
      <c r="B24" s="10"/>
      <c r="C24" s="11">
        <f aca="true" t="shared" si="2" ref="C24:AF24">SUM(C2:C23)</f>
        <v>1</v>
      </c>
      <c r="D24" s="11">
        <f t="shared" si="2"/>
        <v>7</v>
      </c>
      <c r="E24" s="11">
        <f t="shared" si="2"/>
        <v>1</v>
      </c>
      <c r="F24" s="11">
        <f t="shared" si="2"/>
        <v>1</v>
      </c>
      <c r="G24" s="11">
        <f t="shared" si="2"/>
        <v>6</v>
      </c>
      <c r="H24" s="11">
        <f t="shared" si="2"/>
        <v>4</v>
      </c>
      <c r="I24" s="11">
        <f t="shared" si="2"/>
        <v>5</v>
      </c>
      <c r="J24" s="11">
        <f t="shared" si="2"/>
        <v>5</v>
      </c>
      <c r="K24" s="11">
        <f t="shared" si="2"/>
        <v>2</v>
      </c>
      <c r="L24" s="11">
        <f t="shared" si="2"/>
        <v>4</v>
      </c>
      <c r="M24" s="11">
        <f t="shared" si="2"/>
        <v>5</v>
      </c>
      <c r="N24" s="11">
        <f t="shared" si="2"/>
        <v>12</v>
      </c>
      <c r="O24" s="11">
        <f t="shared" si="2"/>
        <v>8</v>
      </c>
      <c r="P24" s="11">
        <f t="shared" si="2"/>
        <v>4</v>
      </c>
      <c r="Q24" s="11">
        <f t="shared" si="2"/>
        <v>6</v>
      </c>
      <c r="R24" s="11">
        <f t="shared" si="2"/>
        <v>4</v>
      </c>
      <c r="S24" s="11">
        <f t="shared" si="2"/>
        <v>5</v>
      </c>
      <c r="T24" s="11">
        <f t="shared" si="2"/>
        <v>4</v>
      </c>
      <c r="U24" s="11">
        <f t="shared" si="2"/>
        <v>9</v>
      </c>
      <c r="V24" s="11">
        <f t="shared" si="2"/>
        <v>4</v>
      </c>
      <c r="W24" s="11">
        <f t="shared" si="2"/>
        <v>5</v>
      </c>
      <c r="X24" s="11">
        <f t="shared" si="2"/>
        <v>6</v>
      </c>
      <c r="Y24" s="11">
        <f t="shared" si="2"/>
        <v>0</v>
      </c>
      <c r="Z24" s="11">
        <f t="shared" si="2"/>
        <v>0</v>
      </c>
      <c r="AA24" s="11">
        <f t="shared" si="2"/>
        <v>0</v>
      </c>
      <c r="AB24" s="11">
        <f t="shared" si="2"/>
        <v>0</v>
      </c>
      <c r="AC24" s="11">
        <f t="shared" si="2"/>
        <v>0</v>
      </c>
      <c r="AD24" s="11">
        <f t="shared" si="2"/>
        <v>0</v>
      </c>
      <c r="AE24" s="11">
        <f t="shared" si="2"/>
        <v>0</v>
      </c>
      <c r="AF24" s="11">
        <f t="shared" si="2"/>
        <v>0</v>
      </c>
      <c r="AG24" s="11"/>
      <c r="AH24" s="11">
        <f>SUM(AH2:AH23)</f>
        <v>14</v>
      </c>
      <c r="AI24" s="11">
        <f>SUM(AI2:AI23)</f>
        <v>122</v>
      </c>
      <c r="AJ24" s="11">
        <f>SUM(AJ2:AJ23)</f>
        <v>3960</v>
      </c>
    </row>
    <row r="25" spans="1:36" s="12" customFormat="1" ht="12.75">
      <c r="A25" s="9" t="s">
        <v>27</v>
      </c>
      <c r="B25" s="13"/>
      <c r="C25" s="11">
        <f aca="true" t="shared" si="3" ref="C25:AF25">SUMPRODUCT($B$2:$B$23,C2:C23)</f>
        <v>30</v>
      </c>
      <c r="D25" s="11">
        <f t="shared" si="3"/>
        <v>210</v>
      </c>
      <c r="E25" s="11">
        <f t="shared" si="3"/>
        <v>30</v>
      </c>
      <c r="F25" s="11">
        <f t="shared" si="3"/>
        <v>30</v>
      </c>
      <c r="G25" s="11">
        <f t="shared" si="3"/>
        <v>180</v>
      </c>
      <c r="H25" s="11">
        <f t="shared" si="3"/>
        <v>180</v>
      </c>
      <c r="I25" s="11">
        <f t="shared" si="3"/>
        <v>150</v>
      </c>
      <c r="J25" s="11">
        <f t="shared" si="3"/>
        <v>150</v>
      </c>
      <c r="K25" s="11">
        <f t="shared" si="3"/>
        <v>60</v>
      </c>
      <c r="L25" s="11">
        <f t="shared" si="3"/>
        <v>120</v>
      </c>
      <c r="M25" s="11">
        <f t="shared" si="3"/>
        <v>150</v>
      </c>
      <c r="N25" s="11">
        <f t="shared" si="3"/>
        <v>420</v>
      </c>
      <c r="O25" s="11">
        <f t="shared" si="3"/>
        <v>300</v>
      </c>
      <c r="P25" s="11">
        <f t="shared" si="3"/>
        <v>120</v>
      </c>
      <c r="Q25" s="11">
        <f t="shared" si="3"/>
        <v>180</v>
      </c>
      <c r="R25" s="11">
        <f t="shared" si="3"/>
        <v>180</v>
      </c>
      <c r="S25" s="11">
        <f t="shared" si="3"/>
        <v>210</v>
      </c>
      <c r="T25" s="11">
        <f t="shared" si="3"/>
        <v>120</v>
      </c>
      <c r="U25" s="11">
        <f t="shared" si="3"/>
        <v>270</v>
      </c>
      <c r="V25" s="11">
        <f t="shared" si="3"/>
        <v>120</v>
      </c>
      <c r="W25" s="11">
        <f t="shared" si="3"/>
        <v>150</v>
      </c>
      <c r="X25" s="11">
        <f t="shared" si="3"/>
        <v>180</v>
      </c>
      <c r="Y25" s="11">
        <f t="shared" si="3"/>
        <v>0</v>
      </c>
      <c r="Z25" s="11">
        <f t="shared" si="3"/>
        <v>0</v>
      </c>
      <c r="AA25" s="11">
        <f t="shared" si="3"/>
        <v>0</v>
      </c>
      <c r="AB25" s="11">
        <f t="shared" si="3"/>
        <v>0</v>
      </c>
      <c r="AC25" s="11">
        <f t="shared" si="3"/>
        <v>0</v>
      </c>
      <c r="AD25" s="11">
        <f t="shared" si="3"/>
        <v>0</v>
      </c>
      <c r="AE25" s="11">
        <f t="shared" si="3"/>
        <v>0</v>
      </c>
      <c r="AF25" s="11">
        <f t="shared" si="3"/>
        <v>0</v>
      </c>
      <c r="AG25" s="11"/>
      <c r="AH25" s="11">
        <f>SUMPRODUCT($B$2:$B$23,AH2:AH23)</f>
        <v>420</v>
      </c>
      <c r="AI25" s="11"/>
      <c r="AJ25" s="11"/>
    </row>
    <row r="26" spans="1:36" s="12" customFormat="1" ht="12.75">
      <c r="A26" s="13" t="s">
        <v>29</v>
      </c>
      <c r="B26" s="13"/>
      <c r="C26" s="11">
        <f aca="true" t="shared" si="4" ref="C26:AF26">C25*1.15</f>
        <v>34.5</v>
      </c>
      <c r="D26" s="11">
        <f t="shared" si="4"/>
        <v>241.49999999999997</v>
      </c>
      <c r="E26" s="11">
        <f t="shared" si="4"/>
        <v>34.5</v>
      </c>
      <c r="F26" s="11">
        <f t="shared" si="4"/>
        <v>34.5</v>
      </c>
      <c r="G26" s="11">
        <f t="shared" si="4"/>
        <v>206.99999999999997</v>
      </c>
      <c r="H26" s="11">
        <f t="shared" si="4"/>
        <v>206.99999999999997</v>
      </c>
      <c r="I26" s="11">
        <f t="shared" si="4"/>
        <v>172.5</v>
      </c>
      <c r="J26" s="11">
        <f t="shared" si="4"/>
        <v>172.5</v>
      </c>
      <c r="K26" s="11">
        <f t="shared" si="4"/>
        <v>69</v>
      </c>
      <c r="L26" s="11">
        <f t="shared" si="4"/>
        <v>138</v>
      </c>
      <c r="M26" s="11">
        <f t="shared" si="4"/>
        <v>172.5</v>
      </c>
      <c r="N26" s="11">
        <f t="shared" si="4"/>
        <v>482.99999999999994</v>
      </c>
      <c r="O26" s="11">
        <f t="shared" si="4"/>
        <v>345</v>
      </c>
      <c r="P26" s="11">
        <f t="shared" si="4"/>
        <v>138</v>
      </c>
      <c r="Q26" s="11">
        <f t="shared" si="4"/>
        <v>206.99999999999997</v>
      </c>
      <c r="R26" s="11">
        <f t="shared" si="4"/>
        <v>206.99999999999997</v>
      </c>
      <c r="S26" s="11">
        <f t="shared" si="4"/>
        <v>241.49999999999997</v>
      </c>
      <c r="T26" s="11">
        <f t="shared" si="4"/>
        <v>138</v>
      </c>
      <c r="U26" s="11">
        <f t="shared" si="4"/>
        <v>310.5</v>
      </c>
      <c r="V26" s="11">
        <f t="shared" si="4"/>
        <v>138</v>
      </c>
      <c r="W26" s="11">
        <f t="shared" si="4"/>
        <v>172.5</v>
      </c>
      <c r="X26" s="11">
        <f t="shared" si="4"/>
        <v>206.99999999999997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/>
      <c r="AH26" s="11">
        <f>AH25*1.15</f>
        <v>482.99999999999994</v>
      </c>
      <c r="AI26" s="11"/>
      <c r="AJ26" s="11"/>
    </row>
    <row r="27" spans="1:36" s="12" customFormat="1" ht="12.75">
      <c r="A27" s="13" t="s">
        <v>30</v>
      </c>
      <c r="B27" s="13">
        <v>2.5</v>
      </c>
      <c r="C27" s="11">
        <f aca="true" t="shared" si="5" ref="C27:AF27">$B$27*C24</f>
        <v>2.5</v>
      </c>
      <c r="D27" s="11">
        <f t="shared" si="5"/>
        <v>17.5</v>
      </c>
      <c r="E27" s="11">
        <f t="shared" si="5"/>
        <v>2.5</v>
      </c>
      <c r="F27" s="11">
        <f t="shared" si="5"/>
        <v>2.5</v>
      </c>
      <c r="G27" s="11">
        <f t="shared" si="5"/>
        <v>15</v>
      </c>
      <c r="H27" s="11">
        <f t="shared" si="5"/>
        <v>10</v>
      </c>
      <c r="I27" s="11">
        <f t="shared" si="5"/>
        <v>12.5</v>
      </c>
      <c r="J27" s="11">
        <f t="shared" si="5"/>
        <v>12.5</v>
      </c>
      <c r="K27" s="11">
        <f t="shared" si="5"/>
        <v>5</v>
      </c>
      <c r="L27" s="11">
        <f t="shared" si="5"/>
        <v>10</v>
      </c>
      <c r="M27" s="11">
        <f t="shared" si="5"/>
        <v>12.5</v>
      </c>
      <c r="N27" s="11">
        <f t="shared" si="5"/>
        <v>30</v>
      </c>
      <c r="O27" s="11">
        <f t="shared" si="5"/>
        <v>20</v>
      </c>
      <c r="P27" s="11">
        <f t="shared" si="5"/>
        <v>10</v>
      </c>
      <c r="Q27" s="11">
        <f t="shared" si="5"/>
        <v>15</v>
      </c>
      <c r="R27" s="11">
        <f t="shared" si="5"/>
        <v>10</v>
      </c>
      <c r="S27" s="11">
        <f t="shared" si="5"/>
        <v>12.5</v>
      </c>
      <c r="T27" s="11">
        <f t="shared" si="5"/>
        <v>10</v>
      </c>
      <c r="U27" s="11">
        <f t="shared" si="5"/>
        <v>22.5</v>
      </c>
      <c r="V27" s="11">
        <f t="shared" si="5"/>
        <v>10</v>
      </c>
      <c r="W27" s="11">
        <f t="shared" si="5"/>
        <v>12.5</v>
      </c>
      <c r="X27" s="11">
        <f t="shared" si="5"/>
        <v>15</v>
      </c>
      <c r="Y27" s="11">
        <f t="shared" si="5"/>
        <v>0</v>
      </c>
      <c r="Z27" s="11">
        <f t="shared" si="5"/>
        <v>0</v>
      </c>
      <c r="AA27" s="11">
        <f t="shared" si="5"/>
        <v>0</v>
      </c>
      <c r="AB27" s="11">
        <f t="shared" si="5"/>
        <v>0</v>
      </c>
      <c r="AC27" s="11">
        <f t="shared" si="5"/>
        <v>0</v>
      </c>
      <c r="AD27" s="11">
        <f t="shared" si="5"/>
        <v>0</v>
      </c>
      <c r="AE27" s="11">
        <f t="shared" si="5"/>
        <v>0</v>
      </c>
      <c r="AF27" s="11">
        <f t="shared" si="5"/>
        <v>0</v>
      </c>
      <c r="AG27" s="11"/>
      <c r="AH27" s="11">
        <f>$B$27*AH24</f>
        <v>35</v>
      </c>
      <c r="AI27" s="11"/>
      <c r="AJ27" s="11"/>
    </row>
    <row r="28" spans="1:36" s="16" customFormat="1" ht="12.75">
      <c r="A28" s="17" t="s">
        <v>31</v>
      </c>
      <c r="B28" s="14"/>
      <c r="C28" s="15">
        <f aca="true" t="shared" si="6" ref="C28:AF28">SUM(C26:C27)</f>
        <v>37</v>
      </c>
      <c r="D28" s="15">
        <f t="shared" si="6"/>
        <v>259</v>
      </c>
      <c r="E28" s="15">
        <f t="shared" si="6"/>
        <v>37</v>
      </c>
      <c r="F28" s="15">
        <f t="shared" si="6"/>
        <v>37</v>
      </c>
      <c r="G28" s="15">
        <f t="shared" si="6"/>
        <v>221.99999999999997</v>
      </c>
      <c r="H28" s="15">
        <f t="shared" si="6"/>
        <v>216.99999999999997</v>
      </c>
      <c r="I28" s="15">
        <f t="shared" si="6"/>
        <v>185</v>
      </c>
      <c r="J28" s="15">
        <f t="shared" si="6"/>
        <v>185</v>
      </c>
      <c r="K28" s="15">
        <f t="shared" si="6"/>
        <v>74</v>
      </c>
      <c r="L28" s="15">
        <f t="shared" si="6"/>
        <v>148</v>
      </c>
      <c r="M28" s="15">
        <f t="shared" si="6"/>
        <v>185</v>
      </c>
      <c r="N28" s="15">
        <f t="shared" si="6"/>
        <v>513</v>
      </c>
      <c r="O28" s="15">
        <f t="shared" si="6"/>
        <v>365</v>
      </c>
      <c r="P28" s="15">
        <f t="shared" si="6"/>
        <v>148</v>
      </c>
      <c r="Q28" s="15">
        <f t="shared" si="6"/>
        <v>221.99999999999997</v>
      </c>
      <c r="R28" s="15">
        <f t="shared" si="6"/>
        <v>216.99999999999997</v>
      </c>
      <c r="S28" s="15">
        <f t="shared" si="6"/>
        <v>253.99999999999997</v>
      </c>
      <c r="T28" s="15">
        <f t="shared" si="6"/>
        <v>148</v>
      </c>
      <c r="U28" s="15">
        <f t="shared" si="6"/>
        <v>333</v>
      </c>
      <c r="V28" s="15">
        <f t="shared" si="6"/>
        <v>148</v>
      </c>
      <c r="W28" s="15">
        <f t="shared" si="6"/>
        <v>185</v>
      </c>
      <c r="X28" s="15">
        <f t="shared" si="6"/>
        <v>221.99999999999997</v>
      </c>
      <c r="Y28" s="15">
        <f t="shared" si="6"/>
        <v>0</v>
      </c>
      <c r="Z28" s="15">
        <f t="shared" si="6"/>
        <v>0</v>
      </c>
      <c r="AA28" s="15">
        <f t="shared" si="6"/>
        <v>0</v>
      </c>
      <c r="AB28" s="15">
        <f t="shared" si="6"/>
        <v>0</v>
      </c>
      <c r="AC28" s="15">
        <f t="shared" si="6"/>
        <v>0</v>
      </c>
      <c r="AD28" s="15">
        <f t="shared" si="6"/>
        <v>0</v>
      </c>
      <c r="AE28" s="15">
        <f t="shared" si="6"/>
        <v>0</v>
      </c>
      <c r="AF28" s="15">
        <f t="shared" si="6"/>
        <v>0</v>
      </c>
      <c r="AG28" s="15"/>
      <c r="AH28" s="15">
        <f>SUM(AH26:AH27)</f>
        <v>518</v>
      </c>
      <c r="AI28" s="15"/>
      <c r="AJ28" s="15"/>
    </row>
    <row r="30" spans="14:36" ht="12.75"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  <c r="AJ30" s="19"/>
    </row>
  </sheetData>
  <conditionalFormatting sqref="AI2:AI23">
    <cfRule type="cellIs" priority="1" dxfId="0" operator="greaterThanOrEqual" stopIfTrue="1">
      <formula>5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Home</dc:creator>
  <cp:keywords/>
  <dc:description/>
  <cp:lastModifiedBy>Ivan Home</cp:lastModifiedBy>
  <dcterms:created xsi:type="dcterms:W3CDTF">2011-11-04T11:36:53Z</dcterms:created>
  <dcterms:modified xsi:type="dcterms:W3CDTF">2011-12-14T07:16:38Z</dcterms:modified>
  <cp:category/>
  <cp:version/>
  <cp:contentType/>
  <cp:contentStatus/>
</cp:coreProperties>
</file>