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815" windowWidth="15480" windowHeight="4890" activeTab="0"/>
  </bookViews>
  <sheets>
    <sheet name="Прайс-лист" sheetId="1" r:id="rId1"/>
    <sheet name="рекомендованные цены" sheetId="2" r:id="rId2"/>
    <sheet name="рекомендованные цены в евро" sheetId="3" state="hidden" r:id="rId3"/>
    <sheet name="Лист3" sheetId="4" state="hidden" r:id="rId4"/>
    <sheet name="Лист1" sheetId="5" state="hidden" r:id="rId5"/>
    <sheet name="Лист2" sheetId="6" r:id="rId6"/>
  </sheets>
  <definedNames>
    <definedName name="_xlnm._FilterDatabase" localSheetId="0" hidden="1">'Прайс-лист'!$B$1:$B$490</definedName>
    <definedName name="_xlnm._FilterDatabase" localSheetId="1" hidden="1">'рекомендованные цены'!$B$1:$B$275</definedName>
    <definedName name="_xlnm.Print_Area" localSheetId="0">'Прайс-лист'!$B$1:$F$488</definedName>
    <definedName name="_xlnm.Print_Area" localSheetId="1">'рекомендованные цены'!$A$1:$G$178</definedName>
  </definedNames>
  <calcPr fullCalcOnLoad="1"/>
</workbook>
</file>

<file path=xl/sharedStrings.xml><?xml version="1.0" encoding="utf-8"?>
<sst xmlns="http://schemas.openxmlformats.org/spreadsheetml/2006/main" count="2204" uniqueCount="783">
  <si>
    <t>Бланк заказа</t>
  </si>
  <si>
    <t>Название салона</t>
  </si>
  <si>
    <t>Адрес доставки</t>
  </si>
  <si>
    <t>№</t>
  </si>
  <si>
    <t>КОД/REF</t>
  </si>
  <si>
    <t>НАИМЕНОВАНИЕ</t>
  </si>
  <si>
    <t xml:space="preserve"> ОБЪЕМ</t>
  </si>
  <si>
    <t>ЦЕНА,  у.е.</t>
  </si>
  <si>
    <t>СРЕДСТВА ДОМАШНЕГО УХОДА</t>
  </si>
  <si>
    <t>ACADAYSPA</t>
  </si>
  <si>
    <t>LIFT</t>
  </si>
  <si>
    <t>Пилинг для тела с белыми песчинками Бора Бора</t>
  </si>
  <si>
    <t>200 мл</t>
  </si>
  <si>
    <t>Подтягивающий крем для тела</t>
  </si>
  <si>
    <t>Сыворотка-лифтинг для бюста</t>
  </si>
  <si>
    <t>50 мл</t>
  </si>
  <si>
    <t>Сыворотка-объем для бюста</t>
  </si>
  <si>
    <t>RELAX</t>
  </si>
  <si>
    <t>Ванна RELAX</t>
  </si>
  <si>
    <t>300 мл</t>
  </si>
  <si>
    <t>Релаксирующее масло-шелк</t>
  </si>
  <si>
    <t>150 мл</t>
  </si>
  <si>
    <t>Крем-пудра для тела</t>
  </si>
  <si>
    <t>Спрей для уставших ног</t>
  </si>
  <si>
    <t>TONIC</t>
  </si>
  <si>
    <t xml:space="preserve">Ванна TONIC </t>
  </si>
  <si>
    <t>Пена для душа</t>
  </si>
  <si>
    <t>Сухой скраб для тела</t>
  </si>
  <si>
    <t>Увлажняющий спрей для тела</t>
  </si>
  <si>
    <t>Тонизирующий спрей для тела</t>
  </si>
  <si>
    <t>SLIM</t>
  </si>
  <si>
    <t>Ванна SLIM</t>
  </si>
  <si>
    <t xml:space="preserve">Скраб с гималайской солью </t>
  </si>
  <si>
    <t xml:space="preserve">Гель для детксикации и моделирования силуэта </t>
  </si>
  <si>
    <t>Очищающее эссенциальное масло</t>
  </si>
  <si>
    <t>15 мл</t>
  </si>
  <si>
    <t>Питательное эссенциальное масло</t>
  </si>
  <si>
    <t>Увлажняющее эссенциальное масло</t>
  </si>
  <si>
    <t>Восстанавливающее эссенциальное масло</t>
  </si>
  <si>
    <t>Нормализующий крем Acad'aromes</t>
  </si>
  <si>
    <t xml:space="preserve">50 мл </t>
  </si>
  <si>
    <t>Питательный крем Acad'aromes</t>
  </si>
  <si>
    <t>Увлажняющий крем Acad'aromes</t>
  </si>
  <si>
    <t>Восстанавливающий крем Acad'aromes</t>
  </si>
  <si>
    <t>Эссенциальное масло для похудения</t>
  </si>
  <si>
    <t>100 мл</t>
  </si>
  <si>
    <t>Тонизирующее эссенциальное масло</t>
  </si>
  <si>
    <t>Мягкий пилинг</t>
  </si>
  <si>
    <t xml:space="preserve">75 мл </t>
  </si>
  <si>
    <t>Программа против покраснений</t>
  </si>
  <si>
    <t>Успокаивающая маска</t>
  </si>
  <si>
    <t>75 мл</t>
  </si>
  <si>
    <t>Гель для умывания, легкого бритья и увлажнения</t>
  </si>
  <si>
    <t>Активный увлажняющий матирующий бальзам</t>
  </si>
  <si>
    <t>Активный восстанавливающий бальзам от морщин</t>
  </si>
  <si>
    <t>Гель для контура глаз от отеков и морщин</t>
  </si>
  <si>
    <t>Гель-душ 2 в 1 для тела и волос</t>
  </si>
  <si>
    <t>250 мл</t>
  </si>
  <si>
    <t>Молочко-мягкий пилинг 2 в 1</t>
  </si>
  <si>
    <t>Увлажняющий тоник</t>
  </si>
  <si>
    <t>Легкий увлажняющий очищающий гель</t>
  </si>
  <si>
    <t>Увлажняющая освежающая эмульсия</t>
  </si>
  <si>
    <t>Мягкий увлажняющий крем-бархат</t>
  </si>
  <si>
    <t>Питательный увлажняющий крем-комфорт</t>
  </si>
  <si>
    <t>Смягчающая восстанавливающая крем-маска</t>
  </si>
  <si>
    <t>75мл</t>
  </si>
  <si>
    <t>1 шт.</t>
  </si>
  <si>
    <t>НАУЧНАЯ СИСТЕМА / SCIENTIFIC SYSTEM</t>
  </si>
  <si>
    <t>Очищающее молочко</t>
  </si>
  <si>
    <t>Тоник</t>
  </si>
  <si>
    <t>Увлажняющий уход</t>
  </si>
  <si>
    <t>Подтягивающий уход</t>
  </si>
  <si>
    <t>Стимулирующая увлажняющая маска</t>
  </si>
  <si>
    <t>Крем-маска для контура глаз и губ</t>
  </si>
  <si>
    <t>40 мл</t>
  </si>
  <si>
    <t>Крем-лифтинг для лица и шеи</t>
  </si>
  <si>
    <t>Абсолютный восстанавливающий уход  LIMITED EDITION</t>
  </si>
  <si>
    <t>Абсолютный восстанавливающий уход</t>
  </si>
  <si>
    <t>Корректор мимических морщин BORELAX</t>
  </si>
  <si>
    <t>30 мл</t>
  </si>
  <si>
    <t>Наполняющий укрепляющий уход</t>
  </si>
  <si>
    <t>Абсолютный восстанавливающий концентрат</t>
  </si>
  <si>
    <t>Аболютный уход для рук</t>
  </si>
  <si>
    <t>Уход для губ, увеличивающий объем</t>
  </si>
  <si>
    <t>НОВАЯ ГИПОАЛЛЕРГЕННАЯ ЛИНИЯ / HYPO-SENSIBLE  ЛИЦО</t>
  </si>
  <si>
    <t>ЭТАП 1: ОЧИЩЕНИЕ- ОТШЕЛУШИВАНИЕ</t>
  </si>
  <si>
    <t>ОЧИЩЕНИЕ БЕЗ ВОДЫ</t>
  </si>
  <si>
    <t xml:space="preserve">Гипоаллергенное молочко </t>
  </si>
  <si>
    <t>Универсальное очищающее средство для лица и глаз</t>
  </si>
  <si>
    <t>250мл</t>
  </si>
  <si>
    <t>Двухфазное средство для снятия макияжа с глаз</t>
  </si>
  <si>
    <t>ОЧИЩЕНИЕ С ВОДОЙ</t>
  </si>
  <si>
    <t>Очищающий гель</t>
  </si>
  <si>
    <t>Очищающий мусс</t>
  </si>
  <si>
    <t>ОЧИЩЕНИЕ С ТОНИКОМ</t>
  </si>
  <si>
    <t>Гипоаллергенный тоник</t>
  </si>
  <si>
    <t>Нормализующий лосьон</t>
  </si>
  <si>
    <t>ОТШЕЛУШИВАНИЕ</t>
  </si>
  <si>
    <t>Растительный пилинг с водорослями</t>
  </si>
  <si>
    <t>0808000</t>
  </si>
  <si>
    <t>Маска-пленка глубокого очищения</t>
  </si>
  <si>
    <t>ЭТАП 2: СТАБИЛИЗАЦИЯ</t>
  </si>
  <si>
    <t>СТАБИЛИЗАЦИЯ ВОДНОГО БАЛАНСА</t>
  </si>
  <si>
    <t>Увлажняющий защитный крем Programme Hydratant</t>
  </si>
  <si>
    <t>Увлажняющий восстанавливающий крем Hydrastiane</t>
  </si>
  <si>
    <t>СТАБИЛИЗАЦИЯ ЛИПИДНОГО БАЛАНСА +</t>
  </si>
  <si>
    <t>Гипоаллергенный дневной защитный крем</t>
  </si>
  <si>
    <t>0407000</t>
  </si>
  <si>
    <t>Питательный восстанавливающий крем Dermonyl</t>
  </si>
  <si>
    <t>2079000</t>
  </si>
  <si>
    <t>Интенсивный питательный крем Programme Nutritif</t>
  </si>
  <si>
    <t>2077000</t>
  </si>
  <si>
    <t>Суперзащитный крем Ultra-Protecteur</t>
  </si>
  <si>
    <t>2026000</t>
  </si>
  <si>
    <t>Интенсивная питательная маска</t>
  </si>
  <si>
    <t>8х10 мл</t>
  </si>
  <si>
    <t>СТАБИЛИЗАЦИЯ ЛИПИДНОГО БАЛАНСА -</t>
  </si>
  <si>
    <t>2071000</t>
  </si>
  <si>
    <t>Нормализующий крем</t>
  </si>
  <si>
    <t>0809000</t>
  </si>
  <si>
    <t>Нормализующая эмульсия</t>
  </si>
  <si>
    <t>1065000</t>
  </si>
  <si>
    <t>Очищающая глиняная маска</t>
  </si>
  <si>
    <t>80 мл</t>
  </si>
  <si>
    <t>ЭТАП 3: ДОСТИЖЕНИЕ ЦЕЛИ</t>
  </si>
  <si>
    <t>УКРЕПЛЕНИЕ ДЕЛИКАТНЫХ УЧАСТКОВ КОЖИ</t>
  </si>
  <si>
    <t>0515000</t>
  </si>
  <si>
    <t>Крем для век против морщин</t>
  </si>
  <si>
    <t>0517000</t>
  </si>
  <si>
    <t>Липосомальная программа для век против отеков</t>
  </si>
  <si>
    <t>СНЯТИЕ ПОКРАСНЕНИЙ</t>
  </si>
  <si>
    <t>2190200</t>
  </si>
  <si>
    <t>Освежающий дневной крем</t>
  </si>
  <si>
    <t>ЗАЩИТА ОТ ВРЕДНОГО ВОЗДЕЙСТВИЯ ОКРУЖАЮЩЕЙ СРЕДЫ</t>
  </si>
  <si>
    <t>2078000</t>
  </si>
  <si>
    <t>Кислородно-стимулирующая программа</t>
  </si>
  <si>
    <t>АНТИСТРЕСС</t>
  </si>
  <si>
    <t>2024000</t>
  </si>
  <si>
    <t>Абрикосовая маска</t>
  </si>
  <si>
    <t>ЛЕЧЕНИЕ УГРЕВОЙ СЫПИ</t>
  </si>
  <si>
    <t>0805000</t>
  </si>
  <si>
    <t>Очищающий карандаш Ирис-Цинк 17</t>
  </si>
  <si>
    <t>8 мл</t>
  </si>
  <si>
    <t>0803000</t>
  </si>
  <si>
    <t>Очищающий крем Юванил</t>
  </si>
  <si>
    <t>0804000</t>
  </si>
  <si>
    <t>Очищающий лосьон Юванил</t>
  </si>
  <si>
    <t>УСТРАНЕНИЕ БЛЕСКА КОЖИ</t>
  </si>
  <si>
    <t>0810000</t>
  </si>
  <si>
    <t>Матирующий экспресс-уход</t>
  </si>
  <si>
    <t>ПРЕДУПРЕЖДЕНИЕ СТАРЕНИЯ</t>
  </si>
  <si>
    <t>2074000</t>
  </si>
  <si>
    <t>Гель-крем Programme Liposomes</t>
  </si>
  <si>
    <t>2060200</t>
  </si>
  <si>
    <t>Питательный крем Седьмое чудо</t>
  </si>
  <si>
    <t>РАЗГЛАЖИВАНИЕ МОРЩИН</t>
  </si>
  <si>
    <t>2000000</t>
  </si>
  <si>
    <t>Интенсивный восстанавливающий крем Eclipsa</t>
  </si>
  <si>
    <t>2000040</t>
  </si>
  <si>
    <t>PROMO Интенсивный восстанавливающий крем Eclipsa</t>
  </si>
  <si>
    <t>2160100</t>
  </si>
  <si>
    <t>Молочко для тела с морским коллагеном</t>
  </si>
  <si>
    <t>500 мл</t>
  </si>
  <si>
    <t>0010000</t>
  </si>
  <si>
    <t>Молочко после эпиляции</t>
  </si>
  <si>
    <t>0020000</t>
  </si>
  <si>
    <t>Крем для чувствительных зон после эпиляции</t>
  </si>
  <si>
    <t>0030000</t>
  </si>
  <si>
    <t>Дезодорант антиперспирант после эпиляции</t>
  </si>
  <si>
    <t xml:space="preserve">60 мл </t>
  </si>
  <si>
    <t>7422000</t>
  </si>
  <si>
    <t>Эмульсия после эпиляции</t>
  </si>
  <si>
    <t>1 уп.</t>
  </si>
  <si>
    <t>НОВАЯ КОНЦЕПЦИЯ БЕЗОПАСНОГО ЗАГАРА        BRONZECRAN</t>
  </si>
  <si>
    <t>1 ЭТАП: ПОДГОТОВКА</t>
  </si>
  <si>
    <t>Sun to Drink / Солнечный коктейль  10ампул х 10 мл</t>
  </si>
  <si>
    <t>2 ЭТАП: ЗАЩИТА И ЗАГАР</t>
  </si>
  <si>
    <t xml:space="preserve"> Программа загара ФТ1</t>
  </si>
  <si>
    <t>75 мл+125 мл</t>
  </si>
  <si>
    <t xml:space="preserve"> Программа загара ФТ2</t>
  </si>
  <si>
    <t xml:space="preserve"> Программа загара ФТ3</t>
  </si>
  <si>
    <t>Защитный крем ФТ1 – ФАЗА А с усилителем загара SPF 50+</t>
  </si>
  <si>
    <t>Защитный крем ФТ1 – ФАЗА В с усилителем загара SPF 30</t>
  </si>
  <si>
    <t>125 мл</t>
  </si>
  <si>
    <t>Защитный крем ФТ2 – ФАЗА А с усилителем загара SPF 25</t>
  </si>
  <si>
    <t>Защитный крем ФТ3 – ФАЗА А с усилителем загара SPF 10</t>
  </si>
  <si>
    <t>Защитный крем ФТ3 – ФАЗА В с усилителем загара SPF 4</t>
  </si>
  <si>
    <t>Защитный карандаш для губ и чувствительных зон</t>
  </si>
  <si>
    <t>10 мл</t>
  </si>
  <si>
    <t>Универсальное солнцезащитное средство SPF 40</t>
  </si>
  <si>
    <t>3 ЭТАП: ПРОЛОНГИРОВАНИЕ ЗАГАРА</t>
  </si>
  <si>
    <t>Успокаивающий бальзам-пролонгатор</t>
  </si>
  <si>
    <t>Успокаивающий лосьон-пролонгатор</t>
  </si>
  <si>
    <t>СРЕДСТВА ДЛЯ АВТОЗАГАРА  BRONZEXPRESS</t>
  </si>
  <si>
    <t>0482000</t>
  </si>
  <si>
    <t>Bronz'xpress Лосьон-автозагар (лицо/тело)</t>
  </si>
  <si>
    <t>0500000</t>
  </si>
  <si>
    <t>0501000</t>
  </si>
  <si>
    <t>0502000</t>
  </si>
  <si>
    <t>0499020</t>
  </si>
  <si>
    <t>Тональный гель Bronz'Express (лицо)</t>
  </si>
  <si>
    <t>0482713</t>
  </si>
  <si>
    <t>Рукавичка для нанесения средств автозагара</t>
  </si>
  <si>
    <t>0489000</t>
  </si>
  <si>
    <t>Пудра для лица и тела с эффектом загара</t>
  </si>
  <si>
    <t>38 г</t>
  </si>
  <si>
    <t>1200919</t>
  </si>
  <si>
    <t>Широкая кисть для пудры</t>
  </si>
  <si>
    <t>ПРОФЕССИОНАЛЬНАЯ ПРОЦЕДУРА АВТОЗАГАРА      BRONZ'EXPRESS PRO</t>
  </si>
  <si>
    <t xml:space="preserve"> Лосьон Bronzexpress PRO, ФотоТип 1</t>
  </si>
  <si>
    <t>1000 мл</t>
  </si>
  <si>
    <t xml:space="preserve"> Лосьон Bronzexpress PRO, ФотоТип 2</t>
  </si>
  <si>
    <t xml:space="preserve"> Лосьон Bronzexpress PRO, ФотоТип 3</t>
  </si>
  <si>
    <t xml:space="preserve"> Диффузор</t>
  </si>
  <si>
    <t xml:space="preserve"> Сменный баллон для диффузора (на 5 процедур)</t>
  </si>
  <si>
    <t>ПРОФЕССИОНАЛЬНАЯ ЛИНИЯ</t>
  </si>
  <si>
    <t>БАЗОВЫЙ УХОД</t>
  </si>
  <si>
    <t>ОЧИЩАЮЩИЕ СРЕДСТВА</t>
  </si>
  <si>
    <t>7299000</t>
  </si>
  <si>
    <t>Помпа для флакона 500 мл</t>
  </si>
  <si>
    <t>Очищающее молочко НАУЧНАЯ СИСТЕМА</t>
  </si>
  <si>
    <t>Тоник НАУЧНАЯ СИСТЕМА</t>
  </si>
  <si>
    <t>Очищающее и тонизирующее средство для лица и глаз</t>
  </si>
  <si>
    <t>Очищающее молочко для сверхчувствительной кожи</t>
  </si>
  <si>
    <t>Очищающий гель для лица</t>
  </si>
  <si>
    <t>Безалкогольное тонизир,средство для сверхчувст, кожи</t>
  </si>
  <si>
    <t>Нормализующий безалкогольный лосьон для жирн, кожи</t>
  </si>
  <si>
    <t>ДНЕВНЫЕ СРЕДСТВА - ОСНОВА ПОД МАКИЯЖ</t>
  </si>
  <si>
    <t>Гипоаллергенный дневной крем</t>
  </si>
  <si>
    <t>200мл</t>
  </si>
  <si>
    <t>Интенсивный увлажняющий крем</t>
  </si>
  <si>
    <t>СРЕДСТВА ДЛЯ УХОДА ЗА КОЖЕЙ</t>
  </si>
  <si>
    <t>Крем с липосомами</t>
  </si>
  <si>
    <t>Гель для век с липосомами против отеков</t>
  </si>
  <si>
    <t>СРЕДСТВА ДЛЯ УХОДА И МОДЕЛИРОВАНИЯ</t>
  </si>
  <si>
    <t>Крем для моделирования с женьшенем</t>
  </si>
  <si>
    <t>Массажный крем №1</t>
  </si>
  <si>
    <t>Массажный крем с камфорой</t>
  </si>
  <si>
    <t>ПИЛИНГИ И МАСКИ</t>
  </si>
  <si>
    <t>Активный пилинг 27%</t>
  </si>
  <si>
    <t>Растительный пилинг с водорослями ИНТЕНСИВНАЯ ФОРМУЛА</t>
  </si>
  <si>
    <t>Липовая маска</t>
  </si>
  <si>
    <t>Яичная маска</t>
  </si>
  <si>
    <t>Глиняная очищающая маска</t>
  </si>
  <si>
    <t>АМПУЛЫ</t>
  </si>
  <si>
    <t>7344010</t>
  </si>
  <si>
    <t>Сборная коробка ампул</t>
  </si>
  <si>
    <t>10 амп.</t>
  </si>
  <si>
    <t>8470010</t>
  </si>
  <si>
    <t>Дермонил 5 мл</t>
  </si>
  <si>
    <t>7301010</t>
  </si>
  <si>
    <t>Для снятия покраснений</t>
  </si>
  <si>
    <t>7302010</t>
  </si>
  <si>
    <t>Прополис</t>
  </si>
  <si>
    <t>7303010</t>
  </si>
  <si>
    <t>Липидо-яичный экстракт</t>
  </si>
  <si>
    <t>7304010</t>
  </si>
  <si>
    <t>Королевское желе</t>
  </si>
  <si>
    <t>7305010</t>
  </si>
  <si>
    <t>Олиго-элементы</t>
  </si>
  <si>
    <t>7306010</t>
  </si>
  <si>
    <t>Морской эластин</t>
  </si>
  <si>
    <t>7309010</t>
  </si>
  <si>
    <t>Комплекс дикорастущих плодов</t>
  </si>
  <si>
    <t>7310010</t>
  </si>
  <si>
    <t>Hydratherm (экстракт водорослей)</t>
  </si>
  <si>
    <t>7271310</t>
  </si>
  <si>
    <t>Клеточный экстракт коричневых водорослей</t>
  </si>
  <si>
    <t>7380010</t>
  </si>
  <si>
    <t>Комплекс с витаминами А и Е</t>
  </si>
  <si>
    <t>7381010</t>
  </si>
  <si>
    <t>Ирис-цинк</t>
  </si>
  <si>
    <t>7345010</t>
  </si>
  <si>
    <t>Морской коллаген</t>
  </si>
  <si>
    <t>7378010</t>
  </si>
  <si>
    <t xml:space="preserve">Ампулы бысторого косметического действия </t>
  </si>
  <si>
    <t>СПЕЦИФИЧЕСКИЕ ПРОЦЕДУРЫ</t>
  </si>
  <si>
    <t>ПРОЦЕДУРА ПРОТИВ ПОКРАСНЕНИЙ ДЛЯ ЧУВСТВИТЕЛЬНОЙ КОЖИ, профилактика и лечение купероза</t>
  </si>
  <si>
    <t xml:space="preserve">Процедура для чувствительной кожи против покраснений </t>
  </si>
  <si>
    <t>1 уп</t>
  </si>
  <si>
    <t>ОПТИМАЛЬНОЕ УВЛАЖНЕНИЕ 100% HYDRADERM</t>
  </si>
  <si>
    <t>7108000</t>
  </si>
  <si>
    <t>Процедура "Оптимальное увлажнение" (одна процедура)</t>
  </si>
  <si>
    <t>Молочко - мягкий пилинг 2 в 1</t>
  </si>
  <si>
    <t xml:space="preserve">Питательный увлажняющий крем-комфорт </t>
  </si>
  <si>
    <t>ОМОЛАЖИВАЮЩИЕ ПРОЦЕДУРЫ С А.Н.А.</t>
  </si>
  <si>
    <t>Гель пилинг A,H,A,10%</t>
  </si>
  <si>
    <t>Гель пилинг A,H,A,15 %</t>
  </si>
  <si>
    <t>Нейтрализующий раствор</t>
  </si>
  <si>
    <t>Успокаивающий моделирующий гель</t>
  </si>
  <si>
    <t>Освежающая маска с фруктами</t>
  </si>
  <si>
    <t>Гель для адаптации A,H,A,8%</t>
  </si>
  <si>
    <t>Увлажняющее средство</t>
  </si>
  <si>
    <t>Подтягивающее средство для лица и шеи</t>
  </si>
  <si>
    <t>Увлажняющая и стимулирующая маска</t>
  </si>
  <si>
    <t>КИСЛОРОДНАЯ И СТИМУЛИРУЮЩАЯ ПРОЦЕДУРА</t>
  </si>
  <si>
    <t>7404000</t>
  </si>
  <si>
    <t>Кислородная и стимулирующая процедура (комплект)</t>
  </si>
  <si>
    <t>ПОДТЯГИВАЮЩАЯ И УКРЕПЛЯЮЩАЯ ПРОЦЕДУРА С ВИТАМИНОМ С</t>
  </si>
  <si>
    <t>7413000</t>
  </si>
  <si>
    <t>Подтягивающая и укрепл, процедура с вит, С (комплект)</t>
  </si>
  <si>
    <t xml:space="preserve"> ОПТИМАЛЬНОЕ ОЧИЩЕНИЕ</t>
  </si>
  <si>
    <t>7423000</t>
  </si>
  <si>
    <t>Процедура "Оптимальное очищение"</t>
  </si>
  <si>
    <t>ТЕРМОАКТИВНАЯ ПРОЦЕДУРА</t>
  </si>
  <si>
    <t>Термоактивная крем-маска</t>
  </si>
  <si>
    <t>Термоактивная сухая маска</t>
  </si>
  <si>
    <t>2 кг</t>
  </si>
  <si>
    <t>МОДЕЛИРУЮЩАЯ ПРОЦЕДУРА</t>
  </si>
  <si>
    <t>Моделирующая сухая маска</t>
  </si>
  <si>
    <t>500 г</t>
  </si>
  <si>
    <t>Цветочный раствор для моделирующей маски</t>
  </si>
  <si>
    <t>ПРОЦЕДУРЫ ДЛЯ ВЕК</t>
  </si>
  <si>
    <t>7396010</t>
  </si>
  <si>
    <t>Процедура против морщин</t>
  </si>
  <si>
    <t>7397010</t>
  </si>
  <si>
    <t>Процедура против отеков</t>
  </si>
  <si>
    <t>КОЛЛАГЕНОВАЯ ПРОЦЕДУРА</t>
  </si>
  <si>
    <t>Коллагеновый лист для лица и шеи</t>
  </si>
  <si>
    <t>Активный раствор</t>
  </si>
  <si>
    <t>60 мл</t>
  </si>
  <si>
    <t xml:space="preserve">  </t>
  </si>
  <si>
    <t>Масло массажное цветочное для тела</t>
  </si>
  <si>
    <t>РЕКЛАМНАЯ ПРОДУКЦИЯ</t>
  </si>
  <si>
    <t>СТЕНДЫ</t>
  </si>
  <si>
    <t>ПЛАКАТЫ</t>
  </si>
  <si>
    <t>1500622</t>
  </si>
  <si>
    <t>ACAD'AROMES плакат розн. 2007 106см х 80см</t>
  </si>
  <si>
    <t>7900621</t>
  </si>
  <si>
    <t>9100621</t>
  </si>
  <si>
    <t>SCIENTIFIC SYSTEM плакат розн. 2007 106см х 80см</t>
  </si>
  <si>
    <t>0110629</t>
  </si>
  <si>
    <t>HYPO SENSIBLE плакат розн. 2007 106см х 80см</t>
  </si>
  <si>
    <t>0110628</t>
  </si>
  <si>
    <t>Мини-постер "Маски - кочевники"</t>
  </si>
  <si>
    <t>ДИСПЛЕИ И ДИСПЛЕИ-ТЕСТЕРЫ</t>
  </si>
  <si>
    <t>Дисплей со средствами "Academie Men"</t>
  </si>
  <si>
    <t>ПРОБНИКИ</t>
  </si>
  <si>
    <t>пр2000101</t>
  </si>
  <si>
    <t xml:space="preserve">Комплект пробников "Hypo-Sensible" Этап 3 (по 1 шт)                              </t>
  </si>
  <si>
    <t>АКСЕССУАРЫ</t>
  </si>
  <si>
    <t>5000918</t>
  </si>
  <si>
    <t xml:space="preserve">Повязка на голову  "Academie"        </t>
  </si>
  <si>
    <t>5000917</t>
  </si>
  <si>
    <t xml:space="preserve">Полотенце "Academie" белое большое     </t>
  </si>
  <si>
    <t>5000916</t>
  </si>
  <si>
    <t xml:space="preserve">Полотенце "Academie" белое для рук         </t>
  </si>
  <si>
    <t>5000910</t>
  </si>
  <si>
    <t>Пеньюар "Academie"</t>
  </si>
  <si>
    <t xml:space="preserve">Пакеты упаковочные "Academie" </t>
  </si>
  <si>
    <t>Дата доставки</t>
  </si>
  <si>
    <t>Заказ принял</t>
  </si>
  <si>
    <t>Экспресс-пилинг</t>
  </si>
  <si>
    <t>Крем для контура глаз от отеков и темных кругов</t>
  </si>
  <si>
    <t>Полотенце Academie 70 x 30</t>
  </si>
  <si>
    <t>150мл</t>
  </si>
  <si>
    <t>ЛИНИЯ ПОСЛЕ ЭПИЛЯЦИИ ACAD`EPIL. ЗАМЕДЛЕНИЕ РОСТА ВОЛОС</t>
  </si>
  <si>
    <t xml:space="preserve"> A C A D ' A R Ô M E S</t>
  </si>
  <si>
    <t>1000000NEW</t>
  </si>
  <si>
    <t>1001000NEW</t>
  </si>
  <si>
    <t>1002000NEW</t>
  </si>
  <si>
    <t>1003000NEW</t>
  </si>
  <si>
    <t>1004000NEW</t>
  </si>
  <si>
    <t>1005000NEW</t>
  </si>
  <si>
    <t>1007000NEW</t>
  </si>
  <si>
    <t>1009000NEW</t>
  </si>
  <si>
    <t>Интенсивный питательный крем RICH</t>
  </si>
  <si>
    <t>Плакат Absolute treatment 60см х 80 см</t>
  </si>
  <si>
    <t>ACAD'AROMES плакат проф. 2007 60см х 80 см</t>
  </si>
  <si>
    <t>рекомендуемые 
 цены</t>
  </si>
  <si>
    <t>УХОД ЗА ТЕЛОМ</t>
  </si>
  <si>
    <t xml:space="preserve">Bronz'xpress Крем-автозагар (лицо)                                     </t>
  </si>
  <si>
    <t xml:space="preserve">Bronz'xpress Молочко-автозагар (тело)                                     </t>
  </si>
  <si>
    <t xml:space="preserve">Bronz'xpress Мусс-автозагар (тело)                                          </t>
  </si>
  <si>
    <t>ACADEMIE MEN: ПРОФЕССИОНАЛЬНАЯ ПРОЦЕДУРА ДЛЯ МУЖЧИН</t>
  </si>
  <si>
    <t>Гель без пены для умывания</t>
  </si>
  <si>
    <t>Пилинг глубокого очищения</t>
  </si>
  <si>
    <t>Энзимный моделирующий пилинг</t>
  </si>
  <si>
    <t>Волшебный гель для демакияжа</t>
  </si>
  <si>
    <t>Ароматический тоник</t>
  </si>
  <si>
    <t>Увлажняющее молочко для тела</t>
  </si>
  <si>
    <t>Крем для коррекции фигуры</t>
  </si>
  <si>
    <t>ЭКСПЕРТ-ПРОГРАММА DERM ACTE</t>
  </si>
  <si>
    <t>УВЛАЖНЯЮЩИЙ АНТИОКСИДАНТНЫЙ ЭКСПЕРТ-УХОД</t>
  </si>
  <si>
    <t>Эмульсия-эксфолиант с гликолевой кислотой 6%</t>
  </si>
  <si>
    <t>Эмульсия-эксфолиант с гликолевой кислотой 15%</t>
  </si>
  <si>
    <t>Увлажняющая сыворотка с гиалуроновой кислотой</t>
  </si>
  <si>
    <t>Увлажняющий крем с гиалуроновой кислотой</t>
  </si>
  <si>
    <t>Крем-антиоксидант с витаминами С и Е</t>
  </si>
  <si>
    <t>Успокаивающая сыворотка</t>
  </si>
  <si>
    <t>Мицеллярная вода для демакияжа</t>
  </si>
  <si>
    <t>Увлажняющий и антиоксидантный эксперт-уход, 1 процедура</t>
  </si>
  <si>
    <t>Плакат Derm Acte 108x60 см</t>
  </si>
  <si>
    <t>Плакат Эксперт-уход 50х50 см</t>
  </si>
  <si>
    <t>1 компл</t>
  </si>
  <si>
    <t>Комплект декоративных кубов, 3 шт</t>
  </si>
  <si>
    <t>Оформление полки, 32 см</t>
  </si>
  <si>
    <t>пр800300</t>
  </si>
  <si>
    <t>1компл</t>
  </si>
  <si>
    <t>Защитный крем ФТ2 – ФАЗА В с усилителем загара SPF 15</t>
  </si>
  <si>
    <t xml:space="preserve">Таблетка релаксирующая для ванны DOMINO </t>
  </si>
  <si>
    <t>30 г</t>
  </si>
  <si>
    <t>ACADEMIE MEN: СРЕДСТВА ДОМАШНЕГО УХОДА ДЛЯ МУЖЧИН</t>
  </si>
  <si>
    <t xml:space="preserve">ОПТИМАЛЬНОЕ УВЛАЖНЕНИЕ 100%  HYDRADERM   </t>
  </si>
  <si>
    <t>7384010</t>
  </si>
  <si>
    <t>7385010</t>
  </si>
  <si>
    <t>Омега 3-6-9</t>
  </si>
  <si>
    <t>Ретинол</t>
  </si>
  <si>
    <t>Маска–антистресс для сияния кожи</t>
  </si>
  <si>
    <t>Коэнзим Q10</t>
  </si>
  <si>
    <t>Маска Белый чай</t>
  </si>
  <si>
    <t>Медовая маска</t>
  </si>
  <si>
    <t>7389010</t>
  </si>
  <si>
    <t>7387010</t>
  </si>
  <si>
    <t>7386010</t>
  </si>
  <si>
    <t>Феруловая кислота</t>
  </si>
  <si>
    <t>Флиссовый чехол для кушетки</t>
  </si>
  <si>
    <t>5001069</t>
  </si>
  <si>
    <t>ГЛОБАЛЬНЫЙ ОМОЛАЖИВАЮЩИЙ ЭКСПЕРТ-УХОД</t>
  </si>
  <si>
    <t>Интенсивный омолаживающий крем</t>
  </si>
  <si>
    <t>1шт</t>
  </si>
  <si>
    <t>Глобальный омолаживающий эксперт-уход, 1 процедура</t>
  </si>
  <si>
    <t>Интенсивная омолаживающая сыворотка</t>
  </si>
  <si>
    <t>Филлер для глубоких морщин</t>
  </si>
  <si>
    <t>КОЛ-ВО</t>
  </si>
  <si>
    <t xml:space="preserve">Отшелушивающее мыло </t>
  </si>
  <si>
    <t>125 гр</t>
  </si>
  <si>
    <t>Дисплей с тестерами Derm Acte</t>
  </si>
  <si>
    <t>Вставка Derm Acte ANTI-AGE GLOBAL с тестерами</t>
  </si>
  <si>
    <t>Увлажняющие восстанавливающие пэтчи для контура глаз</t>
  </si>
  <si>
    <t>ЭКСПЕРТ-УХОД МИКРОДЕРМАБРАЗИЯ ДЛЯ ЛИЦА И РУК</t>
  </si>
  <si>
    <t>4х2 шт</t>
  </si>
  <si>
    <t>Плакат "Микродермабразия"  50х50 см</t>
  </si>
  <si>
    <t xml:space="preserve">Ночной обновляющий крем-эксфолиант </t>
  </si>
  <si>
    <t>1200922</t>
  </si>
  <si>
    <t>WHITE  DERM ACTE</t>
  </si>
  <si>
    <t>Осветляющий очищающий гель</t>
  </si>
  <si>
    <t>Осветляющий тоник</t>
  </si>
  <si>
    <t>Осветляющая увлажняющая эмульсия</t>
  </si>
  <si>
    <t>Осветляющий увлажняющий крем</t>
  </si>
  <si>
    <t>Осветляющая эссенция</t>
  </si>
  <si>
    <t>Плакат "White Derm Acte" 80х106 см</t>
  </si>
  <si>
    <t>Плакат  Эксперт- уход "White Derm Acte" 50х50 см</t>
  </si>
  <si>
    <t>Маска Эдельвейс</t>
  </si>
  <si>
    <t>Гиалуроновая кислота</t>
  </si>
  <si>
    <t>Активный увлажняющий бальзам с эффектом естественного загара</t>
  </si>
  <si>
    <t>0504000</t>
  </si>
  <si>
    <t>0503000</t>
  </si>
  <si>
    <t>Увлажняющее молочко для тела с эффектом естественного загара</t>
  </si>
  <si>
    <t>Увлажняющий крем  для лица с эффектом естественного загара</t>
  </si>
  <si>
    <t>Активный скраб глубого очищения</t>
  </si>
  <si>
    <t>пр810300</t>
  </si>
  <si>
    <t>Комплект пробников DERM ACTE WHITE</t>
  </si>
  <si>
    <t xml:space="preserve">ACADEMIE VISAGE - НОРМАЛЬНАЯ И КОМБИНИРОВАННАЯ КОЖА  </t>
  </si>
  <si>
    <t xml:space="preserve">ACADEMIE VISAGE - КОЖА С ИЗБЫТКОМ ЛИПИДОВ  </t>
  </si>
  <si>
    <t xml:space="preserve">ACADEMIE VISAGE - КОЖА С НЕДОСТАТКОМ ЛИПИДОВ  </t>
  </si>
  <si>
    <t xml:space="preserve">ACADEMIE VISAGE - ЧУВСТВИТЕЛЬНАЯ КОЖА </t>
  </si>
  <si>
    <t xml:space="preserve">ACADEMIE VISAGE - УВЯДАЮЩАЯ КОЖА </t>
  </si>
  <si>
    <t xml:space="preserve">Подтягивающий уход для лица и шеи </t>
  </si>
  <si>
    <t xml:space="preserve">ACADEMIE VISAGE - ДЛЯ ВСЕХ ТИПОВ КОЖИ </t>
  </si>
  <si>
    <t>Крем для контура глаз Династиан</t>
  </si>
  <si>
    <t>ОСВЕТЛЯЮЩИЙ И КОРРЕКТИРУЮЩИЙ ЭКСПЕРТ-УХОД</t>
  </si>
  <si>
    <t>Отшелушивающий уход</t>
  </si>
  <si>
    <t>Лосьон "Юванил"</t>
  </si>
  <si>
    <t>Крем "Юванил"</t>
  </si>
  <si>
    <t>Питательный крем "Седьмое чудо"</t>
  </si>
  <si>
    <t>Моделирующий крем "Dermonyl"</t>
  </si>
  <si>
    <t>Маска  "Purargil"</t>
  </si>
  <si>
    <t>Махровые рукавицы  "Academie"</t>
  </si>
  <si>
    <t>Наволочки для термо-подушечек "Acad'aromes"</t>
  </si>
  <si>
    <t xml:space="preserve">Увлажняющее мыло </t>
  </si>
  <si>
    <t>5000514</t>
  </si>
  <si>
    <t xml:space="preserve">Розничный стенд </t>
  </si>
  <si>
    <t>5000515</t>
  </si>
  <si>
    <t xml:space="preserve">Комплект пробников Derm Acte (4 шт) </t>
  </si>
  <si>
    <t xml:space="preserve">Дисплей для тестеров универсальный  пустой                    </t>
  </si>
  <si>
    <t>Тонизирующий уход</t>
  </si>
  <si>
    <t xml:space="preserve">  DERM ACTE ACNE</t>
  </si>
  <si>
    <t xml:space="preserve">Очищающая эмульсия </t>
  </si>
  <si>
    <t>Очищающая сыворотка</t>
  </si>
  <si>
    <t xml:space="preserve"> 250мл</t>
  </si>
  <si>
    <t>Лосьон-эксфолиант</t>
  </si>
  <si>
    <t xml:space="preserve"> 200мл</t>
  </si>
  <si>
    <t>100мл</t>
  </si>
  <si>
    <t xml:space="preserve">Очищающая маска Derm Acte </t>
  </si>
  <si>
    <t>Увлажняющий активный концентрат</t>
  </si>
  <si>
    <t>Нежный гель без мыла</t>
  </si>
  <si>
    <t>СЕБОРЕГУЛИРУЮЩИЙ  ЭКСПЕРТ-УХОД ""Sebacnyl</t>
  </si>
  <si>
    <t>Нежный гель для умывания pH5</t>
  </si>
  <si>
    <t>78003</t>
  </si>
  <si>
    <t>78005</t>
  </si>
  <si>
    <t>78007</t>
  </si>
  <si>
    <t>7833/78013</t>
  </si>
  <si>
    <t>7834/78014</t>
  </si>
  <si>
    <t>7831/77831</t>
  </si>
  <si>
    <t>7832/77832</t>
  </si>
  <si>
    <t>7841/78015</t>
  </si>
  <si>
    <t>7530000</t>
  </si>
  <si>
    <t>71003</t>
  </si>
  <si>
    <t>71004</t>
  </si>
  <si>
    <t>72073</t>
  </si>
  <si>
    <t>71002</t>
  </si>
  <si>
    <t>70809</t>
  </si>
  <si>
    <t>70803</t>
  </si>
  <si>
    <t>7421/71065</t>
  </si>
  <si>
    <t>7340/77340</t>
  </si>
  <si>
    <t>7314/77314</t>
  </si>
  <si>
    <t>7321/77321</t>
  </si>
  <si>
    <t>71005</t>
  </si>
  <si>
    <t>720702</t>
  </si>
  <si>
    <t>7401/70407</t>
  </si>
  <si>
    <t>7313/77313</t>
  </si>
  <si>
    <t>7342/77342</t>
  </si>
  <si>
    <t>7341/77341</t>
  </si>
  <si>
    <t>7311/77311</t>
  </si>
  <si>
    <t>7327/77327</t>
  </si>
  <si>
    <t>7328/77328</t>
  </si>
  <si>
    <t>7326/77326</t>
  </si>
  <si>
    <t>7419/72026</t>
  </si>
  <si>
    <t>7312/72024</t>
  </si>
  <si>
    <t>79100</t>
  </si>
  <si>
    <t>72074</t>
  </si>
  <si>
    <t>8200/72000</t>
  </si>
  <si>
    <t>79102</t>
  </si>
  <si>
    <t>720602</t>
  </si>
  <si>
    <t>7339/77339</t>
  </si>
  <si>
    <t>7320/77320</t>
  </si>
  <si>
    <t>7429/77429</t>
  </si>
  <si>
    <t>7403/72011</t>
  </si>
  <si>
    <t xml:space="preserve">100 мл </t>
  </si>
  <si>
    <t>7370/77370</t>
  </si>
  <si>
    <t>7371/77371</t>
  </si>
  <si>
    <t>7356/77356</t>
  </si>
  <si>
    <t>7300/77300</t>
  </si>
  <si>
    <t>7922/77922</t>
  </si>
  <si>
    <t>7925/77925</t>
  </si>
  <si>
    <t>7924/77924</t>
  </si>
  <si>
    <t>80056/70056</t>
  </si>
  <si>
    <t>72071</t>
  </si>
  <si>
    <t>72078</t>
  </si>
  <si>
    <t xml:space="preserve">Увлажняющая защитная эмульсия SPF 30 </t>
  </si>
  <si>
    <t>40мл</t>
  </si>
  <si>
    <t xml:space="preserve">Мультивитаминная маска </t>
  </si>
  <si>
    <t>8019 Молочко для чувствительной кожи   DERM ACTE 250  мл   31.65 евро</t>
  </si>
  <si>
    <t xml:space="preserve">Молочко для чувствительной кожи   
</t>
  </si>
  <si>
    <t xml:space="preserve">Тонизирующий лосьон с минералами и олигоэлементами 
</t>
  </si>
  <si>
    <t xml:space="preserve">500 мл </t>
  </si>
  <si>
    <t xml:space="preserve">Молочко для чувствительной кожи       </t>
  </si>
  <si>
    <t xml:space="preserve">Тонизирующий лосьон с минералами и олигоэлементами 
</t>
  </si>
  <si>
    <t>7802000</t>
  </si>
  <si>
    <t>78019000</t>
  </si>
  <si>
    <t>7388010</t>
  </si>
  <si>
    <t xml:space="preserve">Азулен </t>
  </si>
  <si>
    <t>200 гр</t>
  </si>
  <si>
    <t xml:space="preserve">Формюль Мервейез </t>
  </si>
  <si>
    <t xml:space="preserve">30 мл </t>
  </si>
  <si>
    <t>Осветляющий и корректирующий эксперт-уход, 1 процедура</t>
  </si>
  <si>
    <t>Эксперт-уход.Микродермабразия  для лица и рук, 1 процедура</t>
  </si>
  <si>
    <t>МАКИЯЖ</t>
  </si>
  <si>
    <t>Регенерирующая тональная основа тон 1 Слоновая кость</t>
  </si>
  <si>
    <t>Регенерирующая тональная основа тон 4 Орех</t>
  </si>
  <si>
    <t>Регенерирующая тональная основа тон 3 Корица</t>
  </si>
  <si>
    <t>Регенерирующая тональная основа тон 5 Мокко</t>
  </si>
  <si>
    <t>Регенерирующая тональная основа тон 2 Мед</t>
  </si>
  <si>
    <t>9118620</t>
  </si>
  <si>
    <t>9118621</t>
  </si>
  <si>
    <t>Плакат Регенерирующая тональная основа, 80х60анг.</t>
  </si>
  <si>
    <t>Плакат Регенерирующая тональная основа, 80х60фр.</t>
  </si>
  <si>
    <t>Комплект пробников Регенерирующая тональная основа (тон 2) 5 шт</t>
  </si>
  <si>
    <t>Комплект пробников Academie Men</t>
  </si>
  <si>
    <t>8,94</t>
  </si>
  <si>
    <t>Комплект пробников Derm Acte</t>
  </si>
  <si>
    <t>31,86</t>
  </si>
  <si>
    <t>Комплект пробников Derm Acte ACNE</t>
  </si>
  <si>
    <t>8,76</t>
  </si>
  <si>
    <t>Комплект пробников WHITE Derm Acte</t>
  </si>
  <si>
    <t>12,96</t>
  </si>
  <si>
    <t>Комплект пробников Academie Visage для всех типов кожи</t>
  </si>
  <si>
    <t>13,98</t>
  </si>
  <si>
    <t>Комплект пробников Academie Visage для кожи с избытком липидов</t>
  </si>
  <si>
    <t>12,6</t>
  </si>
  <si>
    <t>Комплект пробников Academie Visage для кожи с недостатком липидов</t>
  </si>
  <si>
    <t>13,56</t>
  </si>
  <si>
    <t>Комплект пробников Academie Visage для нормальной кожи</t>
  </si>
  <si>
    <t>13,44</t>
  </si>
  <si>
    <t>Комплект пробников Academie Visage для увядающей кожи</t>
  </si>
  <si>
    <t>36,6</t>
  </si>
  <si>
    <t>Комплект пробников Academie Visage для чувствительной кожи</t>
  </si>
  <si>
    <t>4,98</t>
  </si>
  <si>
    <t xml:space="preserve">Дисплей Эссенциальные масла </t>
  </si>
  <si>
    <t>Дисплей для тестеров тональной основы</t>
  </si>
  <si>
    <t>Пакет-сумка Академи(Черная)</t>
  </si>
  <si>
    <t>5000712-1</t>
  </si>
  <si>
    <t>Пакет-сумка Академи</t>
  </si>
  <si>
    <t>5000924-44</t>
  </si>
  <si>
    <t>5000924-46</t>
  </si>
  <si>
    <t xml:space="preserve">5000924-52 </t>
  </si>
  <si>
    <t>5000752</t>
  </si>
  <si>
    <t>5000753</t>
  </si>
  <si>
    <t>5000763</t>
  </si>
  <si>
    <t>Брюки форменные Academie размер 52</t>
  </si>
  <si>
    <t>Брюки форменные Academie размер 48</t>
  </si>
  <si>
    <t>Брюки форменные Academie размер 46</t>
  </si>
  <si>
    <t>Брюки форменные Academie размер 44</t>
  </si>
  <si>
    <t>Брюки форменные Academie черные размер 50</t>
  </si>
  <si>
    <t>Брюки форменные Academie черные размер 48</t>
  </si>
  <si>
    <t>Брюки форменные Academie черные размер 44</t>
  </si>
  <si>
    <t>Брюки форменные Academie черные размер 42</t>
  </si>
  <si>
    <t>Блуза форменная Academie черная размер 48</t>
  </si>
  <si>
    <t>Блуза форменная Academie черная размер 46</t>
  </si>
  <si>
    <t>Блуза форменная Academie черная размер 42</t>
  </si>
  <si>
    <t xml:space="preserve">1926620 </t>
  </si>
  <si>
    <t>Плакат Academie visage 2011</t>
  </si>
  <si>
    <t xml:space="preserve">7833621 </t>
  </si>
  <si>
    <t>Плакат 'Себорегулирующий эксперт-уход'</t>
  </si>
  <si>
    <t>7777622</t>
  </si>
  <si>
    <t>Плакат 'GENERIQUE LP' 2009</t>
  </si>
  <si>
    <t xml:space="preserve"> 5000924-48 </t>
  </si>
  <si>
    <t xml:space="preserve"> 200 мл</t>
  </si>
  <si>
    <t>Стоп растяжки</t>
  </si>
  <si>
    <t>Гель для легкости ног</t>
  </si>
  <si>
    <t>онизирующий спрей-уход</t>
  </si>
  <si>
    <t>Гель-пилинг для душа</t>
  </si>
  <si>
    <t>Корректирующий гель для тела</t>
  </si>
  <si>
    <t>Напиток детокс-дренаж</t>
  </si>
  <si>
    <t>Укрепляющий крем для тела</t>
  </si>
  <si>
    <t>Питательное крем-масло для тела</t>
  </si>
  <si>
    <t>Питательный крем для рук</t>
  </si>
  <si>
    <t>ACADEMIE BODY</t>
  </si>
  <si>
    <t>27,44</t>
  </si>
  <si>
    <t>26,07</t>
  </si>
  <si>
    <t>35,2</t>
  </si>
  <si>
    <t>67,32</t>
  </si>
  <si>
    <t>4 кг</t>
  </si>
  <si>
    <t>Бустер для тела «КОФЕИН+»</t>
  </si>
  <si>
    <t>Бустер для тела «ХРОНО-ДЕТОКС»</t>
  </si>
  <si>
    <t>Бустер для тела «ТЕНЗ ФЛЕШ»</t>
  </si>
  <si>
    <t>Бустер для тела «ГИДРО-РЕЛАКС»</t>
  </si>
  <si>
    <t>Моделирующее масло для тела</t>
  </si>
  <si>
    <t>Реминерализирующее шелковое обертывание</t>
  </si>
  <si>
    <t>Комплект пробников Academie Вody (3 x 5 шт)</t>
  </si>
  <si>
    <t xml:space="preserve"> 5000750 </t>
  </si>
  <si>
    <t xml:space="preserve"> 5000760 </t>
  </si>
  <si>
    <t xml:space="preserve"> 5000761 </t>
  </si>
  <si>
    <t xml:space="preserve"> 5000764 </t>
  </si>
  <si>
    <t>Пляжная сумка 2013</t>
  </si>
  <si>
    <t>Полотенце пляжное, 90х150 см</t>
  </si>
  <si>
    <t>Полотенце большое розовое, 100 x 200 см</t>
  </si>
  <si>
    <t>Бамбуковая палочка для массажа</t>
  </si>
  <si>
    <t xml:space="preserve"> 6 шт/уп</t>
  </si>
  <si>
    <t xml:space="preserve">  6 шт/уп</t>
  </si>
  <si>
    <t xml:space="preserve"> 2 шт/уп</t>
  </si>
  <si>
    <t>Рукавица махровая розовая</t>
  </si>
  <si>
    <t>26 шт/уп</t>
  </si>
  <si>
    <t>Пленка для обертываний</t>
  </si>
  <si>
    <t>10шт/уп</t>
  </si>
  <si>
    <t>8340000</t>
  </si>
  <si>
    <t>71570000</t>
  </si>
  <si>
    <t>71580000</t>
  </si>
  <si>
    <t>71590000</t>
  </si>
  <si>
    <t>7454/74560000</t>
  </si>
  <si>
    <t>77100000</t>
  </si>
  <si>
    <t>71001000</t>
  </si>
  <si>
    <t>71009000</t>
  </si>
  <si>
    <t>77921</t>
  </si>
  <si>
    <t>77923</t>
  </si>
  <si>
    <t>79104</t>
  </si>
  <si>
    <t xml:space="preserve">  DERM ACTE</t>
  </si>
  <si>
    <t>Тонизирующий спрей уход</t>
  </si>
  <si>
    <t>BRONZECRAN</t>
  </si>
  <si>
    <t>Солнечный коктейль 10 ампул х 10 мл</t>
  </si>
  <si>
    <t>10х10</t>
  </si>
  <si>
    <t>Солнечный регенерирующий крем для лица SPF 40</t>
  </si>
  <si>
    <t>Солнцезащитное молочко для тела SPF 15</t>
  </si>
  <si>
    <t>Солнцезащитное молочко для тела SPF 30</t>
  </si>
  <si>
    <t>Солнцезащитный спрей для чувствительной кожи SPF 50+</t>
  </si>
  <si>
    <t>Защитный карандаш для чувствительных зон SPF 50+</t>
  </si>
  <si>
    <t>Успокаивающий крем для лица</t>
  </si>
  <si>
    <t>Успокаивающее молочко для тела</t>
  </si>
  <si>
    <t>Увлажняющее молочко для тела с эффектом загара Bronz'express</t>
  </si>
  <si>
    <t xml:space="preserve">Пудра-бронзант "Поцелуй солнца" </t>
  </si>
  <si>
    <t>19 г</t>
  </si>
  <si>
    <t>Тональный крем мульти-эффект № 1 Натуральный</t>
  </si>
  <si>
    <t>Тональный крем мульти-эффект № 2 Розовый</t>
  </si>
  <si>
    <t>Тональный крем мульти-эффект № 3 Песочный</t>
  </si>
  <si>
    <t>Тональный крем мульти-эффект № 4 Золотистый</t>
  </si>
  <si>
    <t>Защитный крем ФТ3 – ФАЗА В с усилителем загара SPF 6</t>
  </si>
  <si>
    <t>Солнечный регенерирующий крем для лица SPF 20</t>
  </si>
  <si>
    <t>0423</t>
  </si>
  <si>
    <t>0427</t>
  </si>
  <si>
    <t>0426</t>
  </si>
  <si>
    <t>0425</t>
  </si>
  <si>
    <t>0424</t>
  </si>
  <si>
    <t>0410</t>
  </si>
  <si>
    <t>0428</t>
  </si>
  <si>
    <t>0429</t>
  </si>
  <si>
    <t>Солнцезащитный регенерирующий крем для лица SPF 20</t>
  </si>
  <si>
    <t>Солнцезащитный регенерирующий крем для лица SPF 40</t>
  </si>
  <si>
    <t>0489100</t>
  </si>
  <si>
    <t>79111</t>
  </si>
  <si>
    <t>79112</t>
  </si>
  <si>
    <t>72083</t>
  </si>
  <si>
    <t>72080</t>
  </si>
  <si>
    <t>72082</t>
  </si>
  <si>
    <t>72090</t>
  </si>
  <si>
    <t>72072</t>
  </si>
  <si>
    <t>70804</t>
  </si>
  <si>
    <t>72132</t>
  </si>
  <si>
    <t>70517</t>
  </si>
  <si>
    <t>70515</t>
  </si>
  <si>
    <t>Легкая увлажняющая освежающая эмульсия</t>
  </si>
  <si>
    <t xml:space="preserve"> Восстанавливающий корректирующий уход для глаз с пептидами и лифтинг-фактором </t>
  </si>
  <si>
    <t>Комплект пробников `Восстанавливающий корректирующий уход для глаз` Dermacte</t>
  </si>
  <si>
    <t>Плакат `Восстанавливающий корректирующий уход для глаз` Dermacte (42x29,7cm)</t>
  </si>
  <si>
    <t>7933</t>
  </si>
  <si>
    <t>Процeдура с A.H.A кислотами 10%</t>
  </si>
  <si>
    <t>7934</t>
  </si>
  <si>
    <t>Процедура с А.Н.А. кислотами 15%</t>
  </si>
  <si>
    <t>ПРОЦЕДУРА "ОПТИМАЛЬНОЕ ПИТАНИЕ"</t>
  </si>
  <si>
    <t>1уп.</t>
  </si>
  <si>
    <t>НОВАЯ ПРОЦЕДУРА "ОПТИМАЛЬНОЕ ПИТАНИЕ"</t>
  </si>
  <si>
    <t xml:space="preserve">ВЕСЕННИЕ НАБОРЫ </t>
  </si>
  <si>
    <t xml:space="preserve">Адаптирующая увлажняющая эмульсия </t>
  </si>
  <si>
    <t>Адаптирующий увлажняющий крем</t>
  </si>
  <si>
    <t>Летний набор 3 (3201,3203,4240)</t>
  </si>
  <si>
    <t>Летний набор 4 (1003, 9120, М2011201)</t>
  </si>
  <si>
    <t>Летний набор 5 (М7311075, 9107,0515)</t>
  </si>
  <si>
    <t>Летний набор 7 (3205,3206,3203)</t>
  </si>
  <si>
    <t xml:space="preserve">НАБОРЫ </t>
  </si>
  <si>
    <t>Набор Hydratant 2013 (1004,2011,1007)</t>
  </si>
  <si>
    <t>Набор `Пробуждение кожи` 2014 (2011,2190,7326075)</t>
  </si>
  <si>
    <t>Набор `Трио-Уход` 2014 (7311075,7326075,2026050,2011050)</t>
  </si>
  <si>
    <t>Набор Sensitive 2013 (2067,20702,515000)</t>
  </si>
  <si>
    <t>Набор Body 2014 (3207,3216,3204040,3208040)</t>
  </si>
  <si>
    <t>Набор Body 2013 (3208,5000832)</t>
  </si>
  <si>
    <t>Набор Men Active 2013 (4550,4530)</t>
  </si>
  <si>
    <t>Тонизирующий спрей-уход</t>
  </si>
  <si>
    <t>804000</t>
  </si>
  <si>
    <t>803000</t>
  </si>
  <si>
    <t>805000</t>
  </si>
  <si>
    <t>407000</t>
  </si>
  <si>
    <t xml:space="preserve">      BRONZECRAN</t>
  </si>
  <si>
    <t>Набор `Derm acte` Защита и восстановление (8019,8024,8002,косметичка 3в1)</t>
  </si>
  <si>
    <t>Набор `Derm acte` Обновление и омоложение (8011,8010,8003,зеркало)</t>
  </si>
  <si>
    <t>Гель для умывания, 200 мл</t>
  </si>
  <si>
    <t>Крем-уход для глаз и губ, 15 мл</t>
  </si>
  <si>
    <t>Молочко для демакияжа, 200 мл</t>
  </si>
  <si>
    <t>Защитный увлажняющий крем, 50 мл</t>
  </si>
  <si>
    <t>Средство для демакияжа глаз, 200 мл</t>
  </si>
  <si>
    <t>Гель-контроль блеска, 50 мл</t>
  </si>
  <si>
    <t>Маска сияние, 50 мл</t>
  </si>
  <si>
    <t>Крем-эксфолиант, 50 мл</t>
  </si>
  <si>
    <t>Увлажняющая матирующая эмульсия, 50 мл</t>
  </si>
  <si>
    <t>Питательный крем, 50 мл</t>
  </si>
  <si>
    <t>Омолаживающее масло-уход, 30 мл</t>
  </si>
  <si>
    <t>Масло-уход для проблемной кожи, 30 мл</t>
  </si>
  <si>
    <t>Масло-уход против покраснений, 30 мл</t>
  </si>
  <si>
    <t>Увлажняющее масло-уход, 30 мл</t>
  </si>
  <si>
    <t>Мыло эксфолиант</t>
  </si>
  <si>
    <t>AROMATHERAPIE</t>
  </si>
  <si>
    <t>A C A D ' A R Ô M E S</t>
  </si>
  <si>
    <t>71600000 Гель для умывания, 500мл</t>
  </si>
  <si>
    <t>71601000 Крем для контура глаз и губ, 50мл</t>
  </si>
  <si>
    <t>71602000 Молочко для снятия макияжа, 500мл</t>
  </si>
  <si>
    <t>71603000 Защитный увлажняющий крем, 100мл</t>
  </si>
  <si>
    <t>71604000 Матирующий лосьон, 500мл</t>
  </si>
  <si>
    <t>71605000 Гель-контроль блеска, 100мл</t>
  </si>
  <si>
    <t>71607000 Средство для демакияжа глаз, 500мл</t>
  </si>
  <si>
    <t>71608000 Крем-эксфолиант, 200мл</t>
  </si>
  <si>
    <t>71609000 Увлажняющая матирующая эмульсия, 100мл</t>
  </si>
  <si>
    <t>71610000 Питательный крем, 100мл</t>
  </si>
  <si>
    <t>71611000 Омолаживающее масло-уход, 50мл</t>
  </si>
  <si>
    <t>71612000 Масло-уход для проблемной кожи, 50мл</t>
  </si>
  <si>
    <t>71613000 Масло-уход против покраснений, 50мл</t>
  </si>
  <si>
    <t>71614000 Увлажняющее масло-уход, 50мл</t>
  </si>
  <si>
    <t>Моделирующий тающий бальзам, 200мл</t>
  </si>
  <si>
    <t>Ароматическая маска-плёнка, 30мл</t>
  </si>
  <si>
    <t>Релаксирующая арома-свеча для массажа, 200мл</t>
  </si>
  <si>
    <t>ПРОЦЕДУРА AROMATHERAPIE</t>
  </si>
  <si>
    <t>Комплект пробников Aromatherapie (15х1шт)</t>
  </si>
  <si>
    <t>УВЛАЖНЯЮЩИЙ И АНТИОКСИДАНТНЫЙ ЭКСПЕРТ-УХОД</t>
  </si>
  <si>
    <t>Матирующий лосьон, 200 мл</t>
  </si>
  <si>
    <t>Курс 55 +15%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</si>
</sst>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#,###,###,##0.00"/>
    <numFmt numFmtId="170" formatCode="#\ ##0.00_);\(#\ ##0.00\)"/>
    <numFmt numFmtId="171" formatCode="##,###,###"/>
    <numFmt numFmtId="172" formatCode="[$-FC19]d\ mmmm\ yyyy\ &quot;г.&quot;"/>
    <numFmt numFmtId="173" formatCode="0.0"/>
    <numFmt numFmtId="174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Arial Cyr"/>
      <family val="0"/>
    </font>
    <font>
      <sz val="11"/>
      <name val="Century Gothic"/>
      <family val="2"/>
    </font>
    <font>
      <b/>
      <sz val="11"/>
      <name val="Century Gothic"/>
      <family val="2"/>
    </font>
    <font>
      <sz val="12"/>
      <name val="Arial Cyr"/>
      <family val="0"/>
    </font>
    <font>
      <sz val="12"/>
      <color indexed="8"/>
      <name val="Verdana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2" fontId="10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readingOrder="1"/>
    </xf>
    <xf numFmtId="2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2" fontId="15" fillId="0" borderId="1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16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170" fontId="10" fillId="0" borderId="12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9" fontId="10" fillId="0" borderId="12" xfId="57" applyNumberFormat="1" applyFont="1" applyBorder="1" applyAlignment="1">
      <alignment horizontal="center" vertical="top" wrapText="1"/>
      <protection/>
    </xf>
    <xf numFmtId="0" fontId="10" fillId="0" borderId="12" xfId="57" applyFont="1" applyBorder="1" applyAlignment="1">
      <alignment horizontal="left" vertical="top" wrapText="1"/>
      <protection/>
    </xf>
    <xf numFmtId="0" fontId="10" fillId="0" borderId="12" xfId="61" applyFont="1" applyBorder="1" applyAlignment="1">
      <alignment vertical="top" wrapText="1"/>
      <protection/>
    </xf>
    <xf numFmtId="0" fontId="10" fillId="0" borderId="12" xfId="57" applyFont="1" applyBorder="1" applyAlignment="1">
      <alignment horizontal="center" vertical="top" wrapText="1"/>
      <protection/>
    </xf>
    <xf numFmtId="0" fontId="10" fillId="0" borderId="12" xfId="61" applyFont="1" applyBorder="1" applyAlignment="1">
      <alignment horizontal="center" vertical="top" wrapText="1"/>
      <protection/>
    </xf>
    <xf numFmtId="0" fontId="10" fillId="0" borderId="12" xfId="60" applyFont="1" applyBorder="1">
      <alignment/>
      <protection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170" fontId="6" fillId="0" borderId="12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15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/>
    </xf>
    <xf numFmtId="2" fontId="10" fillId="34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7" fillId="37" borderId="17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2" fontId="11" fillId="38" borderId="17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left" vertical="center"/>
    </xf>
    <xf numFmtId="2" fontId="11" fillId="36" borderId="12" xfId="0" applyNumberFormat="1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vertical="center"/>
    </xf>
    <xf numFmtId="0" fontId="6" fillId="39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/>
    </xf>
    <xf numFmtId="0" fontId="11" fillId="38" borderId="10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36" borderId="12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38" borderId="14" xfId="0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38" borderId="10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40" borderId="10" xfId="0" applyFont="1" applyFill="1" applyBorder="1" applyAlignment="1">
      <alignment horizontal="center" vertical="center"/>
    </xf>
    <xf numFmtId="0" fontId="11" fillId="40" borderId="17" xfId="0" applyFont="1" applyFill="1" applyBorder="1" applyAlignment="1">
      <alignment horizontal="center" vertical="center"/>
    </xf>
    <xf numFmtId="0" fontId="11" fillId="4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41" borderId="17" xfId="0" applyFont="1" applyFill="1" applyBorder="1" applyAlignment="1">
      <alignment horizontal="center" vertical="center"/>
    </xf>
    <xf numFmtId="0" fontId="11" fillId="41" borderId="14" xfId="0" applyFont="1" applyFill="1" applyBorder="1" applyAlignment="1">
      <alignment horizontal="center" vertical="center"/>
    </xf>
    <xf numFmtId="1" fontId="11" fillId="42" borderId="10" xfId="0" applyNumberFormat="1" applyFont="1" applyFill="1" applyBorder="1" applyAlignment="1">
      <alignment horizontal="center" vertical="center"/>
    </xf>
    <xf numFmtId="1" fontId="11" fillId="42" borderId="17" xfId="0" applyNumberFormat="1" applyFont="1" applyFill="1" applyBorder="1" applyAlignment="1">
      <alignment horizontal="center" vertical="center"/>
    </xf>
    <xf numFmtId="1" fontId="11" fillId="42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7" xfId="55"/>
    <cellStyle name="Обычный 18" xfId="56"/>
    <cellStyle name="Обычный 2" xfId="57"/>
    <cellStyle name="Обычный 20" xfId="58"/>
    <cellStyle name="Обычный 3" xfId="59"/>
    <cellStyle name="Обычный 4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</xdr:row>
      <xdr:rowOff>66675</xdr:rowOff>
    </xdr:from>
    <xdr:to>
      <xdr:col>2</xdr:col>
      <xdr:colOff>3752850</xdr:colOff>
      <xdr:row>5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95350" y="257175"/>
          <a:ext cx="47720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152400</xdr:rowOff>
    </xdr:from>
    <xdr:to>
      <xdr:col>5</xdr:col>
      <xdr:colOff>914400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72485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152400</xdr:rowOff>
    </xdr:from>
    <xdr:to>
      <xdr:col>2</xdr:col>
      <xdr:colOff>2419350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32480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5</xdr:col>
      <xdr:colOff>838200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9151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4</xdr:col>
      <xdr:colOff>1228725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8677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0"/>
  <sheetViews>
    <sheetView tabSelected="1" zoomScale="75" zoomScaleNormal="75" zoomScaleSheetLayoutView="90" zoomScalePageLayoutView="51" workbookViewId="0" topLeftCell="B1">
      <selection activeCell="H20" sqref="H20"/>
    </sheetView>
  </sheetViews>
  <sheetFormatPr defaultColWidth="9.00390625" defaultRowHeight="15" customHeight="1"/>
  <cols>
    <col min="1" max="1" width="9.625" style="3" hidden="1" customWidth="1"/>
    <col min="2" max="2" width="25.125" style="9" customWidth="1"/>
    <col min="3" max="3" width="71.75390625" style="85" customWidth="1"/>
    <col min="4" max="4" width="11.875" style="171" customWidth="1"/>
    <col min="5" max="5" width="11.875" style="4" customWidth="1"/>
    <col min="6" max="6" width="9.75390625" style="245" customWidth="1"/>
    <col min="7" max="7" width="0" style="5" hidden="1" customWidth="1"/>
    <col min="8" max="8" width="9.125" style="5" customWidth="1"/>
    <col min="9" max="9" width="28.25390625" style="5" customWidth="1"/>
    <col min="10" max="10" width="32.625" style="5" customWidth="1"/>
    <col min="11" max="16384" width="9.125" style="5" customWidth="1"/>
  </cols>
  <sheetData>
    <row r="1" spans="1:5" ht="15" customHeight="1">
      <c r="A1" s="1"/>
      <c r="B1" s="1"/>
      <c r="C1" s="78"/>
      <c r="D1" s="154"/>
      <c r="E1" s="67"/>
    </row>
    <row r="2" spans="1:5" ht="15" customHeight="1">
      <c r="A2" s="1"/>
      <c r="B2" s="1"/>
      <c r="C2" s="78"/>
      <c r="D2" s="154"/>
      <c r="E2" s="67"/>
    </row>
    <row r="3" spans="1:5" ht="15" customHeight="1">
      <c r="A3" s="1"/>
      <c r="B3" s="1"/>
      <c r="C3" s="78"/>
      <c r="D3" s="154"/>
      <c r="E3" s="67"/>
    </row>
    <row r="4" spans="1:5" ht="15" customHeight="1">
      <c r="A4" s="1"/>
      <c r="B4" s="1"/>
      <c r="C4" s="78"/>
      <c r="D4" s="154"/>
      <c r="E4" s="67"/>
    </row>
    <row r="5" spans="1:5" ht="15" customHeight="1">
      <c r="A5" s="1"/>
      <c r="B5" s="270"/>
      <c r="C5" s="271"/>
      <c r="D5" s="271"/>
      <c r="E5" s="98"/>
    </row>
    <row r="6" spans="2:5" ht="15" customHeight="1">
      <c r="B6" s="1"/>
      <c r="C6" s="79" t="s">
        <v>0</v>
      </c>
      <c r="D6" s="154"/>
      <c r="E6" s="67"/>
    </row>
    <row r="7" spans="1:7" ht="15" customHeight="1">
      <c r="A7" s="6"/>
      <c r="B7" s="272" t="s">
        <v>1</v>
      </c>
      <c r="C7" s="273"/>
      <c r="D7" s="170"/>
      <c r="E7" s="88"/>
      <c r="F7" s="246"/>
      <c r="G7" s="7"/>
    </row>
    <row r="8" spans="1:7" ht="15" customHeight="1">
      <c r="A8" s="6"/>
      <c r="B8" s="272" t="s">
        <v>2</v>
      </c>
      <c r="C8" s="273"/>
      <c r="D8" s="170"/>
      <c r="E8" s="88"/>
      <c r="F8" s="246"/>
      <c r="G8" s="7"/>
    </row>
    <row r="9" spans="1:7" ht="15" customHeight="1">
      <c r="A9" s="6"/>
      <c r="B9" s="272" t="s">
        <v>350</v>
      </c>
      <c r="C9" s="273"/>
      <c r="D9" s="170"/>
      <c r="E9" s="88"/>
      <c r="F9" s="246"/>
      <c r="G9" s="7"/>
    </row>
    <row r="10" spans="1:7" ht="15" customHeight="1">
      <c r="A10" s="6"/>
      <c r="B10" s="272" t="s">
        <v>351</v>
      </c>
      <c r="C10" s="273"/>
      <c r="D10" s="170"/>
      <c r="E10" s="88"/>
      <c r="F10" s="246"/>
      <c r="G10" s="7"/>
    </row>
    <row r="11" spans="1:6" ht="15" customHeight="1">
      <c r="A11" s="2"/>
      <c r="C11" s="78"/>
      <c r="D11" s="154"/>
      <c r="E11" s="67"/>
      <c r="F11" s="247"/>
    </row>
    <row r="12" spans="1:7" s="14" customFormat="1" ht="15" customHeight="1">
      <c r="A12" s="105" t="s">
        <v>3</v>
      </c>
      <c r="B12" s="45" t="s">
        <v>4</v>
      </c>
      <c r="C12" s="104" t="s">
        <v>5</v>
      </c>
      <c r="D12" s="45" t="s">
        <v>6</v>
      </c>
      <c r="E12" s="102" t="s">
        <v>7</v>
      </c>
      <c r="F12" s="237" t="s">
        <v>424</v>
      </c>
      <c r="G12" s="47"/>
    </row>
    <row r="13" spans="1:7" s="14" customFormat="1" ht="15" customHeight="1">
      <c r="A13" s="105"/>
      <c r="B13" s="274" t="s">
        <v>728</v>
      </c>
      <c r="C13" s="275"/>
      <c r="D13" s="275"/>
      <c r="E13" s="275"/>
      <c r="F13" s="276"/>
      <c r="G13" s="47"/>
    </row>
    <row r="14" spans="1:9" s="14" customFormat="1" ht="15" customHeight="1">
      <c r="A14" s="105"/>
      <c r="B14" s="112">
        <v>8010700</v>
      </c>
      <c r="C14" s="114" t="s">
        <v>743</v>
      </c>
      <c r="D14" s="76" t="s">
        <v>66</v>
      </c>
      <c r="E14" s="113">
        <v>115</v>
      </c>
      <c r="F14" s="238"/>
      <c r="G14" s="47"/>
      <c r="I14" s="302" t="s">
        <v>782</v>
      </c>
    </row>
    <row r="15" spans="1:6" s="14" customFormat="1" ht="15" customHeight="1">
      <c r="A15" s="229"/>
      <c r="B15" s="112">
        <v>8019700</v>
      </c>
      <c r="C15" s="114" t="s">
        <v>742</v>
      </c>
      <c r="D15" s="76" t="s">
        <v>66</v>
      </c>
      <c r="E15" s="113">
        <v>76</v>
      </c>
      <c r="F15" s="238"/>
    </row>
    <row r="16" spans="1:6" s="14" customFormat="1" ht="15" customHeight="1">
      <c r="A16" s="229"/>
      <c r="B16" s="76">
        <v>4290200</v>
      </c>
      <c r="C16" s="109" t="s">
        <v>724</v>
      </c>
      <c r="D16" s="76" t="s">
        <v>66</v>
      </c>
      <c r="E16" s="71">
        <v>70</v>
      </c>
      <c r="F16" s="238"/>
    </row>
    <row r="17" spans="1:6" s="14" customFormat="1" ht="15" customHeight="1">
      <c r="A17" s="229"/>
      <c r="B17" s="112">
        <v>4290300</v>
      </c>
      <c r="C17" s="114" t="s">
        <v>725</v>
      </c>
      <c r="D17" s="76" t="s">
        <v>66</v>
      </c>
      <c r="E17" s="113">
        <v>52</v>
      </c>
      <c r="F17" s="238"/>
    </row>
    <row r="18" spans="2:6" ht="15" customHeight="1">
      <c r="B18" s="112">
        <v>4290400</v>
      </c>
      <c r="C18" s="114" t="s">
        <v>726</v>
      </c>
      <c r="D18" s="76" t="s">
        <v>66</v>
      </c>
      <c r="E18" s="113">
        <v>34</v>
      </c>
      <c r="F18" s="238"/>
    </row>
    <row r="19" spans="2:13" s="227" customFormat="1" ht="15" customHeight="1">
      <c r="B19" s="112">
        <v>4290600</v>
      </c>
      <c r="C19" s="114" t="s">
        <v>727</v>
      </c>
      <c r="D19" s="76" t="s">
        <v>66</v>
      </c>
      <c r="E19" s="113">
        <v>60</v>
      </c>
      <c r="F19" s="238"/>
      <c r="G19" s="214"/>
      <c r="H19" s="214"/>
      <c r="I19" s="214"/>
      <c r="J19" s="14"/>
      <c r="K19" s="14"/>
      <c r="L19" s="14"/>
      <c r="M19" s="14"/>
    </row>
    <row r="20" spans="2:13" s="227" customFormat="1" ht="15" customHeight="1">
      <c r="B20" s="112">
        <v>1004701</v>
      </c>
      <c r="C20" s="81" t="s">
        <v>729</v>
      </c>
      <c r="D20" s="76" t="s">
        <v>66</v>
      </c>
      <c r="E20" s="113">
        <v>42.15</v>
      </c>
      <c r="F20" s="238"/>
      <c r="G20" s="214"/>
      <c r="H20" s="214"/>
      <c r="I20" s="214"/>
      <c r="J20" s="14"/>
      <c r="K20" s="14"/>
      <c r="L20" s="14"/>
      <c r="M20" s="14"/>
    </row>
    <row r="21" spans="2:6" ht="15" customHeight="1">
      <c r="B21" s="112">
        <v>2011702</v>
      </c>
      <c r="C21" s="81" t="s">
        <v>730</v>
      </c>
      <c r="D21" s="76" t="s">
        <v>66</v>
      </c>
      <c r="E21" s="113">
        <v>52</v>
      </c>
      <c r="F21" s="238"/>
    </row>
    <row r="22" spans="2:6" s="14" customFormat="1" ht="15" customHeight="1">
      <c r="B22" s="112">
        <v>2026702</v>
      </c>
      <c r="C22" s="109" t="s">
        <v>731</v>
      </c>
      <c r="D22" s="76" t="s">
        <v>66</v>
      </c>
      <c r="E22" s="113">
        <v>52</v>
      </c>
      <c r="F22" s="238"/>
    </row>
    <row r="23" spans="2:6" s="14" customFormat="1" ht="15" customHeight="1">
      <c r="B23" s="112">
        <v>2067701</v>
      </c>
      <c r="C23" s="81" t="s">
        <v>732</v>
      </c>
      <c r="D23" s="76" t="s">
        <v>66</v>
      </c>
      <c r="E23" s="113">
        <v>42.15</v>
      </c>
      <c r="F23" s="238"/>
    </row>
    <row r="24" spans="2:6" s="14" customFormat="1" ht="15" customHeight="1">
      <c r="B24" s="112">
        <v>3207702</v>
      </c>
      <c r="C24" s="81" t="s">
        <v>733</v>
      </c>
      <c r="D24" s="76" t="s">
        <v>66</v>
      </c>
      <c r="E24" s="113">
        <v>52</v>
      </c>
      <c r="F24" s="238"/>
    </row>
    <row r="25" spans="1:6" s="14" customFormat="1" ht="15.75" customHeight="1">
      <c r="A25" s="44"/>
      <c r="B25" s="112">
        <v>3208701</v>
      </c>
      <c r="C25" s="81" t="s">
        <v>734</v>
      </c>
      <c r="D25" s="76" t="s">
        <v>66</v>
      </c>
      <c r="E25" s="113">
        <v>28</v>
      </c>
      <c r="F25" s="238"/>
    </row>
    <row r="26" spans="1:6" s="14" customFormat="1" ht="15" customHeight="1">
      <c r="A26" s="157"/>
      <c r="B26" s="112">
        <v>4550701</v>
      </c>
      <c r="C26" s="81" t="s">
        <v>735</v>
      </c>
      <c r="D26" s="76" t="s">
        <v>66</v>
      </c>
      <c r="E26" s="113">
        <v>54.35</v>
      </c>
      <c r="F26" s="238"/>
    </row>
    <row r="27" spans="1:7" s="14" customFormat="1" ht="15" customHeight="1">
      <c r="A27" s="225"/>
      <c r="B27" s="265" t="s">
        <v>8</v>
      </c>
      <c r="C27" s="265"/>
      <c r="D27" s="265"/>
      <c r="E27" s="265"/>
      <c r="F27" s="265"/>
      <c r="G27" s="265"/>
    </row>
    <row r="28" spans="1:7" s="14" customFormat="1" ht="15" customHeight="1">
      <c r="A28" s="225"/>
      <c r="B28" s="255" t="s">
        <v>558</v>
      </c>
      <c r="C28" s="255"/>
      <c r="D28" s="255"/>
      <c r="E28" s="255"/>
      <c r="F28" s="256"/>
      <c r="G28" s="47"/>
    </row>
    <row r="29" spans="1:7" s="14" customFormat="1" ht="15" customHeight="1">
      <c r="A29" s="225"/>
      <c r="B29" s="112">
        <v>9120001</v>
      </c>
      <c r="C29" s="81" t="s">
        <v>682</v>
      </c>
      <c r="D29" s="112" t="s">
        <v>541</v>
      </c>
      <c r="E29" s="113">
        <v>26.12</v>
      </c>
      <c r="F29" s="238"/>
      <c r="G29" s="226"/>
    </row>
    <row r="30" spans="1:7" s="14" customFormat="1" ht="15" customHeight="1">
      <c r="A30" s="193"/>
      <c r="B30" s="112">
        <v>9120002</v>
      </c>
      <c r="C30" s="81" t="s">
        <v>683</v>
      </c>
      <c r="D30" s="112" t="s">
        <v>541</v>
      </c>
      <c r="E30" s="113">
        <v>26.12</v>
      </c>
      <c r="F30" s="238"/>
      <c r="G30" s="226"/>
    </row>
    <row r="31" spans="1:7" s="14" customFormat="1" ht="15" customHeight="1">
      <c r="A31" s="117"/>
      <c r="B31" s="112">
        <v>9120003</v>
      </c>
      <c r="C31" s="81" t="s">
        <v>684</v>
      </c>
      <c r="D31" s="112" t="s">
        <v>541</v>
      </c>
      <c r="E31" s="113">
        <v>26.12</v>
      </c>
      <c r="F31" s="238"/>
      <c r="G31" s="226"/>
    </row>
    <row r="32" spans="1:7" s="29" customFormat="1" ht="15" customHeight="1">
      <c r="A32" s="117"/>
      <c r="B32" s="112">
        <v>9120004</v>
      </c>
      <c r="C32" s="81" t="s">
        <v>685</v>
      </c>
      <c r="D32" s="112" t="s">
        <v>541</v>
      </c>
      <c r="E32" s="113">
        <v>26.12</v>
      </c>
      <c r="F32" s="238"/>
      <c r="G32" s="226"/>
    </row>
    <row r="33" spans="1:7" s="29" customFormat="1" ht="15" customHeight="1">
      <c r="A33" s="157"/>
      <c r="B33" s="116" t="s">
        <v>698</v>
      </c>
      <c r="C33" s="81" t="s">
        <v>680</v>
      </c>
      <c r="D33" s="112" t="s">
        <v>681</v>
      </c>
      <c r="E33" s="112">
        <v>26.12</v>
      </c>
      <c r="F33" s="238"/>
      <c r="G33" s="47"/>
    </row>
    <row r="34" spans="1:7" s="29" customFormat="1" ht="15" customHeight="1">
      <c r="A34" s="157"/>
      <c r="B34" s="116" t="s">
        <v>206</v>
      </c>
      <c r="C34" s="109" t="s">
        <v>207</v>
      </c>
      <c r="D34" s="112" t="s">
        <v>66</v>
      </c>
      <c r="E34" s="113">
        <v>10.648155257520003</v>
      </c>
      <c r="F34" s="238"/>
      <c r="G34" s="47"/>
    </row>
    <row r="35" spans="1:7" s="29" customFormat="1" ht="15" customHeight="1">
      <c r="A35" s="157"/>
      <c r="B35" s="160">
        <v>9118001</v>
      </c>
      <c r="C35" s="204" t="s">
        <v>559</v>
      </c>
      <c r="D35" s="160" t="s">
        <v>79</v>
      </c>
      <c r="E35" s="205">
        <v>37.4</v>
      </c>
      <c r="F35" s="238"/>
      <c r="G35" s="47"/>
    </row>
    <row r="36" spans="1:7" s="29" customFormat="1" ht="15" customHeight="1">
      <c r="A36" s="157"/>
      <c r="B36" s="76">
        <v>9118002</v>
      </c>
      <c r="C36" s="109" t="s">
        <v>563</v>
      </c>
      <c r="D36" s="160" t="s">
        <v>79</v>
      </c>
      <c r="E36" s="71">
        <v>37.4</v>
      </c>
      <c r="F36" s="238"/>
      <c r="G36" s="47"/>
    </row>
    <row r="37" spans="2:7" s="14" customFormat="1" ht="15" customHeight="1">
      <c r="B37" s="160">
        <v>9118003</v>
      </c>
      <c r="C37" s="109" t="s">
        <v>561</v>
      </c>
      <c r="D37" s="160" t="s">
        <v>79</v>
      </c>
      <c r="E37" s="71">
        <v>37.4</v>
      </c>
      <c r="F37" s="238"/>
      <c r="G37" s="47"/>
    </row>
    <row r="38" spans="1:7" s="14" customFormat="1" ht="15" customHeight="1">
      <c r="A38" s="108"/>
      <c r="B38" s="76">
        <v>9118004</v>
      </c>
      <c r="C38" s="109" t="s">
        <v>560</v>
      </c>
      <c r="D38" s="160" t="s">
        <v>79</v>
      </c>
      <c r="E38" s="71">
        <v>37.4</v>
      </c>
      <c r="F38" s="238"/>
      <c r="G38" s="47"/>
    </row>
    <row r="39" spans="1:7" s="14" customFormat="1" ht="15" customHeight="1">
      <c r="A39" s="108"/>
      <c r="B39" s="160">
        <v>9118005</v>
      </c>
      <c r="C39" s="109" t="s">
        <v>562</v>
      </c>
      <c r="D39" s="160" t="s">
        <v>79</v>
      </c>
      <c r="E39" s="71">
        <v>37.4</v>
      </c>
      <c r="F39" s="238"/>
      <c r="G39" s="47"/>
    </row>
    <row r="40" spans="1:7" s="14" customFormat="1" ht="30.75" customHeight="1">
      <c r="A40" s="108"/>
      <c r="B40" s="254" t="s">
        <v>382</v>
      </c>
      <c r="C40" s="255"/>
      <c r="D40" s="255"/>
      <c r="E40" s="255"/>
      <c r="F40" s="256"/>
      <c r="G40" s="47"/>
    </row>
    <row r="41" spans="1:7" s="29" customFormat="1" ht="15" customHeight="1">
      <c r="A41" s="105">
        <v>801</v>
      </c>
      <c r="B41" s="222">
        <v>8023000</v>
      </c>
      <c r="C41" s="223" t="s">
        <v>722</v>
      </c>
      <c r="D41" s="222" t="s">
        <v>15</v>
      </c>
      <c r="E41" s="224">
        <v>25.08</v>
      </c>
      <c r="F41" s="239"/>
      <c r="G41" s="47"/>
    </row>
    <row r="42" spans="2:7" s="29" customFormat="1" ht="15" customHeight="1">
      <c r="B42" s="222">
        <v>8024000</v>
      </c>
      <c r="C42" s="223" t="s">
        <v>723</v>
      </c>
      <c r="D42" s="222" t="s">
        <v>15</v>
      </c>
      <c r="E42" s="222">
        <v>25.08</v>
      </c>
      <c r="F42" s="239"/>
      <c r="G42" s="47"/>
    </row>
    <row r="43" spans="1:7" s="29" customFormat="1" ht="15" customHeight="1">
      <c r="A43" s="44"/>
      <c r="B43" s="99">
        <v>8021000</v>
      </c>
      <c r="C43" s="211" t="s">
        <v>711</v>
      </c>
      <c r="D43" s="99" t="s">
        <v>35</v>
      </c>
      <c r="E43" s="100">
        <v>35.2</v>
      </c>
      <c r="F43" s="239"/>
      <c r="G43" s="47"/>
    </row>
    <row r="44" spans="1:7" s="29" customFormat="1" ht="15" customHeight="1">
      <c r="A44" s="44"/>
      <c r="B44" s="44">
        <v>8001000</v>
      </c>
      <c r="C44" s="109" t="s">
        <v>385</v>
      </c>
      <c r="D44" s="76" t="s">
        <v>57</v>
      </c>
      <c r="E44" s="71">
        <v>38.3306</v>
      </c>
      <c r="F44" s="239"/>
      <c r="G44" s="47"/>
    </row>
    <row r="45" spans="1:7" s="29" customFormat="1" ht="15" customHeight="1">
      <c r="A45" s="44"/>
      <c r="B45" s="44">
        <v>8002000</v>
      </c>
      <c r="C45" s="109" t="s">
        <v>384</v>
      </c>
      <c r="D45" s="76" t="s">
        <v>57</v>
      </c>
      <c r="E45" s="71">
        <v>38.3306</v>
      </c>
      <c r="F45" s="239"/>
      <c r="G45" s="47"/>
    </row>
    <row r="46" spans="1:7" s="29" customFormat="1" ht="15" customHeight="1">
      <c r="A46" s="44"/>
      <c r="B46" s="44">
        <v>8003000</v>
      </c>
      <c r="C46" s="109" t="s">
        <v>387</v>
      </c>
      <c r="D46" s="76" t="s">
        <v>15</v>
      </c>
      <c r="E46" s="71">
        <v>56.948319999999995</v>
      </c>
      <c r="F46" s="239"/>
      <c r="G46" s="47"/>
    </row>
    <row r="47" spans="1:7" s="29" customFormat="1" ht="15" customHeight="1">
      <c r="A47" s="44"/>
      <c r="B47" s="44">
        <v>8004000</v>
      </c>
      <c r="C47" s="109" t="s">
        <v>386</v>
      </c>
      <c r="D47" s="76" t="s">
        <v>79</v>
      </c>
      <c r="E47" s="71">
        <v>53.093356799999995</v>
      </c>
      <c r="F47" s="239"/>
      <c r="G47" s="47"/>
    </row>
    <row r="48" spans="1:7" s="14" customFormat="1" ht="15" customHeight="1">
      <c r="A48" s="105"/>
      <c r="B48" s="44">
        <v>8005000</v>
      </c>
      <c r="C48" s="109" t="s">
        <v>388</v>
      </c>
      <c r="D48" s="76" t="s">
        <v>15</v>
      </c>
      <c r="E48" s="71">
        <v>48.62510399999999</v>
      </c>
      <c r="F48" s="239"/>
      <c r="G48" s="47"/>
    </row>
    <row r="49" spans="1:7" s="14" customFormat="1" ht="15" customHeight="1">
      <c r="A49" s="105"/>
      <c r="B49" s="44">
        <v>8006000</v>
      </c>
      <c r="C49" s="109" t="s">
        <v>389</v>
      </c>
      <c r="D49" s="76" t="s">
        <v>79</v>
      </c>
      <c r="E49" s="71">
        <v>56.948319999999995</v>
      </c>
      <c r="F49" s="239"/>
      <c r="G49" s="47"/>
    </row>
    <row r="50" spans="1:7" s="14" customFormat="1" ht="15" customHeight="1">
      <c r="A50" s="105"/>
      <c r="B50" s="44">
        <v>8008000</v>
      </c>
      <c r="C50" s="109" t="s">
        <v>422</v>
      </c>
      <c r="D50" s="76" t="s">
        <v>79</v>
      </c>
      <c r="E50" s="71">
        <v>65.600084</v>
      </c>
      <c r="F50" s="239"/>
      <c r="G50" s="47"/>
    </row>
    <row r="51" spans="2:7" s="14" customFormat="1" ht="15" customHeight="1">
      <c r="B51" s="44">
        <v>8007000</v>
      </c>
      <c r="C51" s="109" t="s">
        <v>419</v>
      </c>
      <c r="D51" s="76" t="s">
        <v>15</v>
      </c>
      <c r="E51" s="71">
        <v>71.404432</v>
      </c>
      <c r="F51" s="239"/>
      <c r="G51" s="110"/>
    </row>
    <row r="52" spans="2:7" s="14" customFormat="1" ht="15" customHeight="1">
      <c r="B52" s="44">
        <v>8009000</v>
      </c>
      <c r="C52" s="109" t="s">
        <v>423</v>
      </c>
      <c r="D52" s="76" t="s">
        <v>35</v>
      </c>
      <c r="E52" s="71">
        <v>45.99672</v>
      </c>
      <c r="F52" s="239"/>
      <c r="G52" s="110"/>
    </row>
    <row r="53" spans="1:7" s="14" customFormat="1" ht="15" customHeight="1">
      <c r="A53" s="44"/>
      <c r="B53" s="76">
        <v>8010000</v>
      </c>
      <c r="C53" s="109" t="s">
        <v>433</v>
      </c>
      <c r="D53" s="76" t="s">
        <v>15</v>
      </c>
      <c r="E53" s="71">
        <v>55.544</v>
      </c>
      <c r="F53" s="239"/>
      <c r="G53" s="110"/>
    </row>
    <row r="54" spans="1:7" s="14" customFormat="1" ht="15" customHeight="1">
      <c r="A54" s="44"/>
      <c r="B54" s="44">
        <v>8011000</v>
      </c>
      <c r="C54" s="109" t="s">
        <v>390</v>
      </c>
      <c r="D54" s="76" t="s">
        <v>57</v>
      </c>
      <c r="E54" s="71">
        <v>31.650124</v>
      </c>
      <c r="F54" s="239"/>
      <c r="G54" s="110"/>
    </row>
    <row r="55" spans="1:7" s="14" customFormat="1" ht="15" customHeight="1">
      <c r="A55" s="44"/>
      <c r="B55" s="76">
        <v>8012000</v>
      </c>
      <c r="C55" s="109" t="s">
        <v>429</v>
      </c>
      <c r="D55" s="76" t="s">
        <v>431</v>
      </c>
      <c r="E55" s="71">
        <v>37.58128</v>
      </c>
      <c r="F55" s="239"/>
      <c r="G55" s="110"/>
    </row>
    <row r="56" spans="1:7" s="14" customFormat="1" ht="15" customHeight="1">
      <c r="A56" s="44"/>
      <c r="B56" s="112">
        <v>8017000</v>
      </c>
      <c r="C56" s="81" t="s">
        <v>542</v>
      </c>
      <c r="D56" s="112" t="s">
        <v>51</v>
      </c>
      <c r="E56" s="112">
        <v>30.8</v>
      </c>
      <c r="F56" s="239"/>
      <c r="G56" s="47"/>
    </row>
    <row r="57" spans="2:7" s="14" customFormat="1" ht="15" customHeight="1">
      <c r="B57" s="112">
        <v>8018000</v>
      </c>
      <c r="C57" s="81" t="s">
        <v>540</v>
      </c>
      <c r="D57" s="112" t="s">
        <v>541</v>
      </c>
      <c r="E57" s="112">
        <v>29.4</v>
      </c>
      <c r="F57" s="239"/>
      <c r="G57" s="47"/>
    </row>
    <row r="58" spans="1:7" s="14" customFormat="1" ht="15" customHeight="1">
      <c r="A58" s="105"/>
      <c r="B58" s="112">
        <v>8019000</v>
      </c>
      <c r="C58" s="158" t="s">
        <v>544</v>
      </c>
      <c r="D58" s="112" t="s">
        <v>57</v>
      </c>
      <c r="E58" s="112">
        <v>31.65</v>
      </c>
      <c r="F58" s="239"/>
      <c r="G58" s="47"/>
    </row>
    <row r="59" spans="1:7" s="14" customFormat="1" ht="15" customHeight="1">
      <c r="A59" s="105"/>
      <c r="B59" s="112">
        <v>8020000</v>
      </c>
      <c r="C59" s="158" t="s">
        <v>545</v>
      </c>
      <c r="D59" s="112" t="s">
        <v>57</v>
      </c>
      <c r="E59" s="112">
        <v>31.65</v>
      </c>
      <c r="F59" s="239"/>
      <c r="G59" s="47"/>
    </row>
    <row r="60" spans="1:7" s="14" customFormat="1" ht="15" customHeight="1">
      <c r="A60" s="105"/>
      <c r="B60" s="254" t="s">
        <v>435</v>
      </c>
      <c r="C60" s="255"/>
      <c r="D60" s="255"/>
      <c r="E60" s="255"/>
      <c r="F60" s="256"/>
      <c r="G60" s="111"/>
    </row>
    <row r="61" spans="1:7" s="14" customFormat="1" ht="15" customHeight="1">
      <c r="A61" s="105"/>
      <c r="B61" s="44">
        <v>8310000</v>
      </c>
      <c r="C61" s="109" t="s">
        <v>436</v>
      </c>
      <c r="D61" s="44" t="s">
        <v>355</v>
      </c>
      <c r="E61" s="71">
        <v>25.152</v>
      </c>
      <c r="F61" s="240"/>
      <c r="G61" s="110"/>
    </row>
    <row r="62" spans="1:7" s="14" customFormat="1" ht="15" customHeight="1">
      <c r="A62" s="105"/>
      <c r="B62" s="44">
        <v>8320000</v>
      </c>
      <c r="C62" s="109" t="s">
        <v>437</v>
      </c>
      <c r="D62" s="44" t="s">
        <v>89</v>
      </c>
      <c r="E62" s="71">
        <v>27.248</v>
      </c>
      <c r="F62" s="240"/>
      <c r="G62" s="110"/>
    </row>
    <row r="63" spans="1:7" s="14" customFormat="1" ht="15" customHeight="1">
      <c r="A63" s="105"/>
      <c r="B63" s="44">
        <v>8330000</v>
      </c>
      <c r="C63" s="109" t="s">
        <v>438</v>
      </c>
      <c r="D63" s="44" t="s">
        <v>15</v>
      </c>
      <c r="E63" s="71">
        <v>45.2736</v>
      </c>
      <c r="F63" s="240"/>
      <c r="G63" s="110"/>
    </row>
    <row r="64" spans="1:7" s="14" customFormat="1" ht="15" customHeight="1">
      <c r="A64" s="44"/>
      <c r="B64" s="44">
        <v>8340000</v>
      </c>
      <c r="C64" s="109" t="s">
        <v>439</v>
      </c>
      <c r="D64" s="44" t="s">
        <v>15</v>
      </c>
      <c r="E64" s="71">
        <v>45.2736</v>
      </c>
      <c r="F64" s="240"/>
      <c r="G64" s="110"/>
    </row>
    <row r="65" spans="1:7" s="14" customFormat="1" ht="15" customHeight="1">
      <c r="A65" s="44"/>
      <c r="B65" s="44">
        <v>8350000</v>
      </c>
      <c r="C65" s="109" t="s">
        <v>440</v>
      </c>
      <c r="D65" s="44" t="s">
        <v>79</v>
      </c>
      <c r="E65" s="71">
        <v>54.496</v>
      </c>
      <c r="F65" s="240"/>
      <c r="G65" s="110"/>
    </row>
    <row r="66" spans="1:7" s="14" customFormat="1" ht="15" customHeight="1">
      <c r="A66" s="44"/>
      <c r="B66" s="254" t="s">
        <v>477</v>
      </c>
      <c r="C66" s="255"/>
      <c r="D66" s="255"/>
      <c r="E66" s="255"/>
      <c r="F66" s="256"/>
      <c r="G66" s="111"/>
    </row>
    <row r="67" spans="1:7" s="14" customFormat="1" ht="15" customHeight="1">
      <c r="A67" s="44"/>
      <c r="B67" s="76">
        <v>8013000</v>
      </c>
      <c r="C67" s="81" t="s">
        <v>488</v>
      </c>
      <c r="D67" s="76" t="s">
        <v>355</v>
      </c>
      <c r="E67" s="145">
        <v>26.19</v>
      </c>
      <c r="F67" s="240"/>
      <c r="G67" s="47"/>
    </row>
    <row r="68" spans="2:7" s="14" customFormat="1" ht="15" customHeight="1">
      <c r="B68" s="76">
        <v>8014000</v>
      </c>
      <c r="C68" s="81" t="s">
        <v>481</v>
      </c>
      <c r="D68" s="76" t="s">
        <v>89</v>
      </c>
      <c r="E68" s="145">
        <v>31.41</v>
      </c>
      <c r="F68" s="240"/>
      <c r="G68" s="47"/>
    </row>
    <row r="69" spans="1:7" s="14" customFormat="1" ht="15" customHeight="1">
      <c r="A69" s="106"/>
      <c r="B69" s="76">
        <v>8015000</v>
      </c>
      <c r="C69" s="81" t="s">
        <v>478</v>
      </c>
      <c r="D69" s="76" t="s">
        <v>15</v>
      </c>
      <c r="E69" s="145">
        <v>36.45</v>
      </c>
      <c r="F69" s="240"/>
      <c r="G69" s="47"/>
    </row>
    <row r="70" spans="1:7" s="14" customFormat="1" ht="15" customHeight="1">
      <c r="A70" s="106"/>
      <c r="B70" s="76">
        <v>8016000</v>
      </c>
      <c r="C70" s="81" t="s">
        <v>479</v>
      </c>
      <c r="D70" s="76" t="s">
        <v>79</v>
      </c>
      <c r="E70" s="145">
        <v>39.6</v>
      </c>
      <c r="F70" s="240"/>
      <c r="G70" s="47"/>
    </row>
    <row r="71" spans="1:7" s="14" customFormat="1" ht="15" customHeight="1">
      <c r="A71" s="106"/>
      <c r="B71" s="254" t="s">
        <v>453</v>
      </c>
      <c r="C71" s="255"/>
      <c r="D71" s="255"/>
      <c r="E71" s="255"/>
      <c r="F71" s="255"/>
      <c r="G71" s="191"/>
    </row>
    <row r="72" spans="1:7" s="14" customFormat="1" ht="15" customHeight="1">
      <c r="A72" s="106"/>
      <c r="B72" s="112">
        <v>2084000</v>
      </c>
      <c r="C72" s="81" t="s">
        <v>93</v>
      </c>
      <c r="D72" s="112" t="s">
        <v>21</v>
      </c>
      <c r="E72" s="113">
        <v>20.895225687600004</v>
      </c>
      <c r="F72" s="238"/>
      <c r="G72" s="47"/>
    </row>
    <row r="73" spans="1:7" s="14" customFormat="1" ht="15" customHeight="1">
      <c r="A73" s="106"/>
      <c r="B73" s="112">
        <v>2083000</v>
      </c>
      <c r="C73" s="81" t="s">
        <v>88</v>
      </c>
      <c r="D73" s="112" t="s">
        <v>89</v>
      </c>
      <c r="E73" s="113">
        <v>18.6310371456</v>
      </c>
      <c r="F73" s="238"/>
      <c r="G73" s="47"/>
    </row>
    <row r="74" spans="1:7" s="14" customFormat="1" ht="15" customHeight="1">
      <c r="A74" s="106"/>
      <c r="B74" s="112" t="s">
        <v>358</v>
      </c>
      <c r="C74" s="81" t="s">
        <v>58</v>
      </c>
      <c r="D74" s="112" t="s">
        <v>57</v>
      </c>
      <c r="E74" s="113">
        <v>17.5959795264</v>
      </c>
      <c r="F74" s="238"/>
      <c r="G74" s="47"/>
    </row>
    <row r="75" spans="1:7" s="14" customFormat="1" ht="15" customHeight="1">
      <c r="A75" s="106"/>
      <c r="B75" s="112" t="s">
        <v>359</v>
      </c>
      <c r="C75" s="81" t="s">
        <v>59</v>
      </c>
      <c r="D75" s="112" t="s">
        <v>57</v>
      </c>
      <c r="E75" s="113">
        <v>15.0083354784</v>
      </c>
      <c r="F75" s="238"/>
      <c r="G75" s="47"/>
    </row>
    <row r="76" spans="1:7" s="14" customFormat="1" ht="15" customHeight="1">
      <c r="A76" s="106"/>
      <c r="B76" s="112" t="s">
        <v>361</v>
      </c>
      <c r="C76" s="81" t="s">
        <v>61</v>
      </c>
      <c r="D76" s="112" t="s">
        <v>15</v>
      </c>
      <c r="E76" s="113">
        <v>32.4749328024</v>
      </c>
      <c r="F76" s="238"/>
      <c r="G76" s="47"/>
    </row>
    <row r="77" spans="1:7" s="14" customFormat="1" ht="15" customHeight="1">
      <c r="A77" s="106"/>
      <c r="B77" s="112" t="s">
        <v>362</v>
      </c>
      <c r="C77" s="81" t="s">
        <v>62</v>
      </c>
      <c r="D77" s="112" t="s">
        <v>15</v>
      </c>
      <c r="E77" s="113">
        <v>32.4749328024</v>
      </c>
      <c r="F77" s="238"/>
      <c r="G77" s="47"/>
    </row>
    <row r="78" spans="2:7" s="14" customFormat="1" ht="15" customHeight="1">
      <c r="B78" s="112">
        <v>2073000</v>
      </c>
      <c r="C78" s="81" t="s">
        <v>103</v>
      </c>
      <c r="D78" s="112" t="s">
        <v>15</v>
      </c>
      <c r="E78" s="113">
        <v>20.45532619944</v>
      </c>
      <c r="F78" s="238"/>
      <c r="G78" s="47"/>
    </row>
    <row r="79" spans="1:7" s="14" customFormat="1" ht="15" customHeight="1">
      <c r="A79" s="106"/>
      <c r="B79" s="112" t="s">
        <v>134</v>
      </c>
      <c r="C79" s="81" t="s">
        <v>135</v>
      </c>
      <c r="D79" s="112" t="s">
        <v>15</v>
      </c>
      <c r="E79" s="113">
        <v>24.36731</v>
      </c>
      <c r="F79" s="238"/>
      <c r="G79" s="47"/>
    </row>
    <row r="80" spans="1:7" s="14" customFormat="1" ht="15" customHeight="1">
      <c r="A80" s="106"/>
      <c r="B80" s="112" t="s">
        <v>137</v>
      </c>
      <c r="C80" s="81" t="s">
        <v>138</v>
      </c>
      <c r="D80" s="112" t="s">
        <v>115</v>
      </c>
      <c r="E80" s="113">
        <v>19.5367125624</v>
      </c>
      <c r="F80" s="238"/>
      <c r="G80" s="47"/>
    </row>
    <row r="81" spans="1:7" s="14" customFormat="1" ht="15" customHeight="1">
      <c r="A81" s="106"/>
      <c r="B81" s="277" t="s">
        <v>454</v>
      </c>
      <c r="C81" s="278"/>
      <c r="D81" s="278"/>
      <c r="E81" s="278"/>
      <c r="F81" s="279"/>
      <c r="G81" s="230"/>
    </row>
    <row r="82" spans="1:7" s="14" customFormat="1" ht="15" customHeight="1">
      <c r="A82" s="106"/>
      <c r="B82" s="112">
        <v>2082100</v>
      </c>
      <c r="C82" s="81" t="s">
        <v>92</v>
      </c>
      <c r="D82" s="112" t="s">
        <v>57</v>
      </c>
      <c r="E82" s="113">
        <v>14.28379514496</v>
      </c>
      <c r="F82" s="238"/>
      <c r="G82" s="47"/>
    </row>
    <row r="83" spans="1:7" s="14" customFormat="1" ht="15" customHeight="1">
      <c r="A83" s="106"/>
      <c r="B83" s="112">
        <v>2072000</v>
      </c>
      <c r="C83" s="115" t="s">
        <v>96</v>
      </c>
      <c r="D83" s="112" t="s">
        <v>57</v>
      </c>
      <c r="E83" s="113">
        <v>18.44990206224</v>
      </c>
      <c r="F83" s="238"/>
      <c r="G83" s="47"/>
    </row>
    <row r="84" spans="1:7" s="14" customFormat="1" ht="15" customHeight="1">
      <c r="A84" s="106"/>
      <c r="B84" s="116" t="s">
        <v>737</v>
      </c>
      <c r="C84" s="81" t="s">
        <v>146</v>
      </c>
      <c r="D84" s="112" t="s">
        <v>57</v>
      </c>
      <c r="E84" s="113">
        <v>12.407753210160001</v>
      </c>
      <c r="F84" s="238"/>
      <c r="G84" s="47"/>
    </row>
    <row r="85" spans="1:7" s="14" customFormat="1" ht="15" customHeight="1">
      <c r="A85" s="106"/>
      <c r="B85" s="117" t="s">
        <v>360</v>
      </c>
      <c r="C85" s="81" t="s">
        <v>60</v>
      </c>
      <c r="D85" s="112" t="s">
        <v>15</v>
      </c>
      <c r="E85" s="113">
        <v>32.4749328024</v>
      </c>
      <c r="F85" s="238"/>
      <c r="G85" s="47"/>
    </row>
    <row r="86" spans="1:7" s="14" customFormat="1" ht="15" customHeight="1">
      <c r="A86" s="117"/>
      <c r="B86" s="112" t="s">
        <v>119</v>
      </c>
      <c r="C86" s="81" t="s">
        <v>120</v>
      </c>
      <c r="D86" s="112" t="s">
        <v>15</v>
      </c>
      <c r="E86" s="113">
        <v>20.3247677952</v>
      </c>
      <c r="F86" s="238"/>
      <c r="G86" s="47"/>
    </row>
    <row r="87" spans="1:7" s="14" customFormat="1" ht="15" customHeight="1">
      <c r="A87" s="117"/>
      <c r="B87" s="116" t="s">
        <v>117</v>
      </c>
      <c r="C87" s="81" t="s">
        <v>118</v>
      </c>
      <c r="D87" s="112" t="s">
        <v>15</v>
      </c>
      <c r="E87" s="113">
        <v>17.58304130616</v>
      </c>
      <c r="F87" s="238"/>
      <c r="G87" s="47"/>
    </row>
    <row r="88" spans="2:7" s="14" customFormat="1" ht="15" customHeight="1">
      <c r="B88" s="116" t="s">
        <v>738</v>
      </c>
      <c r="C88" s="81" t="s">
        <v>144</v>
      </c>
      <c r="D88" s="112" t="s">
        <v>15</v>
      </c>
      <c r="E88" s="113">
        <v>22.861835164080006</v>
      </c>
      <c r="F88" s="238"/>
      <c r="G88" s="47"/>
    </row>
    <row r="89" spans="1:7" s="14" customFormat="1" ht="15" customHeight="1">
      <c r="A89" s="117"/>
      <c r="B89" s="116" t="s">
        <v>739</v>
      </c>
      <c r="C89" s="81" t="s">
        <v>141</v>
      </c>
      <c r="D89" s="112" t="s">
        <v>142</v>
      </c>
      <c r="E89" s="113">
        <v>14.891891496240003</v>
      </c>
      <c r="F89" s="238"/>
      <c r="G89" s="47"/>
    </row>
    <row r="90" spans="1:7" s="14" customFormat="1" ht="15" customHeight="1">
      <c r="A90" s="117"/>
      <c r="B90" s="116" t="s">
        <v>121</v>
      </c>
      <c r="C90" s="81" t="s">
        <v>122</v>
      </c>
      <c r="D90" s="112" t="s">
        <v>123</v>
      </c>
      <c r="E90" s="113">
        <v>21.574651999999997</v>
      </c>
      <c r="F90" s="238"/>
      <c r="G90" s="47"/>
    </row>
    <row r="91" spans="1:7" s="14" customFormat="1" ht="15" customHeight="1">
      <c r="A91" s="117"/>
      <c r="B91" s="277" t="s">
        <v>455</v>
      </c>
      <c r="C91" s="278"/>
      <c r="D91" s="278"/>
      <c r="E91" s="278"/>
      <c r="F91" s="279"/>
      <c r="G91" s="107"/>
    </row>
    <row r="92" spans="1:7" s="14" customFormat="1" ht="15" customHeight="1">
      <c r="A92" s="117"/>
      <c r="B92" s="112">
        <v>2080000</v>
      </c>
      <c r="C92" s="81" t="s">
        <v>87</v>
      </c>
      <c r="D92" s="112" t="s">
        <v>57</v>
      </c>
      <c r="E92" s="113">
        <v>17.091388937040005</v>
      </c>
      <c r="F92" s="238"/>
      <c r="G92" s="47"/>
    </row>
    <row r="93" spans="1:7" s="14" customFormat="1" ht="15" customHeight="1">
      <c r="A93" s="117"/>
      <c r="B93" s="112">
        <v>2090000</v>
      </c>
      <c r="C93" s="81" t="s">
        <v>95</v>
      </c>
      <c r="D93" s="112" t="s">
        <v>57</v>
      </c>
      <c r="E93" s="113">
        <v>17.091388937040005</v>
      </c>
      <c r="F93" s="238"/>
      <c r="G93" s="47"/>
    </row>
    <row r="94" spans="1:7" s="14" customFormat="1" ht="15" customHeight="1">
      <c r="A94" s="117"/>
      <c r="B94" s="117" t="s">
        <v>363</v>
      </c>
      <c r="C94" s="81" t="s">
        <v>63</v>
      </c>
      <c r="D94" s="112" t="s">
        <v>15</v>
      </c>
      <c r="E94" s="113">
        <v>32.4749328024</v>
      </c>
      <c r="F94" s="238"/>
      <c r="G94" s="47"/>
    </row>
    <row r="95" spans="1:7" s="14" customFormat="1" ht="15" customHeight="1">
      <c r="A95" s="117"/>
      <c r="B95" s="112" t="s">
        <v>365</v>
      </c>
      <c r="C95" s="81" t="s">
        <v>366</v>
      </c>
      <c r="D95" s="112" t="s">
        <v>15</v>
      </c>
      <c r="E95" s="113">
        <v>32.4749328024</v>
      </c>
      <c r="F95" s="238"/>
      <c r="G95" s="47"/>
    </row>
    <row r="96" spans="1:7" s="14" customFormat="1" ht="15" customHeight="1">
      <c r="A96" s="117"/>
      <c r="B96" s="118">
        <v>2070200</v>
      </c>
      <c r="C96" s="81" t="s">
        <v>106</v>
      </c>
      <c r="D96" s="112" t="s">
        <v>15</v>
      </c>
      <c r="E96" s="113">
        <v>22.1550868</v>
      </c>
      <c r="F96" s="238"/>
      <c r="G96" s="47"/>
    </row>
    <row r="97" spans="1:7" s="14" customFormat="1" ht="15" customHeight="1">
      <c r="A97" s="117"/>
      <c r="B97" s="116" t="s">
        <v>111</v>
      </c>
      <c r="C97" s="81" t="s">
        <v>112</v>
      </c>
      <c r="D97" s="112" t="s">
        <v>15</v>
      </c>
      <c r="E97" s="113">
        <v>17.05257427632</v>
      </c>
      <c r="F97" s="238"/>
      <c r="G97" s="47"/>
    </row>
    <row r="98" spans="1:7" s="14" customFormat="1" ht="15" customHeight="1">
      <c r="A98" s="117"/>
      <c r="B98" s="116" t="s">
        <v>740</v>
      </c>
      <c r="C98" s="81" t="s">
        <v>108</v>
      </c>
      <c r="D98" s="112" t="s">
        <v>15</v>
      </c>
      <c r="E98" s="113">
        <v>23.262919991520004</v>
      </c>
      <c r="F98" s="238"/>
      <c r="G98" s="47"/>
    </row>
    <row r="99" spans="1:7" s="14" customFormat="1" ht="15" customHeight="1">
      <c r="A99" s="117"/>
      <c r="B99" s="116" t="s">
        <v>113</v>
      </c>
      <c r="C99" s="81" t="s">
        <v>114</v>
      </c>
      <c r="D99" s="112" t="s">
        <v>115</v>
      </c>
      <c r="E99" s="113">
        <v>25.7143568</v>
      </c>
      <c r="F99" s="238"/>
      <c r="G99" s="47"/>
    </row>
    <row r="100" spans="1:7" s="14" customFormat="1" ht="15" customHeight="1">
      <c r="A100" s="117"/>
      <c r="B100" s="277" t="s">
        <v>456</v>
      </c>
      <c r="C100" s="278"/>
      <c r="D100" s="278"/>
      <c r="E100" s="278"/>
      <c r="F100" s="279"/>
      <c r="G100" s="107"/>
    </row>
    <row r="101" spans="1:7" s="14" customFormat="1" ht="15" customHeight="1">
      <c r="A101" s="117"/>
      <c r="B101" s="112">
        <v>2067000</v>
      </c>
      <c r="C101" s="81" t="s">
        <v>49</v>
      </c>
      <c r="D101" s="112" t="s">
        <v>15</v>
      </c>
      <c r="E101" s="113">
        <v>32.486694820800004</v>
      </c>
      <c r="F101" s="238"/>
      <c r="G101" s="47"/>
    </row>
    <row r="102" spans="1:7" s="14" customFormat="1" ht="15" customHeight="1">
      <c r="A102" s="117"/>
      <c r="B102" s="112">
        <v>2068000</v>
      </c>
      <c r="C102" s="81" t="s">
        <v>50</v>
      </c>
      <c r="D102" s="112" t="s">
        <v>51</v>
      </c>
      <c r="E102" s="113">
        <v>22.0890705552</v>
      </c>
      <c r="F102" s="238"/>
      <c r="G102" s="47"/>
    </row>
    <row r="103" spans="1:7" s="14" customFormat="1" ht="15" customHeight="1">
      <c r="A103" s="117"/>
      <c r="B103" s="277" t="s">
        <v>457</v>
      </c>
      <c r="C103" s="278"/>
      <c r="D103" s="278"/>
      <c r="E103" s="278"/>
      <c r="F103" s="279"/>
      <c r="G103" s="107"/>
    </row>
    <row r="104" spans="1:7" s="14" customFormat="1" ht="15" customHeight="1">
      <c r="A104" s="117"/>
      <c r="B104" s="112">
        <v>9100000</v>
      </c>
      <c r="C104" s="81" t="s">
        <v>70</v>
      </c>
      <c r="D104" s="112" t="s">
        <v>15</v>
      </c>
      <c r="E104" s="113">
        <v>40.03085342256</v>
      </c>
      <c r="F104" s="238"/>
      <c r="G104" s="47"/>
    </row>
    <row r="105" spans="1:7" s="14" customFormat="1" ht="15" customHeight="1">
      <c r="A105" s="117"/>
      <c r="B105" s="112">
        <v>9102000</v>
      </c>
      <c r="C105" s="81" t="s">
        <v>458</v>
      </c>
      <c r="D105" s="112" t="s">
        <v>15</v>
      </c>
      <c r="E105" s="113">
        <v>41.945710018080014</v>
      </c>
      <c r="F105" s="238"/>
      <c r="G105" s="47"/>
    </row>
    <row r="106" spans="1:7" s="14" customFormat="1" ht="15" customHeight="1">
      <c r="A106" s="117"/>
      <c r="B106" s="112">
        <v>9104000</v>
      </c>
      <c r="C106" s="81" t="s">
        <v>72</v>
      </c>
      <c r="D106" s="112" t="s">
        <v>15</v>
      </c>
      <c r="E106" s="113">
        <v>35.61892032072</v>
      </c>
      <c r="F106" s="238"/>
      <c r="G106" s="47"/>
    </row>
    <row r="107" spans="1:7" s="14" customFormat="1" ht="15" customHeight="1">
      <c r="A107" s="117"/>
      <c r="B107" s="112">
        <v>9106000</v>
      </c>
      <c r="C107" s="81" t="s">
        <v>75</v>
      </c>
      <c r="D107" s="112" t="s">
        <v>15</v>
      </c>
      <c r="E107" s="113">
        <v>39.461571731999996</v>
      </c>
      <c r="F107" s="238"/>
      <c r="G107" s="47"/>
    </row>
    <row r="108" spans="1:7" s="14" customFormat="1" ht="15" customHeight="1">
      <c r="A108" s="117"/>
      <c r="B108" s="112">
        <v>9107000</v>
      </c>
      <c r="C108" s="81" t="s">
        <v>77</v>
      </c>
      <c r="D108" s="112" t="s">
        <v>15</v>
      </c>
      <c r="E108" s="113">
        <v>73.61847316560002</v>
      </c>
      <c r="F108" s="238"/>
      <c r="G108" s="47"/>
    </row>
    <row r="109" spans="1:7" s="14" customFormat="1" ht="15" customHeight="1">
      <c r="A109" s="117"/>
      <c r="B109" s="112">
        <v>9111000</v>
      </c>
      <c r="C109" s="81" t="s">
        <v>68</v>
      </c>
      <c r="D109" s="112" t="s">
        <v>57</v>
      </c>
      <c r="E109" s="113">
        <v>31.698639588</v>
      </c>
      <c r="F109" s="238"/>
      <c r="G109" s="47"/>
    </row>
    <row r="110" spans="1:7" s="14" customFormat="1" ht="15" customHeight="1">
      <c r="A110" s="117"/>
      <c r="B110" s="112">
        <v>9112000</v>
      </c>
      <c r="C110" s="81" t="s">
        <v>476</v>
      </c>
      <c r="D110" s="112" t="s">
        <v>57</v>
      </c>
      <c r="E110" s="113">
        <v>31.698639588</v>
      </c>
      <c r="F110" s="238"/>
      <c r="G110" s="47"/>
    </row>
    <row r="111" spans="1:7" s="14" customFormat="1" ht="15" customHeight="1">
      <c r="A111" s="117"/>
      <c r="B111" s="112">
        <v>9116000</v>
      </c>
      <c r="C111" s="81" t="s">
        <v>80</v>
      </c>
      <c r="D111" s="112" t="s">
        <v>15</v>
      </c>
      <c r="E111" s="113">
        <v>58.4337074112</v>
      </c>
      <c r="F111" s="238"/>
      <c r="G111" s="47"/>
    </row>
    <row r="112" spans="1:7" s="14" customFormat="1" ht="15" customHeight="1">
      <c r="A112" s="117"/>
      <c r="B112" s="112">
        <v>9119000</v>
      </c>
      <c r="C112" s="81" t="s">
        <v>462</v>
      </c>
      <c r="D112" s="112" t="s">
        <v>15</v>
      </c>
      <c r="E112" s="113">
        <v>40.872</v>
      </c>
      <c r="F112" s="238"/>
      <c r="G112" s="47"/>
    </row>
    <row r="113" spans="1:7" ht="15" customHeight="1">
      <c r="A113" s="117"/>
      <c r="B113" s="99">
        <v>9121000</v>
      </c>
      <c r="C113" s="82" t="s">
        <v>554</v>
      </c>
      <c r="D113" s="99" t="s">
        <v>555</v>
      </c>
      <c r="E113" s="100">
        <v>88.45</v>
      </c>
      <c r="F113" s="238"/>
      <c r="G113" s="47"/>
    </row>
    <row r="114" spans="1:7" ht="15" customHeight="1">
      <c r="A114" s="117"/>
      <c r="B114" s="116" t="s">
        <v>156</v>
      </c>
      <c r="C114" s="81" t="s">
        <v>157</v>
      </c>
      <c r="D114" s="112" t="s">
        <v>15</v>
      </c>
      <c r="E114" s="113">
        <v>39.461571731999996</v>
      </c>
      <c r="F114" s="238"/>
      <c r="G114" s="47"/>
    </row>
    <row r="115" spans="1:7" ht="17.25" customHeight="1">
      <c r="A115" s="117"/>
      <c r="B115" s="116" t="s">
        <v>153</v>
      </c>
      <c r="C115" s="81" t="s">
        <v>154</v>
      </c>
      <c r="D115" s="112" t="s">
        <v>15</v>
      </c>
      <c r="E115" s="113">
        <v>37.68903555912</v>
      </c>
      <c r="F115" s="238"/>
      <c r="G115" s="47"/>
    </row>
    <row r="116" spans="1:7" ht="15" customHeight="1">
      <c r="A116" s="117"/>
      <c r="B116" s="112">
        <v>2075000</v>
      </c>
      <c r="C116" s="81" t="s">
        <v>104</v>
      </c>
      <c r="D116" s="112" t="s">
        <v>15</v>
      </c>
      <c r="E116" s="113">
        <v>20.731378799999998</v>
      </c>
      <c r="F116" s="238"/>
      <c r="G116" s="47"/>
    </row>
    <row r="117" spans="1:7" ht="15" customHeight="1">
      <c r="A117" s="117"/>
      <c r="B117" s="116" t="s">
        <v>151</v>
      </c>
      <c r="C117" s="81" t="s">
        <v>152</v>
      </c>
      <c r="D117" s="112" t="s">
        <v>15</v>
      </c>
      <c r="E117" s="113">
        <v>23.418178634399997</v>
      </c>
      <c r="F117" s="238"/>
      <c r="G117" s="47"/>
    </row>
    <row r="118" spans="1:7" ht="15" customHeight="1">
      <c r="A118" s="117"/>
      <c r="B118" s="277" t="s">
        <v>459</v>
      </c>
      <c r="C118" s="278"/>
      <c r="D118" s="278"/>
      <c r="E118" s="278"/>
      <c r="F118" s="279"/>
      <c r="G118" s="107"/>
    </row>
    <row r="119" spans="1:7" ht="15" customHeight="1">
      <c r="A119" s="117"/>
      <c r="B119" s="116" t="s">
        <v>128</v>
      </c>
      <c r="C119" s="81" t="s">
        <v>129</v>
      </c>
      <c r="D119" s="112" t="s">
        <v>35</v>
      </c>
      <c r="E119" s="113">
        <v>18.212510799999997</v>
      </c>
      <c r="F119" s="238"/>
      <c r="G119" s="47"/>
    </row>
    <row r="120" spans="1:7" ht="15" customHeight="1">
      <c r="A120" s="117"/>
      <c r="B120" s="116" t="s">
        <v>126</v>
      </c>
      <c r="C120" s="81" t="s">
        <v>460</v>
      </c>
      <c r="D120" s="112" t="s">
        <v>79</v>
      </c>
      <c r="E120" s="113">
        <v>17.02669783584</v>
      </c>
      <c r="F120" s="238"/>
      <c r="G120" s="47"/>
    </row>
    <row r="121" spans="1:7" ht="15" customHeight="1">
      <c r="A121" s="117"/>
      <c r="B121" s="112" t="s">
        <v>364</v>
      </c>
      <c r="C121" s="81" t="s">
        <v>64</v>
      </c>
      <c r="D121" s="112" t="s">
        <v>65</v>
      </c>
      <c r="E121" s="113">
        <v>23.159414229600003</v>
      </c>
      <c r="F121" s="238"/>
      <c r="G121" s="47"/>
    </row>
    <row r="122" spans="1:7" ht="15" customHeight="1">
      <c r="A122" s="117"/>
      <c r="B122" s="112">
        <v>2011000</v>
      </c>
      <c r="C122" s="81" t="s">
        <v>98</v>
      </c>
      <c r="D122" s="112" t="s">
        <v>51</v>
      </c>
      <c r="E122" s="113">
        <v>19.011977599999998</v>
      </c>
      <c r="F122" s="238"/>
      <c r="G122" s="47"/>
    </row>
    <row r="123" spans="1:7" ht="15" customHeight="1">
      <c r="A123" s="117"/>
      <c r="B123" s="112">
        <v>2132000</v>
      </c>
      <c r="C123" s="81" t="s">
        <v>90</v>
      </c>
      <c r="D123" s="112" t="s">
        <v>57</v>
      </c>
      <c r="E123" s="113">
        <v>24.750815319119997</v>
      </c>
      <c r="F123" s="238"/>
      <c r="G123" s="47"/>
    </row>
    <row r="124" spans="1:7" ht="15" customHeight="1">
      <c r="A124" s="14"/>
      <c r="B124" s="112">
        <v>9105000</v>
      </c>
      <c r="C124" s="81" t="s">
        <v>73</v>
      </c>
      <c r="D124" s="112" t="s">
        <v>74</v>
      </c>
      <c r="E124" s="113">
        <v>29.52501858768</v>
      </c>
      <c r="F124" s="238"/>
      <c r="G124" s="47"/>
    </row>
    <row r="125" spans="1:7" ht="15" customHeight="1">
      <c r="A125" s="117"/>
      <c r="B125" s="112">
        <v>9114000</v>
      </c>
      <c r="C125" s="81" t="s">
        <v>83</v>
      </c>
      <c r="D125" s="112" t="s">
        <v>35</v>
      </c>
      <c r="E125" s="113">
        <v>40.696583664</v>
      </c>
      <c r="F125" s="238"/>
      <c r="G125" s="47"/>
    </row>
    <row r="126" spans="1:7" s="14" customFormat="1" ht="15" customHeight="1">
      <c r="A126" s="117"/>
      <c r="B126" s="254" t="s">
        <v>402</v>
      </c>
      <c r="C126" s="255"/>
      <c r="D126" s="255"/>
      <c r="E126" s="255"/>
      <c r="F126" s="256"/>
      <c r="G126" s="47"/>
    </row>
    <row r="127" spans="1:7" s="14" customFormat="1" ht="15" customHeight="1">
      <c r="A127" s="117"/>
      <c r="B127" s="112">
        <v>4510000</v>
      </c>
      <c r="C127" s="81" t="s">
        <v>52</v>
      </c>
      <c r="D127" s="112" t="s">
        <v>21</v>
      </c>
      <c r="E127" s="113">
        <v>23.465226708</v>
      </c>
      <c r="F127" s="238"/>
      <c r="G127" s="47"/>
    </row>
    <row r="128" spans="1:7" s="14" customFormat="1" ht="15" customHeight="1">
      <c r="A128" s="117"/>
      <c r="B128" s="112">
        <v>4520000</v>
      </c>
      <c r="C128" s="81" t="s">
        <v>53</v>
      </c>
      <c r="D128" s="112" t="s">
        <v>15</v>
      </c>
      <c r="E128" s="113">
        <v>33.8275649184</v>
      </c>
      <c r="F128" s="238"/>
      <c r="G128" s="47"/>
    </row>
    <row r="129" spans="1:7" s="14" customFormat="1" ht="15" customHeight="1">
      <c r="A129" s="117"/>
      <c r="B129" s="112">
        <v>4530000</v>
      </c>
      <c r="C129" s="81" t="s">
        <v>54</v>
      </c>
      <c r="D129" s="112" t="s">
        <v>15</v>
      </c>
      <c r="E129" s="113">
        <v>38.15598768959999</v>
      </c>
      <c r="F129" s="238"/>
      <c r="G129" s="47"/>
    </row>
    <row r="130" spans="1:7" s="14" customFormat="1" ht="15" customHeight="1">
      <c r="A130" s="117"/>
      <c r="B130" s="112">
        <v>4540000</v>
      </c>
      <c r="C130" s="81" t="s">
        <v>55</v>
      </c>
      <c r="D130" s="112" t="s">
        <v>35</v>
      </c>
      <c r="E130" s="113">
        <v>27.817173515999993</v>
      </c>
      <c r="F130" s="238"/>
      <c r="G130" s="47"/>
    </row>
    <row r="131" spans="2:7" s="14" customFormat="1" ht="15" customHeight="1">
      <c r="B131" s="112">
        <v>4550000</v>
      </c>
      <c r="C131" s="81" t="s">
        <v>56</v>
      </c>
      <c r="D131" s="112" t="s">
        <v>57</v>
      </c>
      <c r="E131" s="113">
        <v>19.054469808</v>
      </c>
      <c r="F131" s="238"/>
      <c r="G131" s="47"/>
    </row>
    <row r="132" spans="1:7" s="14" customFormat="1" ht="15" customHeight="1">
      <c r="A132" s="44">
        <v>101</v>
      </c>
      <c r="B132" s="112">
        <v>4560000</v>
      </c>
      <c r="C132" s="81" t="s">
        <v>450</v>
      </c>
      <c r="D132" s="112" t="s">
        <v>15</v>
      </c>
      <c r="E132" s="113">
        <v>25.026239999999998</v>
      </c>
      <c r="F132" s="238"/>
      <c r="G132" s="47"/>
    </row>
    <row r="133" spans="1:6" s="47" customFormat="1" ht="15" customHeight="1">
      <c r="A133" s="44">
        <v>102</v>
      </c>
      <c r="B133" s="112">
        <v>4570000</v>
      </c>
      <c r="C133" s="81" t="s">
        <v>445</v>
      </c>
      <c r="D133" s="112" t="s">
        <v>15</v>
      </c>
      <c r="E133" s="113">
        <v>27.164160000000003</v>
      </c>
      <c r="F133" s="238"/>
    </row>
    <row r="134" spans="1:7" s="14" customFormat="1" ht="15" customHeight="1">
      <c r="A134" s="44">
        <v>103</v>
      </c>
      <c r="B134" s="254" t="s">
        <v>356</v>
      </c>
      <c r="C134" s="255"/>
      <c r="D134" s="255"/>
      <c r="E134" s="255"/>
      <c r="F134" s="256"/>
      <c r="G134" s="228"/>
    </row>
    <row r="135" spans="1:7" s="14" customFormat="1" ht="15" customHeight="1">
      <c r="A135" s="44">
        <v>104</v>
      </c>
      <c r="B135" s="119" t="s">
        <v>163</v>
      </c>
      <c r="C135" s="109" t="s">
        <v>164</v>
      </c>
      <c r="D135" s="76" t="s">
        <v>21</v>
      </c>
      <c r="E135" s="71">
        <v>22.253738812800005</v>
      </c>
      <c r="F135" s="237"/>
      <c r="G135" s="47"/>
    </row>
    <row r="136" spans="2:7" s="14" customFormat="1" ht="15" customHeight="1">
      <c r="B136" s="119" t="s">
        <v>165</v>
      </c>
      <c r="C136" s="109" t="s">
        <v>166</v>
      </c>
      <c r="D136" s="76" t="s">
        <v>15</v>
      </c>
      <c r="E136" s="71">
        <v>29.757906552</v>
      </c>
      <c r="F136" s="237"/>
      <c r="G136" s="47"/>
    </row>
    <row r="137" spans="1:7" s="14" customFormat="1" ht="15" customHeight="1">
      <c r="A137" s="44">
        <v>41</v>
      </c>
      <c r="B137" s="119" t="s">
        <v>167</v>
      </c>
      <c r="C137" s="109" t="s">
        <v>168</v>
      </c>
      <c r="D137" s="76" t="s">
        <v>169</v>
      </c>
      <c r="E137" s="71">
        <v>22.7712676224</v>
      </c>
      <c r="F137" s="237"/>
      <c r="G137" s="47"/>
    </row>
    <row r="138" spans="1:7" s="14" customFormat="1" ht="15" customHeight="1">
      <c r="A138" s="44">
        <v>42</v>
      </c>
      <c r="B138" s="119" t="s">
        <v>170</v>
      </c>
      <c r="C138" s="109" t="s">
        <v>171</v>
      </c>
      <c r="D138" s="76" t="s">
        <v>655</v>
      </c>
      <c r="E138" s="71">
        <v>116.3145999576</v>
      </c>
      <c r="F138" s="237"/>
      <c r="G138" s="47"/>
    </row>
    <row r="139" spans="1:7" s="14" customFormat="1" ht="15" customHeight="1">
      <c r="A139" s="44">
        <v>43</v>
      </c>
      <c r="B139" s="254" t="s">
        <v>357</v>
      </c>
      <c r="C139" s="255"/>
      <c r="D139" s="255"/>
      <c r="E139" s="255"/>
      <c r="F139" s="256"/>
      <c r="G139" s="47"/>
    </row>
    <row r="140" spans="1:7" s="14" customFormat="1" ht="15" customHeight="1">
      <c r="A140" s="44"/>
      <c r="B140" s="76">
        <v>1590000</v>
      </c>
      <c r="C140" s="109" t="s">
        <v>43</v>
      </c>
      <c r="D140" s="76" t="s">
        <v>40</v>
      </c>
      <c r="E140" s="71">
        <v>42.24917009280001</v>
      </c>
      <c r="F140" s="237"/>
      <c r="G140" s="47"/>
    </row>
    <row r="141" spans="2:7" s="14" customFormat="1" ht="15" customHeight="1">
      <c r="B141" s="76">
        <v>1596000</v>
      </c>
      <c r="C141" s="109" t="s">
        <v>381</v>
      </c>
      <c r="D141" s="76" t="s">
        <v>12</v>
      </c>
      <c r="E141" s="71">
        <v>39.097212</v>
      </c>
      <c r="F141" s="237"/>
      <c r="G141" s="47"/>
    </row>
    <row r="142" spans="2:7" s="14" customFormat="1" ht="15" customHeight="1" hidden="1">
      <c r="B142" s="76">
        <v>1550000</v>
      </c>
      <c r="C142" s="109" t="s">
        <v>46</v>
      </c>
      <c r="D142" s="76" t="s">
        <v>45</v>
      </c>
      <c r="E142" s="71">
        <v>46.6422839652</v>
      </c>
      <c r="F142" s="237"/>
      <c r="G142" s="47"/>
    </row>
    <row r="143" spans="1:7" s="14" customFormat="1" ht="15" customHeight="1" hidden="1">
      <c r="A143" s="120"/>
      <c r="B143" s="76">
        <v>1540000</v>
      </c>
      <c r="C143" s="109" t="s">
        <v>44</v>
      </c>
      <c r="D143" s="76" t="s">
        <v>45</v>
      </c>
      <c r="E143" s="71">
        <v>46.6422839652</v>
      </c>
      <c r="F143" s="237"/>
      <c r="G143" s="47"/>
    </row>
    <row r="144" spans="1:7" s="14" customFormat="1" ht="15" customHeight="1" hidden="1">
      <c r="A144" s="120"/>
      <c r="B144" s="108" t="s">
        <v>370</v>
      </c>
      <c r="C144" s="191"/>
      <c r="D144" s="191"/>
      <c r="E144" s="191"/>
      <c r="F144" s="241"/>
      <c r="G144" s="47"/>
    </row>
    <row r="145" spans="1:7" s="14" customFormat="1" ht="15" customHeight="1" hidden="1">
      <c r="A145" s="120"/>
      <c r="B145" s="108" t="s">
        <v>9</v>
      </c>
      <c r="C145" s="191"/>
      <c r="D145" s="191"/>
      <c r="E145" s="191"/>
      <c r="F145" s="241"/>
      <c r="G145" s="47"/>
    </row>
    <row r="146" spans="1:7" s="14" customFormat="1" ht="15" customHeight="1" hidden="1">
      <c r="A146" s="120"/>
      <c r="B146" s="121"/>
      <c r="C146" s="122" t="s">
        <v>10</v>
      </c>
      <c r="D146" s="121"/>
      <c r="E146" s="123"/>
      <c r="F146" s="248"/>
      <c r="G146" s="47"/>
    </row>
    <row r="147" spans="1:7" s="14" customFormat="1" ht="15" customHeight="1" hidden="1">
      <c r="A147" s="120">
        <v>14</v>
      </c>
      <c r="B147" s="76">
        <v>3901000</v>
      </c>
      <c r="C147" s="109" t="s">
        <v>16</v>
      </c>
      <c r="D147" s="112" t="s">
        <v>15</v>
      </c>
      <c r="E147" s="113">
        <v>46.342352496000004</v>
      </c>
      <c r="F147" s="238"/>
      <c r="G147" s="47"/>
    </row>
    <row r="148" spans="1:7" s="14" customFormat="1" ht="15" customHeight="1" hidden="1">
      <c r="A148" s="117"/>
      <c r="B148" s="121"/>
      <c r="C148" s="122" t="s">
        <v>17</v>
      </c>
      <c r="D148" s="121"/>
      <c r="E148" s="123"/>
      <c r="F148" s="248"/>
      <c r="G148" s="47"/>
    </row>
    <row r="149" spans="1:7" s="14" customFormat="1" ht="15" customHeight="1" hidden="1">
      <c r="A149" s="120">
        <v>8</v>
      </c>
      <c r="B149" s="121">
        <v>5000822</v>
      </c>
      <c r="C149" s="109" t="s">
        <v>470</v>
      </c>
      <c r="D149" s="121" t="s">
        <v>426</v>
      </c>
      <c r="E149" s="123">
        <v>5.3443808</v>
      </c>
      <c r="F149" s="248"/>
      <c r="G149" s="47"/>
    </row>
    <row r="150" spans="1:7" s="14" customFormat="1" ht="15" customHeight="1" hidden="1">
      <c r="A150" s="120">
        <v>10</v>
      </c>
      <c r="B150" s="124">
        <v>3502000</v>
      </c>
      <c r="C150" s="109" t="s">
        <v>23</v>
      </c>
      <c r="D150" s="112" t="s">
        <v>21</v>
      </c>
      <c r="E150" s="113">
        <v>29.654400790080004</v>
      </c>
      <c r="F150" s="238"/>
      <c r="G150" s="47"/>
    </row>
    <row r="151" spans="1:7" s="14" customFormat="1" ht="15" customHeight="1" hidden="1">
      <c r="A151" s="120">
        <v>11</v>
      </c>
      <c r="B151" s="124"/>
      <c r="C151" s="81" t="s">
        <v>24</v>
      </c>
      <c r="D151" s="112"/>
      <c r="E151" s="113"/>
      <c r="F151" s="238"/>
      <c r="G151" s="47"/>
    </row>
    <row r="152" spans="1:7" s="14" customFormat="1" ht="15" customHeight="1" hidden="1">
      <c r="A152" s="117"/>
      <c r="B152" s="124">
        <v>3101000</v>
      </c>
      <c r="C152" s="109" t="s">
        <v>27</v>
      </c>
      <c r="D152" s="112" t="s">
        <v>12</v>
      </c>
      <c r="E152" s="113">
        <v>27.19613894448</v>
      </c>
      <c r="F152" s="238"/>
      <c r="G152" s="47"/>
    </row>
    <row r="153" spans="1:7" s="14" customFormat="1" ht="15" customHeight="1" hidden="1">
      <c r="A153" s="44">
        <v>99</v>
      </c>
      <c r="B153" s="124">
        <v>3103000</v>
      </c>
      <c r="C153" s="109" t="s">
        <v>28</v>
      </c>
      <c r="D153" s="112" t="s">
        <v>355</v>
      </c>
      <c r="E153" s="113">
        <v>30.081362058</v>
      </c>
      <c r="F153" s="238"/>
      <c r="G153" s="47"/>
    </row>
    <row r="154" spans="1:7" s="14" customFormat="1" ht="15" customHeight="1">
      <c r="A154" s="44"/>
      <c r="B154" s="257" t="s">
        <v>759</v>
      </c>
      <c r="C154" s="258"/>
      <c r="D154" s="258"/>
      <c r="E154" s="258"/>
      <c r="F154" s="258"/>
      <c r="G154" s="192"/>
    </row>
    <row r="155" spans="1:7" s="14" customFormat="1" ht="15" customHeight="1">
      <c r="A155" s="44"/>
      <c r="B155" s="112">
        <v>1600000</v>
      </c>
      <c r="C155" s="114" t="s">
        <v>744</v>
      </c>
      <c r="D155" s="112" t="s">
        <v>12</v>
      </c>
      <c r="E155" s="113">
        <v>25.6</v>
      </c>
      <c r="F155" s="238"/>
      <c r="G155" s="47"/>
    </row>
    <row r="156" spans="1:7" s="14" customFormat="1" ht="15" customHeight="1">
      <c r="A156" s="44"/>
      <c r="B156" s="112">
        <v>1601000</v>
      </c>
      <c r="C156" s="114" t="s">
        <v>745</v>
      </c>
      <c r="D156" s="112" t="s">
        <v>35</v>
      </c>
      <c r="E156" s="113">
        <v>25.5</v>
      </c>
      <c r="F156" s="238"/>
      <c r="G156" s="47"/>
    </row>
    <row r="157" spans="1:7" s="14" customFormat="1" ht="15" customHeight="1">
      <c r="A157" s="44"/>
      <c r="B157" s="112">
        <v>1602000</v>
      </c>
      <c r="C157" s="114" t="s">
        <v>746</v>
      </c>
      <c r="D157" s="112" t="s">
        <v>12</v>
      </c>
      <c r="E157" s="113">
        <v>22.7</v>
      </c>
      <c r="F157" s="238"/>
      <c r="G157" s="47"/>
    </row>
    <row r="158" spans="1:7" s="14" customFormat="1" ht="15" customHeight="1">
      <c r="A158" s="44"/>
      <c r="B158" s="112">
        <v>1603000</v>
      </c>
      <c r="C158" s="114" t="s">
        <v>747</v>
      </c>
      <c r="D158" s="112" t="s">
        <v>15</v>
      </c>
      <c r="E158" s="113">
        <v>29.9</v>
      </c>
      <c r="F158" s="238"/>
      <c r="G158" s="47"/>
    </row>
    <row r="159" spans="1:7" s="14" customFormat="1" ht="15" customHeight="1">
      <c r="A159" s="44"/>
      <c r="B159" s="112">
        <v>1604000</v>
      </c>
      <c r="C159" s="114" t="s">
        <v>781</v>
      </c>
      <c r="D159" s="112" t="s">
        <v>12</v>
      </c>
      <c r="E159" s="113">
        <v>22.7</v>
      </c>
      <c r="F159" s="238"/>
      <c r="G159" s="47"/>
    </row>
    <row r="160" spans="1:7" s="29" customFormat="1" ht="15" customHeight="1">
      <c r="A160" s="44"/>
      <c r="B160" s="112">
        <v>1605000</v>
      </c>
      <c r="C160" s="114" t="s">
        <v>749</v>
      </c>
      <c r="D160" s="112" t="s">
        <v>15</v>
      </c>
      <c r="E160" s="113">
        <v>28.6</v>
      </c>
      <c r="F160" s="238"/>
      <c r="G160" s="47"/>
    </row>
    <row r="161" spans="1:7" s="14" customFormat="1" ht="15" customHeight="1">
      <c r="A161" s="44"/>
      <c r="B161" s="112">
        <v>1606000</v>
      </c>
      <c r="C161" s="114" t="s">
        <v>750</v>
      </c>
      <c r="D161" s="112" t="s">
        <v>15</v>
      </c>
      <c r="E161" s="113">
        <v>28.75</v>
      </c>
      <c r="F161" s="238"/>
      <c r="G161" s="47"/>
    </row>
    <row r="162" spans="1:7" s="14" customFormat="1" ht="15" customHeight="1">
      <c r="A162" s="44"/>
      <c r="B162" s="112">
        <v>1607000</v>
      </c>
      <c r="C162" s="114" t="s">
        <v>748</v>
      </c>
      <c r="D162" s="112" t="s">
        <v>12</v>
      </c>
      <c r="E162" s="113">
        <v>25.25</v>
      </c>
      <c r="F162" s="238"/>
      <c r="G162" s="47"/>
    </row>
    <row r="163" spans="1:7" s="14" customFormat="1" ht="18" customHeight="1">
      <c r="A163" s="44"/>
      <c r="B163" s="112">
        <v>1608000</v>
      </c>
      <c r="C163" s="114" t="s">
        <v>751</v>
      </c>
      <c r="D163" s="112" t="s">
        <v>15</v>
      </c>
      <c r="E163" s="113">
        <v>25.9</v>
      </c>
      <c r="F163" s="238"/>
      <c r="G163" s="47"/>
    </row>
    <row r="164" spans="1:7" s="14" customFormat="1" ht="13.5" customHeight="1">
      <c r="A164" s="44"/>
      <c r="B164" s="112">
        <v>1609000</v>
      </c>
      <c r="C164" s="114" t="s">
        <v>752</v>
      </c>
      <c r="D164" s="112" t="s">
        <v>15</v>
      </c>
      <c r="E164" s="113">
        <v>29.9</v>
      </c>
      <c r="F164" s="238"/>
      <c r="G164" s="47"/>
    </row>
    <row r="165" spans="1:7" s="14" customFormat="1" ht="15" customHeight="1">
      <c r="A165" s="44"/>
      <c r="B165" s="112">
        <v>1610000</v>
      </c>
      <c r="C165" s="114" t="s">
        <v>753</v>
      </c>
      <c r="D165" s="112" t="s">
        <v>15</v>
      </c>
      <c r="E165" s="113">
        <v>29.9</v>
      </c>
      <c r="F165" s="238"/>
      <c r="G165" s="47"/>
    </row>
    <row r="166" spans="1:7" s="14" customFormat="1" ht="15" customHeight="1">
      <c r="A166" s="44"/>
      <c r="B166" s="112">
        <v>1611000</v>
      </c>
      <c r="C166" s="114" t="s">
        <v>754</v>
      </c>
      <c r="D166" s="112" t="s">
        <v>79</v>
      </c>
      <c r="E166" s="113">
        <v>51.7</v>
      </c>
      <c r="F166" s="238"/>
      <c r="G166" s="47"/>
    </row>
    <row r="167" spans="1:7" s="14" customFormat="1" ht="15" customHeight="1">
      <c r="A167" s="44"/>
      <c r="B167" s="112">
        <v>1612000</v>
      </c>
      <c r="C167" s="114" t="s">
        <v>755</v>
      </c>
      <c r="D167" s="112" t="s">
        <v>79</v>
      </c>
      <c r="E167" s="113">
        <v>44.35</v>
      </c>
      <c r="F167" s="238"/>
      <c r="G167" s="47"/>
    </row>
    <row r="168" spans="1:7" s="36" customFormat="1" ht="15" customHeight="1">
      <c r="A168" s="44"/>
      <c r="B168" s="112">
        <v>1613000</v>
      </c>
      <c r="C168" s="114" t="s">
        <v>756</v>
      </c>
      <c r="D168" s="112" t="s">
        <v>79</v>
      </c>
      <c r="E168" s="113">
        <v>44.35</v>
      </c>
      <c r="F168" s="238"/>
      <c r="G168" s="47"/>
    </row>
    <row r="169" spans="1:7" s="29" customFormat="1" ht="15" customHeight="1">
      <c r="A169" s="44"/>
      <c r="B169" s="112">
        <v>1614000</v>
      </c>
      <c r="C169" s="114" t="s">
        <v>757</v>
      </c>
      <c r="D169" s="112" t="s">
        <v>79</v>
      </c>
      <c r="E169" s="113">
        <v>44.35</v>
      </c>
      <c r="F169" s="238"/>
      <c r="G169" s="47"/>
    </row>
    <row r="170" spans="1:7" s="14" customFormat="1" ht="15" customHeight="1">
      <c r="A170" s="44"/>
      <c r="B170" s="112">
        <v>5000833</v>
      </c>
      <c r="C170" s="114" t="s">
        <v>758</v>
      </c>
      <c r="D170" s="112" t="s">
        <v>66</v>
      </c>
      <c r="E170" s="113">
        <v>4.88</v>
      </c>
      <c r="F170" s="238"/>
      <c r="G170" s="47"/>
    </row>
    <row r="171" spans="1:7" s="14" customFormat="1" ht="15" customHeight="1">
      <c r="A171" s="44">
        <v>115</v>
      </c>
      <c r="B171" s="254" t="s">
        <v>628</v>
      </c>
      <c r="C171" s="255"/>
      <c r="D171" s="255"/>
      <c r="E171" s="255"/>
      <c r="F171" s="255"/>
      <c r="G171" s="127"/>
    </row>
    <row r="172" spans="1:7" s="14" customFormat="1" ht="15" customHeight="1">
      <c r="A172" s="128"/>
      <c r="B172" s="167">
        <v>3201000</v>
      </c>
      <c r="C172" s="168" t="s">
        <v>619</v>
      </c>
      <c r="D172" s="112" t="s">
        <v>12</v>
      </c>
      <c r="E172" s="169">
        <v>35.910000000000004</v>
      </c>
      <c r="F172" s="242"/>
      <c r="G172" s="47"/>
    </row>
    <row r="173" spans="1:7" s="14" customFormat="1" ht="15" customHeight="1">
      <c r="A173" s="128"/>
      <c r="B173" s="167">
        <v>3202000</v>
      </c>
      <c r="C173" s="168" t="s">
        <v>620</v>
      </c>
      <c r="D173" s="112" t="s">
        <v>618</v>
      </c>
      <c r="E173" s="169">
        <v>29.04</v>
      </c>
      <c r="F173" s="242"/>
      <c r="G173" s="47"/>
    </row>
    <row r="174" spans="1:7" s="14" customFormat="1" ht="15" customHeight="1">
      <c r="A174" s="128"/>
      <c r="B174" s="167">
        <v>3203000</v>
      </c>
      <c r="C174" s="168" t="s">
        <v>736</v>
      </c>
      <c r="D174" s="112" t="s">
        <v>483</v>
      </c>
      <c r="E174" s="169">
        <v>21.73</v>
      </c>
      <c r="F174" s="242"/>
      <c r="G174" s="47"/>
    </row>
    <row r="175" spans="1:7" s="14" customFormat="1" ht="15" customHeight="1">
      <c r="A175" s="128"/>
      <c r="B175" s="76">
        <v>3204000</v>
      </c>
      <c r="C175" s="109" t="s">
        <v>622</v>
      </c>
      <c r="D175" s="160" t="s">
        <v>229</v>
      </c>
      <c r="E175" s="71">
        <v>15.4</v>
      </c>
      <c r="F175" s="242"/>
      <c r="G175" s="127"/>
    </row>
    <row r="176" spans="1:7" ht="15" customHeight="1">
      <c r="A176" s="128"/>
      <c r="B176" s="76">
        <v>3205000</v>
      </c>
      <c r="C176" s="109" t="s">
        <v>623</v>
      </c>
      <c r="D176" s="160" t="s">
        <v>618</v>
      </c>
      <c r="E176" s="71">
        <v>32.34</v>
      </c>
      <c r="F176" s="242"/>
      <c r="G176" s="127"/>
    </row>
    <row r="177" spans="1:7" s="14" customFormat="1" ht="15" customHeight="1">
      <c r="A177" s="44">
        <v>117</v>
      </c>
      <c r="B177" s="76">
        <v>3203000</v>
      </c>
      <c r="C177" s="109" t="s">
        <v>668</v>
      </c>
      <c r="D177" s="160" t="s">
        <v>12</v>
      </c>
      <c r="E177" s="71">
        <v>21.73</v>
      </c>
      <c r="F177" s="242"/>
      <c r="G177" s="127"/>
    </row>
    <row r="178" spans="1:7" s="14" customFormat="1" ht="15" customHeight="1">
      <c r="A178" s="44"/>
      <c r="B178" s="76">
        <v>3206000</v>
      </c>
      <c r="C178" s="109" t="s">
        <v>624</v>
      </c>
      <c r="D178" s="160" t="s">
        <v>162</v>
      </c>
      <c r="E178" s="71">
        <v>20.650000000000002</v>
      </c>
      <c r="F178" s="242"/>
      <c r="G178" s="127"/>
    </row>
    <row r="179" spans="2:7" s="14" customFormat="1" ht="15" customHeight="1">
      <c r="B179" s="167">
        <v>3207000</v>
      </c>
      <c r="C179" s="168" t="s">
        <v>625</v>
      </c>
      <c r="D179" s="112" t="s">
        <v>12</v>
      </c>
      <c r="E179" s="169">
        <v>36.96</v>
      </c>
      <c r="F179" s="242"/>
      <c r="G179" s="127"/>
    </row>
    <row r="180" spans="1:7" s="14" customFormat="1" ht="15" customHeight="1">
      <c r="A180" s="131"/>
      <c r="B180" s="167">
        <v>3208000</v>
      </c>
      <c r="C180" s="168" t="s">
        <v>380</v>
      </c>
      <c r="D180" s="112" t="s">
        <v>12</v>
      </c>
      <c r="E180" s="169">
        <v>17.6</v>
      </c>
      <c r="F180" s="242"/>
      <c r="G180" s="47"/>
    </row>
    <row r="181" spans="1:7" s="14" customFormat="1" ht="15" customHeight="1">
      <c r="A181" s="131"/>
      <c r="B181" s="167">
        <v>3209000</v>
      </c>
      <c r="C181" s="168" t="s">
        <v>626</v>
      </c>
      <c r="D181" s="112" t="s">
        <v>12</v>
      </c>
      <c r="E181" s="169">
        <v>36.96</v>
      </c>
      <c r="F181" s="242"/>
      <c r="G181" s="47"/>
    </row>
    <row r="182" spans="1:7" s="14" customFormat="1" ht="15" customHeight="1">
      <c r="A182" s="131"/>
      <c r="B182" s="167">
        <v>3216000</v>
      </c>
      <c r="C182" s="168" t="s">
        <v>627</v>
      </c>
      <c r="D182" s="112" t="s">
        <v>51</v>
      </c>
      <c r="E182" s="169">
        <v>15.18</v>
      </c>
      <c r="F182" s="242"/>
      <c r="G182" s="47"/>
    </row>
    <row r="183" spans="1:7" s="14" customFormat="1" ht="15" customHeight="1">
      <c r="A183" s="131"/>
      <c r="B183" s="191"/>
      <c r="C183" s="191" t="s">
        <v>669</v>
      </c>
      <c r="D183" s="191"/>
      <c r="E183" s="191"/>
      <c r="F183" s="241"/>
      <c r="G183" s="47"/>
    </row>
    <row r="184" spans="1:7" s="14" customFormat="1" ht="15" customHeight="1">
      <c r="A184" s="131"/>
      <c r="B184" s="112">
        <v>4090000</v>
      </c>
      <c r="C184" s="81" t="s">
        <v>670</v>
      </c>
      <c r="D184" s="112" t="s">
        <v>671</v>
      </c>
      <c r="E184" s="112">
        <v>22.23</v>
      </c>
      <c r="F184" s="238"/>
      <c r="G184" s="47"/>
    </row>
    <row r="185" spans="1:7" s="14" customFormat="1" ht="15" customHeight="1">
      <c r="A185" s="131"/>
      <c r="B185" s="116" t="s">
        <v>690</v>
      </c>
      <c r="C185" s="81" t="s">
        <v>696</v>
      </c>
      <c r="D185" s="112" t="s">
        <v>15</v>
      </c>
      <c r="E185" s="112">
        <v>25.41</v>
      </c>
      <c r="F185" s="238"/>
      <c r="G185" s="47"/>
    </row>
    <row r="186" spans="1:7" s="14" customFormat="1" ht="15" customHeight="1">
      <c r="A186" s="131"/>
      <c r="B186" s="116" t="s">
        <v>688</v>
      </c>
      <c r="C186" s="81" t="s">
        <v>697</v>
      </c>
      <c r="D186" s="112" t="s">
        <v>15</v>
      </c>
      <c r="E186" s="112">
        <v>29.65</v>
      </c>
      <c r="F186" s="238"/>
      <c r="G186" s="47"/>
    </row>
    <row r="187" spans="2:7" s="14" customFormat="1" ht="15" customHeight="1">
      <c r="B187" s="116" t="s">
        <v>689</v>
      </c>
      <c r="C187" s="81" t="s">
        <v>673</v>
      </c>
      <c r="D187" s="112" t="s">
        <v>21</v>
      </c>
      <c r="E187" s="112">
        <v>29.75</v>
      </c>
      <c r="F187" s="238"/>
      <c r="G187" s="47"/>
    </row>
    <row r="188" spans="2:7" s="14" customFormat="1" ht="15" customHeight="1">
      <c r="B188" s="116" t="s">
        <v>691</v>
      </c>
      <c r="C188" s="81" t="s">
        <v>674</v>
      </c>
      <c r="D188" s="112" t="s">
        <v>21</v>
      </c>
      <c r="E188" s="112">
        <v>34.55</v>
      </c>
      <c r="F188" s="238"/>
      <c r="G188" s="47"/>
    </row>
    <row r="189" spans="1:7" s="14" customFormat="1" ht="15" customHeight="1">
      <c r="A189" s="5"/>
      <c r="B189" s="116" t="s">
        <v>692</v>
      </c>
      <c r="C189" s="81" t="s">
        <v>675</v>
      </c>
      <c r="D189" s="112" t="s">
        <v>21</v>
      </c>
      <c r="E189" s="112">
        <v>37.56</v>
      </c>
      <c r="F189" s="238"/>
      <c r="G189" s="47"/>
    </row>
    <row r="190" spans="1:7" s="14" customFormat="1" ht="15" customHeight="1">
      <c r="A190" s="44">
        <v>119</v>
      </c>
      <c r="B190" s="116" t="s">
        <v>693</v>
      </c>
      <c r="C190" s="81" t="s">
        <v>676</v>
      </c>
      <c r="D190" s="112" t="s">
        <v>188</v>
      </c>
      <c r="E190" s="112">
        <v>18.63</v>
      </c>
      <c r="F190" s="238"/>
      <c r="G190" s="47"/>
    </row>
    <row r="191" spans="1:7" s="14" customFormat="1" ht="15" customHeight="1">
      <c r="A191" s="44"/>
      <c r="B191" s="116" t="s">
        <v>694</v>
      </c>
      <c r="C191" s="81" t="s">
        <v>677</v>
      </c>
      <c r="D191" s="112" t="s">
        <v>15</v>
      </c>
      <c r="E191" s="112">
        <v>21.78</v>
      </c>
      <c r="F191" s="238"/>
      <c r="G191" s="47"/>
    </row>
    <row r="192" spans="1:7" s="14" customFormat="1" ht="15" customHeight="1">
      <c r="A192" s="44"/>
      <c r="B192" s="116" t="s">
        <v>695</v>
      </c>
      <c r="C192" s="81" t="s">
        <v>678</v>
      </c>
      <c r="D192" s="112" t="s">
        <v>21</v>
      </c>
      <c r="E192" s="112">
        <v>25.17</v>
      </c>
      <c r="F192" s="238"/>
      <c r="G192" s="47"/>
    </row>
    <row r="193" spans="1:7" s="14" customFormat="1" ht="15" customHeight="1">
      <c r="A193" s="44">
        <v>126</v>
      </c>
      <c r="B193" s="254" t="s">
        <v>741</v>
      </c>
      <c r="C193" s="255"/>
      <c r="D193" s="255"/>
      <c r="E193" s="255"/>
      <c r="F193" s="256"/>
      <c r="G193" s="47"/>
    </row>
    <row r="194" spans="1:7" s="14" customFormat="1" ht="15" customHeight="1">
      <c r="A194" s="44">
        <v>121</v>
      </c>
      <c r="B194" s="112">
        <v>409</v>
      </c>
      <c r="C194" s="109" t="s">
        <v>175</v>
      </c>
      <c r="D194" s="112" t="s">
        <v>45</v>
      </c>
      <c r="E194" s="113">
        <v>22.230214775999997</v>
      </c>
      <c r="F194" s="238"/>
      <c r="G194" s="47"/>
    </row>
    <row r="195" spans="1:7" s="14" customFormat="1" ht="15" customHeight="1">
      <c r="A195" s="44">
        <v>120</v>
      </c>
      <c r="B195" s="112">
        <v>420</v>
      </c>
      <c r="C195" s="109" t="s">
        <v>177</v>
      </c>
      <c r="D195" s="76" t="s">
        <v>178</v>
      </c>
      <c r="E195" s="71">
        <v>62.456317704</v>
      </c>
      <c r="F195" s="238"/>
      <c r="G195" s="47"/>
    </row>
    <row r="196" spans="1:7" s="14" customFormat="1" ht="15" customHeight="1">
      <c r="A196" s="44">
        <v>123</v>
      </c>
      <c r="B196" s="112">
        <v>421</v>
      </c>
      <c r="C196" s="109" t="s">
        <v>179</v>
      </c>
      <c r="D196" s="76" t="s">
        <v>178</v>
      </c>
      <c r="E196" s="71">
        <v>55.6578710688</v>
      </c>
      <c r="F196" s="238"/>
      <c r="G196" s="47"/>
    </row>
    <row r="197" spans="1:7" s="14" customFormat="1" ht="15" customHeight="1">
      <c r="A197" s="44">
        <v>124</v>
      </c>
      <c r="B197" s="112">
        <v>422</v>
      </c>
      <c r="C197" s="109" t="s">
        <v>180</v>
      </c>
      <c r="D197" s="76" t="s">
        <v>178</v>
      </c>
      <c r="E197" s="71">
        <v>49.91800608959999</v>
      </c>
      <c r="F197" s="238"/>
      <c r="G197" s="47"/>
    </row>
    <row r="198" spans="1:7" s="14" customFormat="1" ht="15" customHeight="1">
      <c r="A198" s="117">
        <v>128</v>
      </c>
      <c r="B198" s="112">
        <v>415</v>
      </c>
      <c r="C198" s="109" t="s">
        <v>185</v>
      </c>
      <c r="D198" s="112" t="s">
        <v>51</v>
      </c>
      <c r="E198" s="113">
        <v>24.8413828608</v>
      </c>
      <c r="F198" s="238"/>
      <c r="G198" s="47"/>
    </row>
    <row r="199" spans="1:7" s="14" customFormat="1" ht="15" customHeight="1">
      <c r="A199" s="44">
        <v>125</v>
      </c>
      <c r="B199" s="112">
        <v>416</v>
      </c>
      <c r="C199" s="109" t="s">
        <v>686</v>
      </c>
      <c r="D199" s="112" t="s">
        <v>183</v>
      </c>
      <c r="E199" s="113">
        <v>28.369988380800002</v>
      </c>
      <c r="F199" s="238"/>
      <c r="G199" s="47"/>
    </row>
    <row r="200" spans="1:7" s="14" customFormat="1" ht="15" customHeight="1">
      <c r="A200" s="44">
        <v>127</v>
      </c>
      <c r="B200" s="112">
        <v>410</v>
      </c>
      <c r="C200" s="109" t="s">
        <v>187</v>
      </c>
      <c r="D200" s="112" t="s">
        <v>188</v>
      </c>
      <c r="E200" s="113">
        <v>18.6310371456</v>
      </c>
      <c r="F200" s="238"/>
      <c r="G200" s="47"/>
    </row>
    <row r="201" spans="2:7" s="14" customFormat="1" ht="15" customHeight="1">
      <c r="B201" s="125">
        <v>419</v>
      </c>
      <c r="C201" s="109" t="s">
        <v>189</v>
      </c>
      <c r="D201" s="112" t="s">
        <v>183</v>
      </c>
      <c r="E201" s="126">
        <v>36.462257040000004</v>
      </c>
      <c r="F201" s="238"/>
      <c r="G201" s="47"/>
    </row>
    <row r="202" spans="1:7" s="14" customFormat="1" ht="15" customHeight="1">
      <c r="A202" s="136">
        <v>129</v>
      </c>
      <c r="B202" s="112">
        <v>418</v>
      </c>
      <c r="C202" s="81" t="s">
        <v>192</v>
      </c>
      <c r="D202" s="112" t="s">
        <v>21</v>
      </c>
      <c r="E202" s="113">
        <v>25.170719375999997</v>
      </c>
      <c r="F202" s="238"/>
      <c r="G202" s="47"/>
    </row>
    <row r="203" spans="1:7" ht="15" customHeight="1">
      <c r="A203" s="136">
        <v>130</v>
      </c>
      <c r="B203" s="255" t="s">
        <v>193</v>
      </c>
      <c r="C203" s="255"/>
      <c r="D203" s="255"/>
      <c r="E203" s="255"/>
      <c r="F203" s="256"/>
      <c r="G203" s="47"/>
    </row>
    <row r="204" spans="1:7" s="14" customFormat="1" ht="15" customHeight="1">
      <c r="A204" s="136">
        <v>132</v>
      </c>
      <c r="B204" s="119" t="s">
        <v>194</v>
      </c>
      <c r="C204" s="109" t="s">
        <v>195</v>
      </c>
      <c r="D204" s="76" t="s">
        <v>45</v>
      </c>
      <c r="E204" s="71">
        <v>13.688637013920001</v>
      </c>
      <c r="F204" s="237"/>
      <c r="G204" s="47"/>
    </row>
    <row r="205" spans="1:7" s="14" customFormat="1" ht="15" customHeight="1">
      <c r="A205" s="136">
        <v>133</v>
      </c>
      <c r="B205" s="129" t="s">
        <v>196</v>
      </c>
      <c r="C205" s="109" t="s">
        <v>371</v>
      </c>
      <c r="D205" s="76" t="s">
        <v>15</v>
      </c>
      <c r="E205" s="130">
        <v>21.5480177088</v>
      </c>
      <c r="F205" s="237"/>
      <c r="G205" s="47"/>
    </row>
    <row r="206" spans="1:7" s="14" customFormat="1" ht="15" customHeight="1">
      <c r="A206" s="136">
        <v>134</v>
      </c>
      <c r="B206" s="129" t="s">
        <v>197</v>
      </c>
      <c r="C206" s="109" t="s">
        <v>372</v>
      </c>
      <c r="D206" s="76" t="s">
        <v>21</v>
      </c>
      <c r="E206" s="130">
        <v>27.6642672768</v>
      </c>
      <c r="F206" s="237"/>
      <c r="G206" s="47"/>
    </row>
    <row r="207" spans="1:7" s="29" customFormat="1" ht="15" customHeight="1">
      <c r="A207" s="14"/>
      <c r="B207" s="129" t="s">
        <v>198</v>
      </c>
      <c r="C207" s="109" t="s">
        <v>373</v>
      </c>
      <c r="D207" s="76" t="s">
        <v>21</v>
      </c>
      <c r="E207" s="130">
        <v>32.7925072992</v>
      </c>
      <c r="F207" s="237"/>
      <c r="G207" s="47"/>
    </row>
    <row r="208" spans="1:7" s="29" customFormat="1" ht="15" customHeight="1">
      <c r="A208" s="136">
        <v>135</v>
      </c>
      <c r="B208" s="129" t="s">
        <v>447</v>
      </c>
      <c r="C208" s="109" t="s">
        <v>448</v>
      </c>
      <c r="D208" s="119" t="s">
        <v>21</v>
      </c>
      <c r="E208" s="130">
        <v>27.83488</v>
      </c>
      <c r="F208" s="237"/>
      <c r="G208" s="47"/>
    </row>
    <row r="209" spans="1:7" s="29" customFormat="1" ht="15" customHeight="1">
      <c r="A209" s="136">
        <v>136</v>
      </c>
      <c r="B209" s="129" t="s">
        <v>446</v>
      </c>
      <c r="C209" s="109" t="s">
        <v>449</v>
      </c>
      <c r="D209" s="119" t="s">
        <v>51</v>
      </c>
      <c r="E209" s="130">
        <v>25.11008</v>
      </c>
      <c r="F209" s="237"/>
      <c r="G209" s="47"/>
    </row>
    <row r="210" spans="1:7" s="14" customFormat="1" ht="15" customHeight="1">
      <c r="A210" s="136">
        <v>137</v>
      </c>
      <c r="B210" s="129" t="s">
        <v>199</v>
      </c>
      <c r="C210" s="109" t="s">
        <v>200</v>
      </c>
      <c r="D210" s="119" t="s">
        <v>15</v>
      </c>
      <c r="E210" s="130">
        <v>16.91025385368</v>
      </c>
      <c r="F210" s="237"/>
      <c r="G210" s="47"/>
    </row>
    <row r="211" spans="1:7" s="14" customFormat="1" ht="15" customHeight="1">
      <c r="A211" s="141">
        <v>138</v>
      </c>
      <c r="B211" s="129" t="s">
        <v>201</v>
      </c>
      <c r="C211" s="109" t="s">
        <v>202</v>
      </c>
      <c r="D211" s="119"/>
      <c r="E211" s="130">
        <v>7.9040763648</v>
      </c>
      <c r="F211" s="237"/>
      <c r="G211" s="47"/>
    </row>
    <row r="212" spans="1:7" s="14" customFormat="1" ht="15" customHeight="1">
      <c r="A212" s="141">
        <v>139</v>
      </c>
      <c r="B212" s="254" t="s">
        <v>208</v>
      </c>
      <c r="C212" s="255"/>
      <c r="D212" s="255"/>
      <c r="E212" s="255"/>
      <c r="F212" s="256"/>
      <c r="G212" s="47"/>
    </row>
    <row r="213" spans="2:7" s="14" customFormat="1" ht="15" customHeight="1">
      <c r="B213" s="132">
        <v>7482200</v>
      </c>
      <c r="C213" s="109" t="s">
        <v>209</v>
      </c>
      <c r="D213" s="76" t="s">
        <v>210</v>
      </c>
      <c r="E213" s="71">
        <v>70.5721104</v>
      </c>
      <c r="F213" s="237"/>
      <c r="G213" s="47"/>
    </row>
    <row r="214" spans="1:7" s="14" customFormat="1" ht="15" customHeight="1">
      <c r="A214" s="141">
        <v>140</v>
      </c>
      <c r="B214" s="132">
        <v>7482300</v>
      </c>
      <c r="C214" s="109" t="s">
        <v>211</v>
      </c>
      <c r="D214" s="76" t="s">
        <v>210</v>
      </c>
      <c r="E214" s="71">
        <v>70.5721104</v>
      </c>
      <c r="F214" s="237"/>
      <c r="G214" s="47"/>
    </row>
    <row r="215" spans="1:7" s="14" customFormat="1" ht="15" customHeight="1">
      <c r="A215" s="141">
        <v>141</v>
      </c>
      <c r="B215" s="132">
        <v>7482000</v>
      </c>
      <c r="C215" s="109" t="s">
        <v>212</v>
      </c>
      <c r="D215" s="76" t="s">
        <v>210</v>
      </c>
      <c r="E215" s="71">
        <v>70.5721104</v>
      </c>
      <c r="F215" s="237"/>
      <c r="G215" s="47"/>
    </row>
    <row r="216" spans="1:7" s="29" customFormat="1" ht="15" customHeight="1">
      <c r="A216" s="44">
        <v>142</v>
      </c>
      <c r="B216" s="132">
        <v>5000731</v>
      </c>
      <c r="C216" s="109" t="s">
        <v>213</v>
      </c>
      <c r="D216" s="76"/>
      <c r="E216" s="71">
        <v>75.27691776</v>
      </c>
      <c r="F216" s="237"/>
      <c r="G216" s="47"/>
    </row>
    <row r="217" spans="1:7" s="29" customFormat="1" ht="15" customHeight="1">
      <c r="A217" s="44">
        <v>143</v>
      </c>
      <c r="B217" s="133">
        <v>5000732</v>
      </c>
      <c r="C217" s="148" t="s">
        <v>214</v>
      </c>
      <c r="D217" s="134"/>
      <c r="E217" s="135">
        <v>28.22884416</v>
      </c>
      <c r="F217" s="237"/>
      <c r="G217" s="47"/>
    </row>
    <row r="218" spans="1:7" s="29" customFormat="1" ht="15" customHeight="1">
      <c r="A218" s="14"/>
      <c r="B218" s="282" t="s">
        <v>370</v>
      </c>
      <c r="C218" s="283"/>
      <c r="D218" s="283"/>
      <c r="E218" s="283"/>
      <c r="F218" s="284"/>
      <c r="G218" s="47"/>
    </row>
    <row r="219" spans="1:7" s="29" customFormat="1" ht="15" customHeight="1">
      <c r="A219" s="44"/>
      <c r="B219" s="206">
        <v>2160100</v>
      </c>
      <c r="C219" s="207" t="s">
        <v>161</v>
      </c>
      <c r="D219" s="208" t="s">
        <v>162</v>
      </c>
      <c r="E219" s="209">
        <v>22.16</v>
      </c>
      <c r="F219" s="249"/>
      <c r="G219" s="47"/>
    </row>
    <row r="220" spans="1:7" s="29" customFormat="1" ht="15" customHeight="1">
      <c r="A220" s="44">
        <v>144</v>
      </c>
      <c r="B220" s="264" t="s">
        <v>215</v>
      </c>
      <c r="C220" s="265"/>
      <c r="D220" s="265"/>
      <c r="E220" s="265"/>
      <c r="F220" s="266"/>
      <c r="G220" s="47"/>
    </row>
    <row r="221" spans="1:7" s="29" customFormat="1" ht="15" customHeight="1">
      <c r="A221" s="44">
        <v>145</v>
      </c>
      <c r="B221" s="254" t="s">
        <v>216</v>
      </c>
      <c r="C221" s="255"/>
      <c r="D221" s="255"/>
      <c r="E221" s="255"/>
      <c r="F221" s="256"/>
      <c r="G221" s="47"/>
    </row>
    <row r="222" spans="1:7" s="14" customFormat="1" ht="15" customHeight="1">
      <c r="A222" s="44"/>
      <c r="B222" s="254" t="s">
        <v>217</v>
      </c>
      <c r="C222" s="255"/>
      <c r="D222" s="255"/>
      <c r="E222" s="255"/>
      <c r="F222" s="256"/>
      <c r="G222" s="47"/>
    </row>
    <row r="223" spans="1:7" s="14" customFormat="1" ht="15" customHeight="1">
      <c r="A223" s="105"/>
      <c r="B223" s="119" t="s">
        <v>218</v>
      </c>
      <c r="C223" s="109" t="s">
        <v>219</v>
      </c>
      <c r="D223" s="76"/>
      <c r="E223" s="71">
        <v>4.42487132208</v>
      </c>
      <c r="F223" s="237"/>
      <c r="G223" s="47"/>
    </row>
    <row r="224" spans="1:7" s="14" customFormat="1" ht="15" customHeight="1">
      <c r="A224" s="105"/>
      <c r="B224" s="119" t="s">
        <v>699</v>
      </c>
      <c r="C224" s="109" t="s">
        <v>220</v>
      </c>
      <c r="D224" s="76" t="s">
        <v>162</v>
      </c>
      <c r="E224" s="71">
        <v>39.755622192</v>
      </c>
      <c r="F224" s="237"/>
      <c r="G224" s="47"/>
    </row>
    <row r="225" spans="1:7" s="14" customFormat="1" ht="15" customHeight="1">
      <c r="A225" s="105">
        <v>146</v>
      </c>
      <c r="B225" s="119" t="s">
        <v>700</v>
      </c>
      <c r="C225" s="109" t="s">
        <v>221</v>
      </c>
      <c r="D225" s="76" t="s">
        <v>162</v>
      </c>
      <c r="E225" s="71">
        <v>39.755622192</v>
      </c>
      <c r="F225" s="237"/>
      <c r="G225" s="47"/>
    </row>
    <row r="226" spans="1:7" s="14" customFormat="1" ht="15" customHeight="1">
      <c r="A226" s="44">
        <v>147</v>
      </c>
      <c r="B226" s="119" t="s">
        <v>705</v>
      </c>
      <c r="C226" s="109" t="s">
        <v>226</v>
      </c>
      <c r="D226" s="76" t="s">
        <v>162</v>
      </c>
      <c r="E226" s="71">
        <v>22.3631672</v>
      </c>
      <c r="F226" s="237"/>
      <c r="G226" s="110"/>
    </row>
    <row r="227" spans="1:7" s="14" customFormat="1" ht="15" customHeight="1">
      <c r="A227" s="44">
        <v>148</v>
      </c>
      <c r="B227" s="119" t="s">
        <v>702</v>
      </c>
      <c r="C227" s="109" t="s">
        <v>223</v>
      </c>
      <c r="D227" s="76" t="s">
        <v>162</v>
      </c>
      <c r="E227" s="71">
        <v>23.04297024744</v>
      </c>
      <c r="F227" s="237"/>
      <c r="G227" s="110"/>
    </row>
    <row r="228" spans="1:7" s="14" customFormat="1" ht="15" customHeight="1">
      <c r="A228" s="44">
        <v>149</v>
      </c>
      <c r="B228" s="119" t="s">
        <v>701</v>
      </c>
      <c r="C228" s="109" t="s">
        <v>222</v>
      </c>
      <c r="D228" s="76" t="s">
        <v>162</v>
      </c>
      <c r="E228" s="71">
        <v>25.255405908480004</v>
      </c>
      <c r="F228" s="237"/>
      <c r="G228" s="110"/>
    </row>
    <row r="229" spans="1:7" s="14" customFormat="1" ht="15" customHeight="1">
      <c r="A229" s="44">
        <v>150</v>
      </c>
      <c r="B229" s="119" t="s">
        <v>703</v>
      </c>
      <c r="C229" s="109" t="s">
        <v>224</v>
      </c>
      <c r="D229" s="76" t="s">
        <v>162</v>
      </c>
      <c r="E229" s="71">
        <v>24.10390430712</v>
      </c>
      <c r="F229" s="237"/>
      <c r="G229" s="47"/>
    </row>
    <row r="230" spans="1:7" s="14" customFormat="1" ht="15" customHeight="1">
      <c r="A230" s="44">
        <v>151</v>
      </c>
      <c r="B230" s="119" t="s">
        <v>704</v>
      </c>
      <c r="C230" s="109" t="s">
        <v>225</v>
      </c>
      <c r="D230" s="76" t="s">
        <v>162</v>
      </c>
      <c r="E230" s="71">
        <v>23.04297024744</v>
      </c>
      <c r="F230" s="237"/>
      <c r="G230" s="47"/>
    </row>
    <row r="231" spans="1:7" s="14" customFormat="1" ht="15" customHeight="1">
      <c r="A231" s="29"/>
      <c r="B231" s="116" t="s">
        <v>707</v>
      </c>
      <c r="C231" s="109" t="s">
        <v>90</v>
      </c>
      <c r="D231" s="112" t="s">
        <v>162</v>
      </c>
      <c r="E231" s="113">
        <v>30.1278516</v>
      </c>
      <c r="F231" s="237"/>
      <c r="G231" s="47"/>
    </row>
    <row r="232" spans="1:7" s="14" customFormat="1" ht="15" customHeight="1">
      <c r="A232" s="105"/>
      <c r="B232" s="119" t="s">
        <v>706</v>
      </c>
      <c r="C232" s="109" t="s">
        <v>463</v>
      </c>
      <c r="D232" s="76" t="s">
        <v>162</v>
      </c>
      <c r="E232" s="71">
        <v>21.4774455984</v>
      </c>
      <c r="F232" s="237"/>
      <c r="G232" s="47"/>
    </row>
    <row r="233" spans="1:7" s="14" customFormat="1" ht="15" customHeight="1">
      <c r="A233" s="105"/>
      <c r="B233" s="254" t="s">
        <v>227</v>
      </c>
      <c r="C233" s="255"/>
      <c r="D233" s="255"/>
      <c r="E233" s="255"/>
      <c r="F233" s="256"/>
      <c r="G233" s="47"/>
    </row>
    <row r="234" spans="1:7" s="14" customFormat="1" ht="15" customHeight="1">
      <c r="A234" s="105"/>
      <c r="B234" s="200" t="s">
        <v>509</v>
      </c>
      <c r="C234" s="138" t="s">
        <v>228</v>
      </c>
      <c r="D234" s="201" t="s">
        <v>45</v>
      </c>
      <c r="E234" s="202">
        <v>15.09</v>
      </c>
      <c r="F234" s="250"/>
      <c r="G234" s="110"/>
    </row>
    <row r="235" spans="1:7" s="14" customFormat="1" ht="15" customHeight="1">
      <c r="A235" s="105"/>
      <c r="B235" s="200" t="s">
        <v>500</v>
      </c>
      <c r="C235" s="138" t="s">
        <v>230</v>
      </c>
      <c r="D235" s="201" t="s">
        <v>45</v>
      </c>
      <c r="E235" s="202">
        <v>20.13</v>
      </c>
      <c r="F235" s="250"/>
      <c r="G235" s="110"/>
    </row>
    <row r="236" spans="1:7" s="14" customFormat="1" ht="15" customHeight="1">
      <c r="A236" s="105"/>
      <c r="B236" s="200" t="s">
        <v>538</v>
      </c>
      <c r="C236" s="138" t="s">
        <v>118</v>
      </c>
      <c r="D236" s="201" t="s">
        <v>45</v>
      </c>
      <c r="E236" s="202">
        <v>18.48</v>
      </c>
      <c r="F236" s="250"/>
      <c r="G236" s="110"/>
    </row>
    <row r="237" spans="1:7" s="14" customFormat="1" ht="15" customHeight="1">
      <c r="A237" s="44"/>
      <c r="B237" s="200" t="s">
        <v>503</v>
      </c>
      <c r="C237" s="198" t="s">
        <v>464</v>
      </c>
      <c r="D237" s="201" t="s">
        <v>45</v>
      </c>
      <c r="E237" s="202">
        <v>27.6</v>
      </c>
      <c r="F237" s="250"/>
      <c r="G237" s="110"/>
    </row>
    <row r="238" spans="1:7" s="14" customFormat="1" ht="15" customHeight="1">
      <c r="A238" s="44"/>
      <c r="B238" s="200" t="s">
        <v>539</v>
      </c>
      <c r="C238" s="199" t="s">
        <v>135</v>
      </c>
      <c r="D238" s="201" t="s">
        <v>45</v>
      </c>
      <c r="E238" s="202">
        <v>27.57</v>
      </c>
      <c r="F238" s="250"/>
      <c r="G238" s="110"/>
    </row>
    <row r="239" spans="1:7" s="14" customFormat="1" ht="15" customHeight="1">
      <c r="A239" s="44">
        <v>152</v>
      </c>
      <c r="B239" s="267" t="s">
        <v>231</v>
      </c>
      <c r="C239" s="268"/>
      <c r="D239" s="268"/>
      <c r="E239" s="268"/>
      <c r="F239" s="269"/>
      <c r="G239" s="110"/>
    </row>
    <row r="240" spans="1:7" s="14" customFormat="1" ht="15" customHeight="1">
      <c r="A240" s="44">
        <v>153</v>
      </c>
      <c r="B240" s="200" t="s">
        <v>521</v>
      </c>
      <c r="C240" s="138" t="s">
        <v>232</v>
      </c>
      <c r="D240" s="201" t="s">
        <v>45</v>
      </c>
      <c r="E240" s="202">
        <v>22.3</v>
      </c>
      <c r="F240" s="250"/>
      <c r="G240" s="47"/>
    </row>
    <row r="241" spans="1:7" s="14" customFormat="1" ht="15" customHeight="1">
      <c r="A241" s="44">
        <v>154</v>
      </c>
      <c r="B241" s="137" t="s">
        <v>522</v>
      </c>
      <c r="C241" s="138" t="s">
        <v>157</v>
      </c>
      <c r="D241" s="139" t="s">
        <v>12</v>
      </c>
      <c r="E241" s="140">
        <v>57.48451252632</v>
      </c>
      <c r="F241" s="250"/>
      <c r="G241" s="47"/>
    </row>
    <row r="242" spans="1:7" s="14" customFormat="1" ht="15" customHeight="1">
      <c r="A242" s="44">
        <v>155</v>
      </c>
      <c r="B242" s="200" t="s">
        <v>524</v>
      </c>
      <c r="C242" s="138" t="s">
        <v>465</v>
      </c>
      <c r="D242" s="201" t="s">
        <v>45</v>
      </c>
      <c r="E242" s="202">
        <v>22.85</v>
      </c>
      <c r="F242" s="250"/>
      <c r="G242" s="47"/>
    </row>
    <row r="243" spans="1:7" s="14" customFormat="1" ht="15" customHeight="1">
      <c r="A243" s="44">
        <v>156</v>
      </c>
      <c r="B243" s="142" t="s">
        <v>708</v>
      </c>
      <c r="C243" s="143" t="s">
        <v>233</v>
      </c>
      <c r="D243" s="144" t="s">
        <v>15</v>
      </c>
      <c r="E243" s="145">
        <v>20.643766000000003</v>
      </c>
      <c r="F243" s="250"/>
      <c r="G243" s="47"/>
    </row>
    <row r="244" spans="1:7" s="14" customFormat="1" ht="15" customHeight="1">
      <c r="A244" s="44">
        <v>157</v>
      </c>
      <c r="B244" s="142" t="s">
        <v>709</v>
      </c>
      <c r="C244" s="146" t="s">
        <v>127</v>
      </c>
      <c r="D244" s="144" t="s">
        <v>15</v>
      </c>
      <c r="E244" s="145">
        <v>15.989335999999998</v>
      </c>
      <c r="F244" s="250"/>
      <c r="G244" s="47"/>
    </row>
    <row r="245" spans="1:7" s="14" customFormat="1" ht="15" customHeight="1">
      <c r="A245" s="44">
        <v>159</v>
      </c>
      <c r="B245" s="267" t="s">
        <v>234</v>
      </c>
      <c r="C245" s="268"/>
      <c r="D245" s="268"/>
      <c r="E245" s="268"/>
      <c r="F245" s="269"/>
      <c r="G245" s="47"/>
    </row>
    <row r="246" spans="1:7" s="29" customFormat="1" ht="15" customHeight="1">
      <c r="A246" s="44">
        <v>160</v>
      </c>
      <c r="B246" s="142" t="s">
        <v>510</v>
      </c>
      <c r="C246" s="143" t="s">
        <v>466</v>
      </c>
      <c r="D246" s="144" t="s">
        <v>12</v>
      </c>
      <c r="E246" s="145">
        <v>32.2808594988</v>
      </c>
      <c r="F246" s="251"/>
      <c r="G246" s="47"/>
    </row>
    <row r="247" spans="1:7" s="29" customFormat="1" ht="15" customHeight="1">
      <c r="A247" s="44">
        <v>161</v>
      </c>
      <c r="B247" s="142" t="s">
        <v>526</v>
      </c>
      <c r="C247" s="147" t="s">
        <v>235</v>
      </c>
      <c r="D247" s="144" t="s">
        <v>12</v>
      </c>
      <c r="E247" s="140">
        <v>30.76</v>
      </c>
      <c r="F247" s="251"/>
      <c r="G247" s="47"/>
    </row>
    <row r="248" spans="1:7" s="29" customFormat="1" ht="15" customHeight="1">
      <c r="A248" s="44">
        <v>163</v>
      </c>
      <c r="B248" s="119" t="s">
        <v>525</v>
      </c>
      <c r="C248" s="109" t="s">
        <v>236</v>
      </c>
      <c r="D248" s="76" t="s">
        <v>12</v>
      </c>
      <c r="E248" s="71">
        <v>26.4371624</v>
      </c>
      <c r="F248" s="251"/>
      <c r="G248" s="47"/>
    </row>
    <row r="249" spans="1:7" s="29" customFormat="1" ht="15" customHeight="1">
      <c r="A249" s="44">
        <v>164</v>
      </c>
      <c r="B249" s="119" t="s">
        <v>505</v>
      </c>
      <c r="C249" s="109" t="s">
        <v>237</v>
      </c>
      <c r="D249" s="76" t="s">
        <v>12</v>
      </c>
      <c r="E249" s="71">
        <v>26.4371624</v>
      </c>
      <c r="F249" s="251"/>
      <c r="G249" s="47"/>
    </row>
    <row r="250" spans="1:7" s="29" customFormat="1" ht="15" customHeight="1">
      <c r="A250" s="44">
        <v>165</v>
      </c>
      <c r="B250" s="254" t="s">
        <v>238</v>
      </c>
      <c r="C250" s="255"/>
      <c r="D250" s="255"/>
      <c r="E250" s="255"/>
      <c r="F250" s="256"/>
      <c r="G250" s="47"/>
    </row>
    <row r="251" spans="1:7" s="29" customFormat="1" ht="15" customHeight="1">
      <c r="A251" s="44">
        <v>168</v>
      </c>
      <c r="B251" s="119" t="s">
        <v>527</v>
      </c>
      <c r="C251" s="109" t="s">
        <v>239</v>
      </c>
      <c r="D251" s="76" t="s">
        <v>57</v>
      </c>
      <c r="E251" s="71">
        <v>56.363592172800004</v>
      </c>
      <c r="F251" s="237"/>
      <c r="G251" s="47"/>
    </row>
    <row r="252" spans="1:7" s="29" customFormat="1" ht="15" customHeight="1">
      <c r="A252" s="14"/>
      <c r="B252" s="119" t="s">
        <v>507</v>
      </c>
      <c r="C252" s="109" t="s">
        <v>240</v>
      </c>
      <c r="D252" s="76" t="s">
        <v>12</v>
      </c>
      <c r="E252" s="71">
        <v>31.4091888</v>
      </c>
      <c r="F252" s="237"/>
      <c r="G252" s="47"/>
    </row>
    <row r="253" spans="1:7" s="14" customFormat="1" ht="15" customHeight="1">
      <c r="A253" s="44"/>
      <c r="B253" s="119" t="s">
        <v>528</v>
      </c>
      <c r="C253" s="109" t="s">
        <v>98</v>
      </c>
      <c r="D253" s="76" t="s">
        <v>12</v>
      </c>
      <c r="E253" s="71">
        <v>31.504566284400003</v>
      </c>
      <c r="F253" s="237"/>
      <c r="G253" s="47"/>
    </row>
    <row r="254" spans="2:7" s="14" customFormat="1" ht="15" customHeight="1">
      <c r="B254" s="119" t="s">
        <v>517</v>
      </c>
      <c r="C254" s="109" t="s">
        <v>443</v>
      </c>
      <c r="D254" s="76" t="s">
        <v>12</v>
      </c>
      <c r="E254" s="71">
        <v>35.8416</v>
      </c>
      <c r="F254" s="237"/>
      <c r="G254" s="47"/>
    </row>
    <row r="255" spans="1:7" s="14" customFormat="1" ht="15" customHeight="1">
      <c r="A255" s="108"/>
      <c r="B255" s="119" t="s">
        <v>516</v>
      </c>
      <c r="C255" s="109" t="s">
        <v>410</v>
      </c>
      <c r="D255" s="76" t="s">
        <v>12</v>
      </c>
      <c r="E255" s="71">
        <v>30.0949968</v>
      </c>
      <c r="F255" s="237"/>
      <c r="G255" s="47"/>
    </row>
    <row r="256" spans="1:7" s="14" customFormat="1" ht="24.75" customHeight="1">
      <c r="A256" s="44"/>
      <c r="B256" s="119" t="s">
        <v>515</v>
      </c>
      <c r="C256" s="109" t="s">
        <v>411</v>
      </c>
      <c r="D256" s="76" t="s">
        <v>12</v>
      </c>
      <c r="E256" s="71">
        <v>29.405046000000002</v>
      </c>
      <c r="F256" s="237"/>
      <c r="G256" s="47"/>
    </row>
    <row r="257" spans="1:7" s="14" customFormat="1" ht="15" customHeight="1">
      <c r="A257" s="44"/>
      <c r="B257" s="119" t="s">
        <v>514</v>
      </c>
      <c r="C257" s="109" t="s">
        <v>241</v>
      </c>
      <c r="D257" s="76" t="s">
        <v>12</v>
      </c>
      <c r="E257" s="71">
        <v>26.588042593199997</v>
      </c>
      <c r="F257" s="237"/>
      <c r="G257" s="47"/>
    </row>
    <row r="258" spans="1:7" s="14" customFormat="1" ht="15" customHeight="1">
      <c r="A258" s="44"/>
      <c r="B258" s="119" t="s">
        <v>519</v>
      </c>
      <c r="C258" s="148" t="s">
        <v>138</v>
      </c>
      <c r="D258" s="76" t="s">
        <v>12</v>
      </c>
      <c r="E258" s="71">
        <v>26.588042593199997</v>
      </c>
      <c r="F258" s="237"/>
      <c r="G258" s="47"/>
    </row>
    <row r="259" spans="1:7" s="14" customFormat="1" ht="15" customHeight="1">
      <c r="A259" s="44"/>
      <c r="B259" s="119" t="s">
        <v>511</v>
      </c>
      <c r="C259" s="109" t="s">
        <v>242</v>
      </c>
      <c r="D259" s="76" t="s">
        <v>12</v>
      </c>
      <c r="E259" s="71">
        <v>26.588042593199997</v>
      </c>
      <c r="F259" s="237"/>
      <c r="G259" s="47"/>
    </row>
    <row r="260" spans="1:7" s="14" customFormat="1" ht="15" customHeight="1">
      <c r="A260" s="44"/>
      <c r="B260" s="119" t="s">
        <v>506</v>
      </c>
      <c r="C260" s="109" t="s">
        <v>467</v>
      </c>
      <c r="D260" s="76" t="s">
        <v>553</v>
      </c>
      <c r="E260" s="71">
        <v>26.588042593199997</v>
      </c>
      <c r="F260" s="237"/>
      <c r="G260" s="47"/>
    </row>
    <row r="261" spans="1:7" s="29" customFormat="1" ht="15" customHeight="1">
      <c r="A261" s="108"/>
      <c r="B261" s="119" t="s">
        <v>518</v>
      </c>
      <c r="C261" s="109" t="s">
        <v>114</v>
      </c>
      <c r="D261" s="76" t="s">
        <v>12</v>
      </c>
      <c r="E261" s="71">
        <v>36.61516327919999</v>
      </c>
      <c r="F261" s="237"/>
      <c r="G261" s="47"/>
    </row>
    <row r="262" spans="1:7" s="14" customFormat="1" ht="15" customHeight="1">
      <c r="A262" s="105"/>
      <c r="B262" s="119" t="s">
        <v>504</v>
      </c>
      <c r="C262" s="109" t="s">
        <v>243</v>
      </c>
      <c r="D262" s="76" t="s">
        <v>12</v>
      </c>
      <c r="E262" s="71">
        <v>30.870593492639998</v>
      </c>
      <c r="F262" s="237"/>
      <c r="G262" s="47"/>
    </row>
    <row r="263" spans="1:7" s="14" customFormat="1" ht="15" customHeight="1">
      <c r="A263" s="105"/>
      <c r="B263" s="254" t="s">
        <v>244</v>
      </c>
      <c r="C263" s="255"/>
      <c r="D263" s="255"/>
      <c r="E263" s="255"/>
      <c r="F263" s="256"/>
      <c r="G263" s="47"/>
    </row>
    <row r="264" spans="1:7" s="29" customFormat="1" ht="15" customHeight="1">
      <c r="A264" s="105"/>
      <c r="B264" s="119" t="s">
        <v>412</v>
      </c>
      <c r="C264" s="109" t="s">
        <v>444</v>
      </c>
      <c r="D264" s="76" t="s">
        <v>247</v>
      </c>
      <c r="E264" s="71">
        <v>38.2429872</v>
      </c>
      <c r="F264" s="237"/>
      <c r="G264" s="47"/>
    </row>
    <row r="265" spans="1:7" s="29" customFormat="1" ht="15" customHeight="1">
      <c r="A265" s="105"/>
      <c r="B265" s="119" t="s">
        <v>551</v>
      </c>
      <c r="C265" s="109" t="s">
        <v>552</v>
      </c>
      <c r="D265" s="76" t="s">
        <v>247</v>
      </c>
      <c r="E265" s="71">
        <v>36</v>
      </c>
      <c r="F265" s="237"/>
      <c r="G265" s="110"/>
    </row>
    <row r="266" spans="1:7" s="29" customFormat="1" ht="15" customHeight="1">
      <c r="A266" s="105"/>
      <c r="B266" s="119" t="s">
        <v>413</v>
      </c>
      <c r="C266" s="109" t="s">
        <v>415</v>
      </c>
      <c r="D266" s="76" t="s">
        <v>247</v>
      </c>
      <c r="E266" s="71">
        <v>38.2429872</v>
      </c>
      <c r="F266" s="237"/>
      <c r="G266" s="110"/>
    </row>
    <row r="267" spans="1:7" s="14" customFormat="1" ht="15" customHeight="1">
      <c r="A267" s="105"/>
      <c r="B267" s="119" t="s">
        <v>414</v>
      </c>
      <c r="C267" s="109" t="s">
        <v>409</v>
      </c>
      <c r="D267" s="76" t="s">
        <v>247</v>
      </c>
      <c r="E267" s="71">
        <v>43.0616912</v>
      </c>
      <c r="F267" s="237"/>
      <c r="G267" s="110"/>
    </row>
    <row r="268" spans="1:7" s="14" customFormat="1" ht="15" customHeight="1">
      <c r="A268" s="105"/>
      <c r="B268" s="119" t="s">
        <v>405</v>
      </c>
      <c r="C268" s="109" t="s">
        <v>406</v>
      </c>
      <c r="D268" s="76" t="s">
        <v>247</v>
      </c>
      <c r="E268" s="71">
        <v>39.20672799999999</v>
      </c>
      <c r="F268" s="237"/>
      <c r="G268" s="110"/>
    </row>
    <row r="269" spans="1:7" s="14" customFormat="1" ht="15" customHeight="1">
      <c r="A269" s="108"/>
      <c r="B269" s="119" t="s">
        <v>404</v>
      </c>
      <c r="C269" s="109" t="s">
        <v>407</v>
      </c>
      <c r="D269" s="76" t="s">
        <v>247</v>
      </c>
      <c r="E269" s="71">
        <v>40.301888</v>
      </c>
      <c r="F269" s="237"/>
      <c r="G269" s="110"/>
    </row>
    <row r="270" spans="1:7" s="14" customFormat="1" ht="15" customHeight="1">
      <c r="A270" s="44"/>
      <c r="B270" s="119" t="s">
        <v>245</v>
      </c>
      <c r="C270" s="109" t="s">
        <v>246</v>
      </c>
      <c r="D270" s="76" t="s">
        <v>247</v>
      </c>
      <c r="E270" s="71">
        <v>28.699324896</v>
      </c>
      <c r="F270" s="237"/>
      <c r="G270" s="110"/>
    </row>
    <row r="271" spans="1:7" s="14" customFormat="1" ht="15" customHeight="1">
      <c r="A271" s="44"/>
      <c r="B271" s="119" t="s">
        <v>248</v>
      </c>
      <c r="C271" s="109" t="s">
        <v>249</v>
      </c>
      <c r="D271" s="76" t="s">
        <v>247</v>
      </c>
      <c r="E271" s="71">
        <v>37.579648788</v>
      </c>
      <c r="F271" s="237"/>
      <c r="G271" s="110"/>
    </row>
    <row r="272" spans="1:7" s="14" customFormat="1" ht="15" customHeight="1">
      <c r="A272" s="44"/>
      <c r="B272" s="119" t="s">
        <v>250</v>
      </c>
      <c r="C272" s="109" t="s">
        <v>251</v>
      </c>
      <c r="D272" s="76" t="s">
        <v>247</v>
      </c>
      <c r="E272" s="71">
        <v>36.73160726136001</v>
      </c>
      <c r="F272" s="237"/>
      <c r="G272" s="47"/>
    </row>
    <row r="273" spans="1:7" s="14" customFormat="1" ht="15" customHeight="1">
      <c r="A273" s="44"/>
      <c r="B273" s="119" t="s">
        <v>252</v>
      </c>
      <c r="C273" s="109" t="s">
        <v>253</v>
      </c>
      <c r="D273" s="76" t="s">
        <v>247</v>
      </c>
      <c r="E273" s="71">
        <v>23.929246</v>
      </c>
      <c r="F273" s="237"/>
      <c r="G273" s="47"/>
    </row>
    <row r="274" spans="1:7" s="14" customFormat="1" ht="15" customHeight="1">
      <c r="A274" s="44"/>
      <c r="B274" s="119" t="s">
        <v>254</v>
      </c>
      <c r="C274" s="109" t="s">
        <v>255</v>
      </c>
      <c r="D274" s="76" t="s">
        <v>247</v>
      </c>
      <c r="E274" s="71">
        <v>22.3631672</v>
      </c>
      <c r="F274" s="237"/>
      <c r="G274" s="47"/>
    </row>
    <row r="275" spans="2:7" s="14" customFormat="1" ht="15" customHeight="1">
      <c r="B275" s="119" t="s">
        <v>256</v>
      </c>
      <c r="C275" s="109" t="s">
        <v>257</v>
      </c>
      <c r="D275" s="76" t="s">
        <v>247</v>
      </c>
      <c r="E275" s="71">
        <v>24.36731</v>
      </c>
      <c r="F275" s="237"/>
      <c r="G275" s="47"/>
    </row>
    <row r="276" spans="1:7" s="14" customFormat="1" ht="15" customHeight="1">
      <c r="A276" s="105"/>
      <c r="B276" s="119" t="s">
        <v>258</v>
      </c>
      <c r="C276" s="109" t="s">
        <v>259</v>
      </c>
      <c r="D276" s="76" t="s">
        <v>247</v>
      </c>
      <c r="E276" s="71">
        <v>28.011246819600004</v>
      </c>
      <c r="F276" s="237"/>
      <c r="G276" s="47"/>
    </row>
    <row r="277" spans="1:7" s="14" customFormat="1" ht="15" customHeight="1">
      <c r="A277" s="44"/>
      <c r="B277" s="119" t="s">
        <v>260</v>
      </c>
      <c r="C277" s="109" t="s">
        <v>261</v>
      </c>
      <c r="D277" s="76" t="s">
        <v>247</v>
      </c>
      <c r="E277" s="71">
        <v>27.50665623024</v>
      </c>
      <c r="F277" s="237"/>
      <c r="G277" s="47"/>
    </row>
    <row r="278" spans="1:7" s="14" customFormat="1" ht="15" customHeight="1">
      <c r="A278" s="44"/>
      <c r="B278" s="119" t="s">
        <v>262</v>
      </c>
      <c r="C278" s="109" t="s">
        <v>263</v>
      </c>
      <c r="D278" s="76" t="s">
        <v>247</v>
      </c>
      <c r="E278" s="71">
        <v>28.722848932800005</v>
      </c>
      <c r="F278" s="237"/>
      <c r="G278" s="47"/>
    </row>
    <row r="279" spans="1:7" s="14" customFormat="1" ht="15" customHeight="1">
      <c r="A279" s="105"/>
      <c r="B279" s="119" t="s">
        <v>264</v>
      </c>
      <c r="C279" s="109" t="s">
        <v>265</v>
      </c>
      <c r="D279" s="76" t="s">
        <v>247</v>
      </c>
      <c r="E279" s="71">
        <v>35.3213412552</v>
      </c>
      <c r="F279" s="237"/>
      <c r="G279" s="110"/>
    </row>
    <row r="280" spans="1:7" s="14" customFormat="1" ht="15" customHeight="1">
      <c r="A280" s="105"/>
      <c r="B280" s="119" t="s">
        <v>266</v>
      </c>
      <c r="C280" s="109" t="s">
        <v>267</v>
      </c>
      <c r="D280" s="76" t="s">
        <v>247</v>
      </c>
      <c r="E280" s="71">
        <v>36.0976344696</v>
      </c>
      <c r="F280" s="237"/>
      <c r="G280" s="47"/>
    </row>
    <row r="281" spans="1:7" s="14" customFormat="1" ht="15" customHeight="1">
      <c r="A281" s="105"/>
      <c r="B281" s="119" t="s">
        <v>268</v>
      </c>
      <c r="C281" s="109" t="s">
        <v>269</v>
      </c>
      <c r="D281" s="76" t="s">
        <v>247</v>
      </c>
      <c r="E281" s="71">
        <v>36.3264572</v>
      </c>
      <c r="F281" s="237"/>
      <c r="G281" s="47"/>
    </row>
    <row r="282" spans="2:7" s="14" customFormat="1" ht="15" customHeight="1">
      <c r="B282" s="119" t="s">
        <v>270</v>
      </c>
      <c r="C282" s="109" t="s">
        <v>271</v>
      </c>
      <c r="D282" s="76" t="s">
        <v>247</v>
      </c>
      <c r="E282" s="71">
        <v>27.2349536052</v>
      </c>
      <c r="F282" s="237"/>
      <c r="G282" s="110"/>
    </row>
    <row r="283" spans="1:7" s="14" customFormat="1" ht="15" customHeight="1">
      <c r="A283" s="44"/>
      <c r="B283" s="119" t="s">
        <v>272</v>
      </c>
      <c r="C283" s="109" t="s">
        <v>273</v>
      </c>
      <c r="D283" s="76" t="s">
        <v>247</v>
      </c>
      <c r="E283" s="71">
        <v>27.926579999999998</v>
      </c>
      <c r="F283" s="237"/>
      <c r="G283" s="110"/>
    </row>
    <row r="284" spans="1:7" s="14" customFormat="1" ht="15" customHeight="1">
      <c r="A284" s="44"/>
      <c r="B284" s="119" t="s">
        <v>274</v>
      </c>
      <c r="C284" s="109" t="s">
        <v>275</v>
      </c>
      <c r="D284" s="76" t="s">
        <v>247</v>
      </c>
      <c r="E284" s="71">
        <v>37.80547954128001</v>
      </c>
      <c r="F284" s="237"/>
      <c r="G284" s="110"/>
    </row>
    <row r="285" spans="1:7" s="14" customFormat="1" ht="15" customHeight="1">
      <c r="A285" s="44"/>
      <c r="B285" s="254" t="s">
        <v>276</v>
      </c>
      <c r="C285" s="255"/>
      <c r="D285" s="255"/>
      <c r="E285" s="255"/>
      <c r="F285" s="256"/>
      <c r="G285" s="47"/>
    </row>
    <row r="286" spans="1:7" s="14" customFormat="1" ht="15" customHeight="1">
      <c r="A286" s="44"/>
      <c r="B286" s="254" t="s">
        <v>487</v>
      </c>
      <c r="C286" s="255"/>
      <c r="D286" s="255"/>
      <c r="E286" s="255"/>
      <c r="F286" s="256"/>
      <c r="G286" s="47"/>
    </row>
    <row r="287" spans="1:7" s="14" customFormat="1" ht="15" customHeight="1">
      <c r="A287" s="44"/>
      <c r="B287" s="119" t="s">
        <v>492</v>
      </c>
      <c r="C287" s="109" t="s">
        <v>486</v>
      </c>
      <c r="D287" s="119" t="s">
        <v>89</v>
      </c>
      <c r="E287" s="145">
        <v>33</v>
      </c>
      <c r="F287" s="237"/>
      <c r="G287" s="47"/>
    </row>
    <row r="288" spans="1:7" s="14" customFormat="1" ht="15" customHeight="1">
      <c r="A288" s="44"/>
      <c r="B288" s="119" t="s">
        <v>493</v>
      </c>
      <c r="C288" s="109" t="s">
        <v>481</v>
      </c>
      <c r="D288" s="119" t="s">
        <v>480</v>
      </c>
      <c r="E288" s="145">
        <v>30</v>
      </c>
      <c r="F288" s="237"/>
      <c r="G288" s="47"/>
    </row>
    <row r="289" spans="2:7" s="14" customFormat="1" ht="15" customHeight="1">
      <c r="B289" s="119" t="s">
        <v>494</v>
      </c>
      <c r="C289" s="109" t="s">
        <v>485</v>
      </c>
      <c r="D289" s="119" t="s">
        <v>320</v>
      </c>
      <c r="E289" s="145">
        <v>43.8</v>
      </c>
      <c r="F289" s="237"/>
      <c r="G289" s="47"/>
    </row>
    <row r="290" spans="1:7" s="14" customFormat="1" ht="15" customHeight="1">
      <c r="A290" s="106"/>
      <c r="B290" s="119" t="s">
        <v>495</v>
      </c>
      <c r="C290" s="109" t="s">
        <v>484</v>
      </c>
      <c r="D290" s="119" t="s">
        <v>482</v>
      </c>
      <c r="E290" s="145">
        <v>36.5</v>
      </c>
      <c r="F290" s="237"/>
      <c r="G290" s="47"/>
    </row>
    <row r="291" spans="1:7" s="14" customFormat="1" ht="15" customHeight="1">
      <c r="A291" s="44">
        <v>176</v>
      </c>
      <c r="B291" s="119" t="s">
        <v>496</v>
      </c>
      <c r="C291" s="109" t="s">
        <v>478</v>
      </c>
      <c r="D291" s="119" t="s">
        <v>483</v>
      </c>
      <c r="E291" s="145">
        <v>40.7</v>
      </c>
      <c r="F291" s="237"/>
      <c r="G291" s="47"/>
    </row>
    <row r="292" spans="1:7" s="29" customFormat="1" ht="15" customHeight="1">
      <c r="A292" s="44"/>
      <c r="B292" s="254" t="s">
        <v>461</v>
      </c>
      <c r="C292" s="255"/>
      <c r="D292" s="255"/>
      <c r="E292" s="255"/>
      <c r="F292" s="256"/>
      <c r="G292" s="47"/>
    </row>
    <row r="293" spans="1:7" s="29" customFormat="1" ht="15" customHeight="1">
      <c r="A293" s="106"/>
      <c r="B293" s="188">
        <v>78310000</v>
      </c>
      <c r="C293" s="185" t="s">
        <v>436</v>
      </c>
      <c r="D293" s="119" t="s">
        <v>162</v>
      </c>
      <c r="E293" s="155">
        <v>26.409599999999998</v>
      </c>
      <c r="F293" s="237"/>
      <c r="G293" s="47"/>
    </row>
    <row r="294" spans="1:7" s="29" customFormat="1" ht="15" customHeight="1">
      <c r="A294" s="44"/>
      <c r="B294" s="119" t="s">
        <v>497</v>
      </c>
      <c r="C294" s="186" t="s">
        <v>556</v>
      </c>
      <c r="D294" s="119" t="s">
        <v>420</v>
      </c>
      <c r="E294" s="155">
        <v>26.0952</v>
      </c>
      <c r="F294" s="237"/>
      <c r="G294" s="47"/>
    </row>
    <row r="295" spans="1:7" s="29" customFormat="1" ht="15" customHeight="1">
      <c r="A295" s="44">
        <v>177</v>
      </c>
      <c r="B295" s="188">
        <v>8330000</v>
      </c>
      <c r="C295" s="262" t="s">
        <v>438</v>
      </c>
      <c r="D295" s="119" t="s">
        <v>15</v>
      </c>
      <c r="E295" s="187">
        <v>45.27</v>
      </c>
      <c r="F295" s="237"/>
      <c r="G295" s="47"/>
    </row>
    <row r="296" spans="1:7" s="29" customFormat="1" ht="15" customHeight="1">
      <c r="A296" s="44">
        <v>178</v>
      </c>
      <c r="B296" s="188">
        <v>78330000</v>
      </c>
      <c r="C296" s="263"/>
      <c r="D296" s="119" t="s">
        <v>45</v>
      </c>
      <c r="E296" s="149">
        <v>57.85588800000001</v>
      </c>
      <c r="F296" s="237"/>
      <c r="G296" s="47"/>
    </row>
    <row r="297" spans="1:7" s="14" customFormat="1" ht="15" customHeight="1">
      <c r="A297" s="44">
        <v>179</v>
      </c>
      <c r="B297" s="119" t="s">
        <v>656</v>
      </c>
      <c r="C297" s="262" t="s">
        <v>439</v>
      </c>
      <c r="D297" s="119" t="s">
        <v>15</v>
      </c>
      <c r="E297" s="187">
        <v>45.27</v>
      </c>
      <c r="F297" s="237"/>
      <c r="G297" s="47"/>
    </row>
    <row r="298" spans="1:7" s="14" customFormat="1" ht="15" customHeight="1">
      <c r="A298" s="117"/>
      <c r="B298" s="188">
        <v>78340000</v>
      </c>
      <c r="C298" s="263"/>
      <c r="D298" s="119" t="s">
        <v>45</v>
      </c>
      <c r="E298" s="145">
        <v>57.271104</v>
      </c>
      <c r="F298" s="237"/>
      <c r="G298" s="47"/>
    </row>
    <row r="299" spans="1:7" s="14" customFormat="1" ht="15" customHeight="1">
      <c r="A299" s="44"/>
      <c r="B299" s="254" t="s">
        <v>430</v>
      </c>
      <c r="C299" s="255"/>
      <c r="D299" s="255"/>
      <c r="E299" s="255"/>
      <c r="F299" s="255"/>
      <c r="G299" s="47"/>
    </row>
    <row r="300" spans="1:7" s="14" customFormat="1" ht="15" customHeight="1">
      <c r="A300" s="44"/>
      <c r="B300" s="189">
        <v>78011000</v>
      </c>
      <c r="C300" s="109" t="s">
        <v>390</v>
      </c>
      <c r="D300" s="76" t="s">
        <v>162</v>
      </c>
      <c r="E300" s="71">
        <v>31.102543999999998</v>
      </c>
      <c r="F300" s="237"/>
      <c r="G300" s="47"/>
    </row>
    <row r="301" spans="1:7" s="14" customFormat="1" ht="15" customHeight="1">
      <c r="A301" s="44"/>
      <c r="B301" s="119" t="s">
        <v>550</v>
      </c>
      <c r="C301" s="109" t="s">
        <v>547</v>
      </c>
      <c r="D301" s="76" t="s">
        <v>546</v>
      </c>
      <c r="E301" s="113">
        <v>24.48</v>
      </c>
      <c r="F301" s="237"/>
      <c r="G301" s="47"/>
    </row>
    <row r="302" spans="1:7" s="14" customFormat="1" ht="15" customHeight="1">
      <c r="A302" s="44"/>
      <c r="B302" s="119" t="s">
        <v>549</v>
      </c>
      <c r="C302" s="159" t="s">
        <v>548</v>
      </c>
      <c r="D302" s="76" t="s">
        <v>546</v>
      </c>
      <c r="E302" s="113">
        <v>24.48</v>
      </c>
      <c r="F302" s="237"/>
      <c r="G302" s="47"/>
    </row>
    <row r="303" spans="1:7" s="14" customFormat="1" ht="15" customHeight="1">
      <c r="A303" s="44"/>
      <c r="B303" s="119">
        <v>7826000</v>
      </c>
      <c r="C303" s="109" t="s">
        <v>557</v>
      </c>
      <c r="D303" s="76" t="s">
        <v>420</v>
      </c>
      <c r="E303" s="71">
        <v>26.60872</v>
      </c>
      <c r="F303" s="237"/>
      <c r="G303" s="47"/>
    </row>
    <row r="304" spans="1:7" s="14" customFormat="1" ht="15" customHeight="1">
      <c r="A304" s="117"/>
      <c r="B304" s="76">
        <v>78018000</v>
      </c>
      <c r="C304" s="109" t="s">
        <v>540</v>
      </c>
      <c r="D304" s="76" t="s">
        <v>483</v>
      </c>
      <c r="E304" s="71">
        <v>47</v>
      </c>
      <c r="F304" s="237"/>
      <c r="G304" s="47"/>
    </row>
    <row r="305" spans="1:7" s="14" customFormat="1" ht="15" customHeight="1">
      <c r="A305" s="44"/>
      <c r="B305" s="254" t="s">
        <v>418</v>
      </c>
      <c r="C305" s="255"/>
      <c r="D305" s="255"/>
      <c r="E305" s="255"/>
      <c r="F305" s="256"/>
      <c r="G305" s="47"/>
    </row>
    <row r="306" spans="1:7" s="29" customFormat="1" ht="15" customHeight="1">
      <c r="A306" s="44"/>
      <c r="B306" s="119">
        <v>7817000</v>
      </c>
      <c r="C306" s="109" t="s">
        <v>421</v>
      </c>
      <c r="D306" s="76" t="s">
        <v>420</v>
      </c>
      <c r="E306" s="71">
        <v>32.745284</v>
      </c>
      <c r="F306" s="237"/>
      <c r="G306" s="47"/>
    </row>
    <row r="307" spans="1:7" s="14" customFormat="1" ht="15" customHeight="1">
      <c r="A307" s="105"/>
      <c r="B307" s="189">
        <v>78011000</v>
      </c>
      <c r="C307" s="109" t="s">
        <v>390</v>
      </c>
      <c r="D307" s="76" t="s">
        <v>162</v>
      </c>
      <c r="E307" s="71">
        <v>31.102543999999998</v>
      </c>
      <c r="F307" s="237"/>
      <c r="G307" s="47"/>
    </row>
    <row r="308" spans="1:7" s="14" customFormat="1" ht="15" customHeight="1">
      <c r="A308" s="105"/>
      <c r="B308" s="119" t="s">
        <v>550</v>
      </c>
      <c r="C308" s="109" t="s">
        <v>547</v>
      </c>
      <c r="D308" s="76" t="s">
        <v>546</v>
      </c>
      <c r="E308" s="113">
        <v>24.48</v>
      </c>
      <c r="F308" s="237"/>
      <c r="G308" s="47"/>
    </row>
    <row r="309" spans="1:7" s="14" customFormat="1" ht="15" customHeight="1">
      <c r="A309" s="105"/>
      <c r="B309" s="119" t="s">
        <v>549</v>
      </c>
      <c r="C309" s="159" t="s">
        <v>548</v>
      </c>
      <c r="D309" s="76" t="s">
        <v>546</v>
      </c>
      <c r="E309" s="113">
        <v>24.48</v>
      </c>
      <c r="F309" s="237"/>
      <c r="G309" s="47"/>
    </row>
    <row r="310" spans="1:7" s="14" customFormat="1" ht="15" customHeight="1">
      <c r="A310" s="105"/>
      <c r="B310" s="119" t="s">
        <v>491</v>
      </c>
      <c r="C310" s="185" t="s">
        <v>419</v>
      </c>
      <c r="D310" s="76" t="s">
        <v>45</v>
      </c>
      <c r="E310" s="149">
        <v>90.30470328</v>
      </c>
      <c r="F310" s="237"/>
      <c r="G310" s="110"/>
    </row>
    <row r="311" spans="1:7" s="14" customFormat="1" ht="15" customHeight="1" hidden="1">
      <c r="A311" s="105"/>
      <c r="B311" s="108" t="s">
        <v>383</v>
      </c>
      <c r="C311" s="191"/>
      <c r="D311" s="191"/>
      <c r="E311" s="191"/>
      <c r="F311" s="237"/>
      <c r="G311" s="110"/>
    </row>
    <row r="312" spans="1:7" s="14" customFormat="1" ht="15" customHeight="1" hidden="1">
      <c r="A312" s="44"/>
      <c r="B312" s="189">
        <v>78011000</v>
      </c>
      <c r="C312" s="109" t="s">
        <v>390</v>
      </c>
      <c r="D312" s="119" t="s">
        <v>162</v>
      </c>
      <c r="E312" s="71">
        <v>31.102543999999998</v>
      </c>
      <c r="F312" s="237"/>
      <c r="G312" s="110"/>
    </row>
    <row r="313" spans="1:7" s="14" customFormat="1" ht="15" customHeight="1" hidden="1">
      <c r="A313" s="44"/>
      <c r="B313" s="119" t="s">
        <v>550</v>
      </c>
      <c r="C313" s="109" t="s">
        <v>547</v>
      </c>
      <c r="D313" s="76" t="s">
        <v>546</v>
      </c>
      <c r="E313" s="113">
        <v>24.48</v>
      </c>
      <c r="F313" s="237"/>
      <c r="G313" s="110"/>
    </row>
    <row r="314" spans="1:7" s="14" customFormat="1" ht="15" customHeight="1">
      <c r="A314" s="44"/>
      <c r="B314" s="119" t="s">
        <v>549</v>
      </c>
      <c r="C314" s="159" t="s">
        <v>548</v>
      </c>
      <c r="D314" s="76" t="s">
        <v>546</v>
      </c>
      <c r="E314" s="113">
        <v>24.48</v>
      </c>
      <c r="F314" s="237"/>
      <c r="G314" s="110"/>
    </row>
    <row r="315" spans="1:7" s="14" customFormat="1" ht="15" customHeight="1">
      <c r="A315" s="44"/>
      <c r="B315" s="254" t="s">
        <v>780</v>
      </c>
      <c r="C315" s="255"/>
      <c r="D315" s="255"/>
      <c r="E315" s="255"/>
      <c r="F315" s="256"/>
      <c r="G315" s="47"/>
    </row>
    <row r="316" spans="2:7" s="14" customFormat="1" ht="15" customHeight="1">
      <c r="B316" s="119">
        <v>7810000</v>
      </c>
      <c r="C316" s="109" t="s">
        <v>391</v>
      </c>
      <c r="D316" s="119" t="s">
        <v>420</v>
      </c>
      <c r="E316" s="71">
        <v>26.612388</v>
      </c>
      <c r="F316" s="237"/>
      <c r="G316" s="47"/>
    </row>
    <row r="317" spans="1:7" s="14" customFormat="1" ht="15" customHeight="1">
      <c r="A317" s="44"/>
      <c r="B317" s="210">
        <v>78011000</v>
      </c>
      <c r="C317" s="109" t="s">
        <v>390</v>
      </c>
      <c r="D317" s="76" t="s">
        <v>162</v>
      </c>
      <c r="E317" s="71">
        <v>31.102543999999998</v>
      </c>
      <c r="F317" s="237"/>
      <c r="G317" s="47"/>
    </row>
    <row r="318" spans="1:7" s="14" customFormat="1" ht="15" customHeight="1">
      <c r="A318" s="44"/>
      <c r="B318" s="119" t="s">
        <v>550</v>
      </c>
      <c r="C318" s="109" t="s">
        <v>547</v>
      </c>
      <c r="D318" s="76" t="s">
        <v>546</v>
      </c>
      <c r="E318" s="113">
        <v>24.48</v>
      </c>
      <c r="F318" s="237"/>
      <c r="G318" s="47"/>
    </row>
    <row r="319" spans="1:7" s="14" customFormat="1" ht="15" customHeight="1">
      <c r="A319" s="44"/>
      <c r="B319" s="119" t="s">
        <v>549</v>
      </c>
      <c r="C319" s="159" t="s">
        <v>548</v>
      </c>
      <c r="D319" s="76" t="s">
        <v>546</v>
      </c>
      <c r="E319" s="113">
        <v>24.48</v>
      </c>
      <c r="F319" s="237"/>
      <c r="G319" s="47"/>
    </row>
    <row r="320" spans="1:7" s="14" customFormat="1" ht="15" customHeight="1">
      <c r="A320" s="44"/>
      <c r="B320" s="119" t="s">
        <v>489</v>
      </c>
      <c r="C320" s="185" t="s">
        <v>387</v>
      </c>
      <c r="D320" s="119" t="s">
        <v>45</v>
      </c>
      <c r="E320" s="145">
        <v>67.18149504</v>
      </c>
      <c r="F320" s="237"/>
      <c r="G320" s="47"/>
    </row>
    <row r="321" spans="1:7" s="14" customFormat="1" ht="15" customHeight="1">
      <c r="A321" s="44">
        <v>197</v>
      </c>
      <c r="B321" s="119" t="s">
        <v>490</v>
      </c>
      <c r="C321" s="185" t="s">
        <v>388</v>
      </c>
      <c r="D321" s="119" t="s">
        <v>45</v>
      </c>
      <c r="E321" s="145">
        <v>61.50418559999999</v>
      </c>
      <c r="F321" s="237"/>
      <c r="G321" s="47"/>
    </row>
    <row r="322" spans="1:7" s="14" customFormat="1" ht="15" customHeight="1">
      <c r="A322" s="44"/>
      <c r="B322" s="254" t="s">
        <v>760</v>
      </c>
      <c r="C322" s="255"/>
      <c r="D322" s="255"/>
      <c r="E322" s="255"/>
      <c r="F322" s="256"/>
      <c r="G322" s="47"/>
    </row>
    <row r="323" spans="1:7" s="14" customFormat="1" ht="15" customHeight="1">
      <c r="A323" s="44"/>
      <c r="B323" s="112">
        <v>7910000</v>
      </c>
      <c r="C323" s="114" t="s">
        <v>41</v>
      </c>
      <c r="D323" s="112" t="s">
        <v>15</v>
      </c>
      <c r="E323" s="112">
        <v>14.82</v>
      </c>
      <c r="F323" s="252"/>
      <c r="G323" s="47"/>
    </row>
    <row r="324" spans="1:7" s="14" customFormat="1" ht="15" customHeight="1">
      <c r="A324" s="3"/>
      <c r="B324" s="119" t="s">
        <v>657</v>
      </c>
      <c r="C324" s="46" t="s">
        <v>41</v>
      </c>
      <c r="D324" s="76" t="s">
        <v>45</v>
      </c>
      <c r="E324" s="145">
        <v>53.35251546240001</v>
      </c>
      <c r="F324" s="252"/>
      <c r="G324" s="47"/>
    </row>
    <row r="325" spans="1:7" s="14" customFormat="1" ht="15" customHeight="1">
      <c r="A325" s="3"/>
      <c r="B325" s="119" t="s">
        <v>658</v>
      </c>
      <c r="C325" s="46" t="s">
        <v>42</v>
      </c>
      <c r="D325" s="76" t="s">
        <v>45</v>
      </c>
      <c r="E325" s="145">
        <v>53.35251546240001</v>
      </c>
      <c r="F325" s="252"/>
      <c r="G325" s="47"/>
    </row>
    <row r="326" spans="2:7" s="14" customFormat="1" ht="15" customHeight="1">
      <c r="B326" s="119" t="s">
        <v>659</v>
      </c>
      <c r="C326" s="46" t="s">
        <v>43</v>
      </c>
      <c r="D326" s="76" t="s">
        <v>529</v>
      </c>
      <c r="E326" s="145">
        <v>53.35251546240001</v>
      </c>
      <c r="F326" s="252"/>
      <c r="G326" s="47"/>
    </row>
    <row r="327" spans="1:7" s="14" customFormat="1" ht="15" customHeight="1">
      <c r="A327" s="44">
        <v>198</v>
      </c>
      <c r="B327" s="257" t="s">
        <v>759</v>
      </c>
      <c r="C327" s="258"/>
      <c r="D327" s="258"/>
      <c r="E327" s="258"/>
      <c r="F327" s="258"/>
      <c r="G327" s="5"/>
    </row>
    <row r="328" spans="2:7" s="14" customFormat="1" ht="15" customHeight="1">
      <c r="B328" s="112">
        <v>71600000</v>
      </c>
      <c r="C328" s="114" t="s">
        <v>761</v>
      </c>
      <c r="D328" s="112" t="s">
        <v>162</v>
      </c>
      <c r="E328" s="113">
        <v>25.52</v>
      </c>
      <c r="F328" s="238"/>
      <c r="G328" s="5"/>
    </row>
    <row r="329" spans="1:7" s="14" customFormat="1" ht="15" customHeight="1">
      <c r="A329" s="44">
        <v>199</v>
      </c>
      <c r="B329" s="112">
        <v>71601000</v>
      </c>
      <c r="C329" s="114" t="s">
        <v>762</v>
      </c>
      <c r="D329" s="112" t="s">
        <v>15</v>
      </c>
      <c r="E329" s="113">
        <v>20.16</v>
      </c>
      <c r="F329" s="238"/>
      <c r="G329" s="47"/>
    </row>
    <row r="330" spans="1:7" s="14" customFormat="1" ht="15" customHeight="1">
      <c r="A330" s="120"/>
      <c r="B330" s="112">
        <v>71602000</v>
      </c>
      <c r="C330" s="114" t="s">
        <v>763</v>
      </c>
      <c r="D330" s="112" t="s">
        <v>162</v>
      </c>
      <c r="E330" s="113">
        <v>22.08</v>
      </c>
      <c r="F330" s="238"/>
      <c r="G330" s="47"/>
    </row>
    <row r="331" spans="1:7" s="14" customFormat="1" ht="15" customHeight="1">
      <c r="A331" s="120"/>
      <c r="B331" s="112">
        <v>71603000</v>
      </c>
      <c r="C331" s="114" t="s">
        <v>764</v>
      </c>
      <c r="D331" s="112" t="s">
        <v>45</v>
      </c>
      <c r="E331" s="113">
        <v>30.36</v>
      </c>
      <c r="F331" s="238"/>
      <c r="G331" s="47"/>
    </row>
    <row r="332" spans="1:7" s="14" customFormat="1" ht="15" customHeight="1">
      <c r="A332" s="120"/>
      <c r="B332" s="112">
        <v>71604000</v>
      </c>
      <c r="C332" s="114" t="s">
        <v>765</v>
      </c>
      <c r="D332" s="112" t="s">
        <v>162</v>
      </c>
      <c r="E332" s="113">
        <v>22.08</v>
      </c>
      <c r="F332" s="238"/>
      <c r="G332" s="47"/>
    </row>
    <row r="333" spans="2:7" s="14" customFormat="1" ht="15" customHeight="1">
      <c r="B333" s="112">
        <v>71605000</v>
      </c>
      <c r="C333" s="114" t="s">
        <v>766</v>
      </c>
      <c r="D333" s="112" t="s">
        <v>45</v>
      </c>
      <c r="E333" s="113">
        <v>28.16</v>
      </c>
      <c r="F333" s="238"/>
      <c r="G333" s="47"/>
    </row>
    <row r="334" spans="1:7" s="14" customFormat="1" ht="15" customHeight="1">
      <c r="A334" s="44">
        <v>200</v>
      </c>
      <c r="B334" s="112">
        <v>71607000</v>
      </c>
      <c r="C334" s="114" t="s">
        <v>767</v>
      </c>
      <c r="D334" s="112" t="s">
        <v>162</v>
      </c>
      <c r="E334" s="113">
        <v>23.92</v>
      </c>
      <c r="F334" s="238"/>
      <c r="G334" s="47"/>
    </row>
    <row r="335" spans="1:7" s="14" customFormat="1" ht="15" customHeight="1">
      <c r="A335" s="44">
        <v>201</v>
      </c>
      <c r="B335" s="112">
        <v>71608000</v>
      </c>
      <c r="C335" s="114" t="s">
        <v>768</v>
      </c>
      <c r="D335" s="112" t="s">
        <v>12</v>
      </c>
      <c r="E335" s="113">
        <v>33.72</v>
      </c>
      <c r="F335" s="238"/>
      <c r="G335" s="47"/>
    </row>
    <row r="336" spans="2:7" s="14" customFormat="1" ht="15" customHeight="1">
      <c r="B336" s="112">
        <v>71609000</v>
      </c>
      <c r="C336" s="114" t="s">
        <v>769</v>
      </c>
      <c r="D336" s="112" t="s">
        <v>45</v>
      </c>
      <c r="E336" s="113">
        <v>30.36</v>
      </c>
      <c r="F336" s="238"/>
      <c r="G336" s="47"/>
    </row>
    <row r="337" spans="1:7" s="14" customFormat="1" ht="15" customHeight="1">
      <c r="A337" s="44">
        <v>203</v>
      </c>
      <c r="B337" s="112">
        <v>71610000</v>
      </c>
      <c r="C337" s="114" t="s">
        <v>770</v>
      </c>
      <c r="D337" s="112" t="s">
        <v>45</v>
      </c>
      <c r="E337" s="113">
        <v>30.36</v>
      </c>
      <c r="F337" s="238"/>
      <c r="G337" s="47"/>
    </row>
    <row r="338" spans="1:7" s="14" customFormat="1" ht="15" customHeight="1">
      <c r="A338" s="44">
        <v>204</v>
      </c>
      <c r="B338" s="112">
        <v>71611000</v>
      </c>
      <c r="C338" s="114" t="s">
        <v>771</v>
      </c>
      <c r="D338" s="112" t="s">
        <v>15</v>
      </c>
      <c r="E338" s="113">
        <v>48.2</v>
      </c>
      <c r="F338" s="238"/>
      <c r="G338" s="47"/>
    </row>
    <row r="339" spans="2:7" s="14" customFormat="1" ht="15" customHeight="1">
      <c r="B339" s="112">
        <v>71612000</v>
      </c>
      <c r="C339" s="114" t="s">
        <v>772</v>
      </c>
      <c r="D339" s="112" t="s">
        <v>15</v>
      </c>
      <c r="E339" s="113">
        <v>41.4</v>
      </c>
      <c r="F339" s="238"/>
      <c r="G339" s="47"/>
    </row>
    <row r="340" spans="1:7" s="14" customFormat="1" ht="15" customHeight="1">
      <c r="A340" s="44">
        <v>205</v>
      </c>
      <c r="B340" s="112">
        <v>71613000</v>
      </c>
      <c r="C340" s="114" t="s">
        <v>773</v>
      </c>
      <c r="D340" s="112" t="s">
        <v>15</v>
      </c>
      <c r="E340" s="113">
        <v>41.4</v>
      </c>
      <c r="F340" s="238"/>
      <c r="G340" s="47"/>
    </row>
    <row r="341" spans="1:7" s="14" customFormat="1" ht="15" customHeight="1">
      <c r="A341" s="44">
        <v>206</v>
      </c>
      <c r="B341" s="112">
        <v>71614000</v>
      </c>
      <c r="C341" s="114" t="s">
        <v>774</v>
      </c>
      <c r="D341" s="112" t="s">
        <v>15</v>
      </c>
      <c r="E341" s="113">
        <v>41.4</v>
      </c>
      <c r="F341" s="238"/>
      <c r="G341" s="47"/>
    </row>
    <row r="342" spans="1:7" s="14" customFormat="1" ht="15" customHeight="1">
      <c r="A342" s="44"/>
      <c r="B342" s="257" t="s">
        <v>778</v>
      </c>
      <c r="C342" s="258"/>
      <c r="D342" s="258"/>
      <c r="E342" s="258"/>
      <c r="F342" s="258"/>
      <c r="G342" s="47"/>
    </row>
    <row r="343" spans="1:7" s="14" customFormat="1" ht="15" customHeight="1">
      <c r="A343" s="44"/>
      <c r="B343" s="112">
        <v>71650000</v>
      </c>
      <c r="C343" s="114" t="s">
        <v>775</v>
      </c>
      <c r="D343" s="112" t="s">
        <v>12</v>
      </c>
      <c r="E343" s="113">
        <v>53.52</v>
      </c>
      <c r="F343" s="238"/>
      <c r="G343" s="47"/>
    </row>
    <row r="344" spans="1:7" s="14" customFormat="1" ht="15" customHeight="1">
      <c r="A344" s="44"/>
      <c r="B344" s="112">
        <v>71660000</v>
      </c>
      <c r="C344" s="114" t="s">
        <v>776</v>
      </c>
      <c r="D344" s="112" t="s">
        <v>66</v>
      </c>
      <c r="E344" s="113">
        <v>6.36</v>
      </c>
      <c r="F344" s="238"/>
      <c r="G344" s="47"/>
    </row>
    <row r="345" spans="1:7" s="14" customFormat="1" ht="15" customHeight="1">
      <c r="A345" s="44"/>
      <c r="B345" s="112">
        <v>71670000</v>
      </c>
      <c r="C345" s="114" t="s">
        <v>777</v>
      </c>
      <c r="D345" s="112" t="s">
        <v>12</v>
      </c>
      <c r="E345" s="113">
        <v>47.36</v>
      </c>
      <c r="F345" s="238"/>
      <c r="G345" s="47"/>
    </row>
    <row r="346" spans="1:7" s="14" customFormat="1" ht="15" customHeight="1">
      <c r="A346" s="44"/>
      <c r="B346" s="254" t="s">
        <v>374</v>
      </c>
      <c r="C346" s="255"/>
      <c r="D346" s="255"/>
      <c r="E346" s="255"/>
      <c r="F346" s="256"/>
      <c r="G346" s="47"/>
    </row>
    <row r="347" spans="1:7" s="14" customFormat="1" ht="15" customHeight="1">
      <c r="A347" s="44"/>
      <c r="B347" s="44">
        <v>7451000</v>
      </c>
      <c r="C347" s="109" t="s">
        <v>375</v>
      </c>
      <c r="D347" s="76" t="s">
        <v>45</v>
      </c>
      <c r="E347" s="71">
        <v>17.303528</v>
      </c>
      <c r="F347" s="237"/>
      <c r="G347" s="47"/>
    </row>
    <row r="348" spans="1:7" s="14" customFormat="1" ht="15" customHeight="1">
      <c r="A348" s="44"/>
      <c r="B348" s="44" t="s">
        <v>660</v>
      </c>
      <c r="C348" s="109" t="s">
        <v>376</v>
      </c>
      <c r="D348" s="76" t="s">
        <v>45</v>
      </c>
      <c r="E348" s="71">
        <v>33.511896</v>
      </c>
      <c r="F348" s="237"/>
      <c r="G348" s="47"/>
    </row>
    <row r="349" spans="1:7" s="14" customFormat="1" ht="15" customHeight="1">
      <c r="A349" s="44"/>
      <c r="B349" s="44">
        <v>77455000</v>
      </c>
      <c r="C349" s="109" t="s">
        <v>377</v>
      </c>
      <c r="D349" s="76" t="s">
        <v>15</v>
      </c>
      <c r="E349" s="71">
        <v>37.947294</v>
      </c>
      <c r="F349" s="237"/>
      <c r="G349" s="47"/>
    </row>
    <row r="350" spans="1:7" s="14" customFormat="1" ht="15" customHeight="1">
      <c r="A350" s="44"/>
      <c r="B350" s="44">
        <v>74520000</v>
      </c>
      <c r="C350" s="109" t="s">
        <v>53</v>
      </c>
      <c r="D350" s="76" t="s">
        <v>15</v>
      </c>
      <c r="E350" s="71">
        <v>23.874488</v>
      </c>
      <c r="F350" s="237"/>
      <c r="G350" s="47"/>
    </row>
    <row r="351" spans="1:7" s="14" customFormat="1" ht="15" customHeight="1">
      <c r="A351" s="44"/>
      <c r="B351" s="44">
        <v>74530000</v>
      </c>
      <c r="C351" s="109" t="s">
        <v>54</v>
      </c>
      <c r="D351" s="76" t="s">
        <v>15</v>
      </c>
      <c r="E351" s="71">
        <v>24.882035199999997</v>
      </c>
      <c r="F351" s="237"/>
      <c r="G351" s="47"/>
    </row>
    <row r="352" spans="1:7" s="14" customFormat="1" ht="15" customHeight="1">
      <c r="A352" s="44"/>
      <c r="B352" s="254" t="s">
        <v>277</v>
      </c>
      <c r="C352" s="255"/>
      <c r="D352" s="255"/>
      <c r="E352" s="255"/>
      <c r="F352" s="256"/>
      <c r="G352" s="47"/>
    </row>
    <row r="353" spans="1:7" s="14" customFormat="1" ht="15" customHeight="1">
      <c r="A353" s="44"/>
      <c r="B353" s="76">
        <v>7950000</v>
      </c>
      <c r="C353" s="109" t="s">
        <v>278</v>
      </c>
      <c r="D353" s="76" t="s">
        <v>279</v>
      </c>
      <c r="E353" s="71">
        <v>28.22884416</v>
      </c>
      <c r="F353" s="237"/>
      <c r="G353" s="47"/>
    </row>
    <row r="354" spans="1:7" s="14" customFormat="1" ht="15" customHeight="1">
      <c r="A354" s="108" t="s">
        <v>321</v>
      </c>
      <c r="B354" s="76">
        <v>72067</v>
      </c>
      <c r="C354" s="109" t="s">
        <v>49</v>
      </c>
      <c r="D354" s="152" t="s">
        <v>45</v>
      </c>
      <c r="E354" s="149">
        <v>53.839463024160004</v>
      </c>
      <c r="F354" s="237"/>
      <c r="G354" s="47"/>
    </row>
    <row r="355" spans="1:7" s="14" customFormat="1" ht="15" customHeight="1">
      <c r="A355" s="44"/>
      <c r="B355" s="254" t="s">
        <v>280</v>
      </c>
      <c r="C355" s="255"/>
      <c r="D355" s="255"/>
      <c r="E355" s="255"/>
      <c r="F355" s="256"/>
      <c r="G355" s="47"/>
    </row>
    <row r="356" spans="2:7" s="14" customFormat="1" ht="27" customHeight="1">
      <c r="B356" s="119" t="s">
        <v>281</v>
      </c>
      <c r="C356" s="109" t="s">
        <v>282</v>
      </c>
      <c r="D356" s="76" t="s">
        <v>172</v>
      </c>
      <c r="E356" s="71">
        <v>22.5771943188</v>
      </c>
      <c r="F356" s="237"/>
      <c r="G356" s="47"/>
    </row>
    <row r="357" spans="2:7" s="14" customFormat="1" ht="15" customHeight="1">
      <c r="B357" s="119" t="s">
        <v>661</v>
      </c>
      <c r="C357" s="109" t="s">
        <v>283</v>
      </c>
      <c r="D357" s="76" t="s">
        <v>162</v>
      </c>
      <c r="E357" s="140">
        <v>26.19</v>
      </c>
      <c r="F357" s="237"/>
      <c r="G357" s="47"/>
    </row>
    <row r="358" spans="1:7" s="14" customFormat="1" ht="15" customHeight="1">
      <c r="A358" s="108"/>
      <c r="B358" s="119" t="s">
        <v>662</v>
      </c>
      <c r="C358" s="109" t="s">
        <v>59</v>
      </c>
      <c r="D358" s="76" t="s">
        <v>162</v>
      </c>
      <c r="E358" s="140">
        <v>23.12</v>
      </c>
      <c r="F358" s="237"/>
      <c r="G358" s="47"/>
    </row>
    <row r="359" spans="1:7" s="14" customFormat="1" ht="15" customHeight="1">
      <c r="A359" s="108"/>
      <c r="B359" s="150" t="s">
        <v>501</v>
      </c>
      <c r="C359" s="109" t="s">
        <v>60</v>
      </c>
      <c r="D359" s="153" t="s">
        <v>45</v>
      </c>
      <c r="E359" s="149">
        <v>43.68374208</v>
      </c>
      <c r="F359" s="237"/>
      <c r="G359" s="47"/>
    </row>
    <row r="360" spans="1:7" s="14" customFormat="1" ht="15" customHeight="1">
      <c r="A360" s="108"/>
      <c r="B360" s="150" t="s">
        <v>498</v>
      </c>
      <c r="C360" s="109" t="s">
        <v>710</v>
      </c>
      <c r="D360" s="153" t="s">
        <v>45</v>
      </c>
      <c r="E360" s="149">
        <v>43.68374208</v>
      </c>
      <c r="F360" s="237"/>
      <c r="G360" s="47"/>
    </row>
    <row r="361" spans="1:7" s="14" customFormat="1" ht="15" customHeight="1">
      <c r="A361" s="44"/>
      <c r="B361" s="150" t="s">
        <v>499</v>
      </c>
      <c r="C361" s="185" t="s">
        <v>62</v>
      </c>
      <c r="D361" s="153" t="s">
        <v>45</v>
      </c>
      <c r="E361" s="149">
        <v>43.68374208</v>
      </c>
      <c r="F361" s="237"/>
      <c r="G361" s="47"/>
    </row>
    <row r="362" spans="1:7" s="14" customFormat="1" ht="15" customHeight="1">
      <c r="A362" s="44"/>
      <c r="B362" s="150" t="s">
        <v>508</v>
      </c>
      <c r="C362" s="185" t="s">
        <v>284</v>
      </c>
      <c r="D362" s="152" t="s">
        <v>45</v>
      </c>
      <c r="E362" s="149">
        <v>43.68374208</v>
      </c>
      <c r="F362" s="237"/>
      <c r="G362" s="47"/>
    </row>
    <row r="363" spans="1:7" s="14" customFormat="1" ht="15" customHeight="1">
      <c r="A363" s="44"/>
      <c r="B363" s="151" t="s">
        <v>663</v>
      </c>
      <c r="C363" s="185" t="s">
        <v>366</v>
      </c>
      <c r="D363" s="152" t="s">
        <v>45</v>
      </c>
      <c r="E363" s="149">
        <v>43.68374208</v>
      </c>
      <c r="F363" s="237"/>
      <c r="G363" s="47"/>
    </row>
    <row r="364" spans="1:7" s="14" customFormat="1" ht="15" customHeight="1">
      <c r="A364" s="44"/>
      <c r="B364" s="254" t="s">
        <v>285</v>
      </c>
      <c r="C364" s="255"/>
      <c r="D364" s="255"/>
      <c r="E364" s="255"/>
      <c r="F364" s="256"/>
      <c r="G364" s="47"/>
    </row>
    <row r="365" spans="1:7" s="14" customFormat="1" ht="15" customHeight="1">
      <c r="A365" s="44"/>
      <c r="B365" s="210">
        <v>77920000</v>
      </c>
      <c r="C365" s="109" t="s">
        <v>286</v>
      </c>
      <c r="D365" s="76" t="s">
        <v>12</v>
      </c>
      <c r="E365" s="71">
        <v>77.25411305304002</v>
      </c>
      <c r="F365" s="237"/>
      <c r="G365" s="47"/>
    </row>
    <row r="366" spans="1:7" s="14" customFormat="1" ht="15" customHeight="1">
      <c r="A366" s="44"/>
      <c r="B366" s="119" t="s">
        <v>664</v>
      </c>
      <c r="C366" s="109" t="s">
        <v>287</v>
      </c>
      <c r="D366" s="76" t="s">
        <v>12</v>
      </c>
      <c r="E366" s="71">
        <v>111.44348159999998</v>
      </c>
      <c r="F366" s="237"/>
      <c r="G366" s="47"/>
    </row>
    <row r="367" spans="1:7" s="14" customFormat="1" ht="15" customHeight="1">
      <c r="A367" s="44"/>
      <c r="B367" s="119" t="s">
        <v>534</v>
      </c>
      <c r="C367" s="109" t="s">
        <v>288</v>
      </c>
      <c r="D367" s="76" t="s">
        <v>162</v>
      </c>
      <c r="E367" s="71">
        <v>23.651066598720007</v>
      </c>
      <c r="F367" s="237"/>
      <c r="G367" s="47"/>
    </row>
    <row r="368" spans="1:7" s="14" customFormat="1" ht="15" customHeight="1">
      <c r="A368" s="44"/>
      <c r="B368" s="119" t="s">
        <v>665</v>
      </c>
      <c r="C368" s="109" t="s">
        <v>289</v>
      </c>
      <c r="D368" s="76" t="s">
        <v>12</v>
      </c>
      <c r="E368" s="71">
        <v>38.41357589256</v>
      </c>
      <c r="F368" s="237"/>
      <c r="G368" s="47"/>
    </row>
    <row r="369" spans="2:7" s="14" customFormat="1" ht="15" customHeight="1">
      <c r="B369" s="119" t="s">
        <v>536</v>
      </c>
      <c r="C369" s="109" t="s">
        <v>290</v>
      </c>
      <c r="D369" s="76" t="s">
        <v>12</v>
      </c>
      <c r="E369" s="145">
        <v>29.253315962640002</v>
      </c>
      <c r="F369" s="237"/>
      <c r="G369" s="47"/>
    </row>
    <row r="370" spans="1:7" s="14" customFormat="1" ht="15" customHeight="1">
      <c r="A370" s="44"/>
      <c r="B370" s="119" t="s">
        <v>535</v>
      </c>
      <c r="C370" s="109" t="s">
        <v>291</v>
      </c>
      <c r="D370" s="76" t="s">
        <v>74</v>
      </c>
      <c r="E370" s="145">
        <v>23.491181999999995</v>
      </c>
      <c r="F370" s="237"/>
      <c r="G370" s="47"/>
    </row>
    <row r="371" spans="2:7" s="14" customFormat="1" ht="15" customHeight="1">
      <c r="B371" s="119" t="s">
        <v>520</v>
      </c>
      <c r="C371" s="185" t="s">
        <v>292</v>
      </c>
      <c r="D371" s="76" t="s">
        <v>45</v>
      </c>
      <c r="E371" s="149">
        <v>34.14</v>
      </c>
      <c r="F371" s="237"/>
      <c r="G371" s="47"/>
    </row>
    <row r="372" spans="1:7" s="14" customFormat="1" ht="15" customHeight="1">
      <c r="A372" s="108"/>
      <c r="B372" s="119" t="s">
        <v>523</v>
      </c>
      <c r="C372" s="185" t="s">
        <v>293</v>
      </c>
      <c r="D372" s="76" t="s">
        <v>45</v>
      </c>
      <c r="E372" s="145">
        <v>37.035655437</v>
      </c>
      <c r="F372" s="237"/>
      <c r="G372" s="47"/>
    </row>
    <row r="373" spans="1:7" s="14" customFormat="1" ht="15" customHeight="1">
      <c r="A373" s="44"/>
      <c r="B373" s="119" t="s">
        <v>666</v>
      </c>
      <c r="C373" s="109" t="s">
        <v>294</v>
      </c>
      <c r="D373" s="76" t="s">
        <v>12</v>
      </c>
      <c r="E373" s="145">
        <v>60.162724116</v>
      </c>
      <c r="F373" s="237"/>
      <c r="G373" s="47"/>
    </row>
    <row r="374" spans="1:7" s="14" customFormat="1" ht="15.75" customHeight="1">
      <c r="A374" s="44"/>
      <c r="B374" s="103" t="s">
        <v>714</v>
      </c>
      <c r="C374" s="104" t="s">
        <v>715</v>
      </c>
      <c r="D374" s="45">
        <v>1</v>
      </c>
      <c r="E374" s="212">
        <v>15.3</v>
      </c>
      <c r="F374" s="237"/>
      <c r="G374" s="47"/>
    </row>
    <row r="375" spans="1:7" s="14" customFormat="1" ht="15" customHeight="1">
      <c r="A375" s="44"/>
      <c r="B375" s="103" t="s">
        <v>716</v>
      </c>
      <c r="C375" s="104" t="s">
        <v>717</v>
      </c>
      <c r="D375" s="45">
        <v>1</v>
      </c>
      <c r="E375" s="212">
        <v>15.3</v>
      </c>
      <c r="F375" s="237"/>
      <c r="G375" s="47"/>
    </row>
    <row r="376" spans="1:7" s="14" customFormat="1" ht="15" customHeight="1">
      <c r="A376" s="44"/>
      <c r="B376" s="234"/>
      <c r="C376" s="235" t="s">
        <v>720</v>
      </c>
      <c r="D376" s="235"/>
      <c r="E376" s="220"/>
      <c r="F376" s="243"/>
      <c r="G376" s="47"/>
    </row>
    <row r="377" spans="1:7" s="14" customFormat="1" ht="15" customHeight="1">
      <c r="A377" s="44"/>
      <c r="B377" s="45">
        <v>7113000</v>
      </c>
      <c r="C377" s="104" t="s">
        <v>718</v>
      </c>
      <c r="D377" s="45" t="s">
        <v>719</v>
      </c>
      <c r="E377" s="102">
        <v>23.92</v>
      </c>
      <c r="F377" s="237"/>
      <c r="G377" s="47"/>
    </row>
    <row r="378" spans="1:7" s="14" customFormat="1" ht="15" customHeight="1">
      <c r="A378" s="44"/>
      <c r="B378" s="254" t="s">
        <v>295</v>
      </c>
      <c r="C378" s="255"/>
      <c r="D378" s="255"/>
      <c r="E378" s="255"/>
      <c r="F378" s="256"/>
      <c r="G378" s="47"/>
    </row>
    <row r="379" spans="1:7" s="14" customFormat="1" ht="15" customHeight="1">
      <c r="A379" s="44"/>
      <c r="B379" s="119" t="s">
        <v>296</v>
      </c>
      <c r="C379" s="109" t="s">
        <v>297</v>
      </c>
      <c r="D379" s="76" t="s">
        <v>172</v>
      </c>
      <c r="E379" s="71">
        <v>23.651066598720007</v>
      </c>
      <c r="F379" s="244"/>
      <c r="G379" s="47"/>
    </row>
    <row r="380" spans="1:7" s="14" customFormat="1" ht="15" customHeight="1">
      <c r="A380" s="44"/>
      <c r="B380" s="254" t="s">
        <v>298</v>
      </c>
      <c r="C380" s="255"/>
      <c r="D380" s="255"/>
      <c r="E380" s="255"/>
      <c r="F380" s="256"/>
      <c r="G380" s="47"/>
    </row>
    <row r="381" spans="1:7" s="14" customFormat="1" ht="15" customHeight="1">
      <c r="A381" s="44"/>
      <c r="B381" s="119" t="s">
        <v>299</v>
      </c>
      <c r="C381" s="109" t="s">
        <v>300</v>
      </c>
      <c r="D381" s="76" t="s">
        <v>172</v>
      </c>
      <c r="E381" s="71">
        <v>141.93064</v>
      </c>
      <c r="F381" s="237"/>
      <c r="G381" s="47"/>
    </row>
    <row r="382" spans="1:7" s="14" customFormat="1" ht="15" customHeight="1">
      <c r="A382" s="44"/>
      <c r="B382" s="254" t="s">
        <v>301</v>
      </c>
      <c r="C382" s="255"/>
      <c r="D382" s="255"/>
      <c r="E382" s="255"/>
      <c r="F382" s="256"/>
      <c r="G382" s="47"/>
    </row>
    <row r="383" spans="2:7" s="14" customFormat="1" ht="15" customHeight="1">
      <c r="B383" s="116" t="s">
        <v>502</v>
      </c>
      <c r="C383" s="236" t="s">
        <v>120</v>
      </c>
      <c r="D383" s="112" t="s">
        <v>45</v>
      </c>
      <c r="E383" s="140">
        <v>21.45</v>
      </c>
      <c r="F383" s="238"/>
      <c r="G383" s="47"/>
    </row>
    <row r="384" spans="1:7" s="14" customFormat="1" ht="15" customHeight="1">
      <c r="A384" s="44">
        <v>238</v>
      </c>
      <c r="B384" s="116" t="s">
        <v>302</v>
      </c>
      <c r="C384" s="81" t="s">
        <v>303</v>
      </c>
      <c r="D384" s="112" t="s">
        <v>279</v>
      </c>
      <c r="E384" s="113">
        <v>18.5604650352</v>
      </c>
      <c r="F384" s="238"/>
      <c r="G384" s="47"/>
    </row>
    <row r="385" spans="1:7" s="14" customFormat="1" ht="15" customHeight="1">
      <c r="A385" s="44"/>
      <c r="B385" s="254" t="s">
        <v>304</v>
      </c>
      <c r="C385" s="255"/>
      <c r="D385" s="255"/>
      <c r="E385" s="255"/>
      <c r="F385" s="256"/>
      <c r="G385" s="47"/>
    </row>
    <row r="386" spans="1:7" s="14" customFormat="1" ht="15" customHeight="1">
      <c r="A386" s="44"/>
      <c r="B386" s="119" t="s">
        <v>512</v>
      </c>
      <c r="C386" s="109" t="s">
        <v>305</v>
      </c>
      <c r="D386" s="76" t="s">
        <v>229</v>
      </c>
      <c r="E386" s="71">
        <v>32.2808594988</v>
      </c>
      <c r="F386" s="237"/>
      <c r="G386" s="47"/>
    </row>
    <row r="387" spans="1:7" s="14" customFormat="1" ht="15" customHeight="1">
      <c r="A387" s="44"/>
      <c r="B387" s="119" t="s">
        <v>513</v>
      </c>
      <c r="C387" s="109" t="s">
        <v>306</v>
      </c>
      <c r="D387" s="76" t="s">
        <v>307</v>
      </c>
      <c r="E387" s="71">
        <v>25.63061429544</v>
      </c>
      <c r="F387" s="237"/>
      <c r="G387" s="47"/>
    </row>
    <row r="388" spans="2:7" s="14" customFormat="1" ht="15" customHeight="1">
      <c r="B388" s="254" t="s">
        <v>308</v>
      </c>
      <c r="C388" s="255"/>
      <c r="D388" s="255"/>
      <c r="E388" s="255"/>
      <c r="F388" s="256"/>
      <c r="G388" s="47"/>
    </row>
    <row r="389" spans="1:7" s="14" customFormat="1" ht="15" customHeight="1">
      <c r="A389" s="157"/>
      <c r="B389" s="119" t="s">
        <v>530</v>
      </c>
      <c r="C389" s="109" t="s">
        <v>309</v>
      </c>
      <c r="D389" s="76" t="s">
        <v>310</v>
      </c>
      <c r="E389" s="71">
        <v>112.7565893916</v>
      </c>
      <c r="F389" s="237"/>
      <c r="G389" s="47"/>
    </row>
    <row r="390" spans="1:7" s="14" customFormat="1" ht="15" customHeight="1">
      <c r="A390" s="44">
        <v>249</v>
      </c>
      <c r="B390" s="119" t="s">
        <v>531</v>
      </c>
      <c r="C390" s="109" t="s">
        <v>311</v>
      </c>
      <c r="D390" s="76" t="s">
        <v>210</v>
      </c>
      <c r="E390" s="71">
        <v>27.50665623024</v>
      </c>
      <c r="F390" s="237"/>
      <c r="G390" s="47"/>
    </row>
    <row r="391" spans="1:7" s="14" customFormat="1" ht="15" customHeight="1">
      <c r="A391" s="44"/>
      <c r="B391" s="254" t="s">
        <v>312</v>
      </c>
      <c r="C391" s="255"/>
      <c r="D391" s="255"/>
      <c r="E391" s="255"/>
      <c r="F391" s="256"/>
      <c r="G391" s="47"/>
    </row>
    <row r="392" spans="1:7" s="14" customFormat="1" ht="15" customHeight="1">
      <c r="A392" s="44"/>
      <c r="B392" s="119" t="s">
        <v>313</v>
      </c>
      <c r="C392" s="109" t="s">
        <v>314</v>
      </c>
      <c r="D392" s="76" t="s">
        <v>172</v>
      </c>
      <c r="E392" s="71">
        <v>105.71819758104</v>
      </c>
      <c r="F392" s="237"/>
      <c r="G392" s="47"/>
    </row>
    <row r="393" spans="1:7" s="14" customFormat="1" ht="15" customHeight="1">
      <c r="A393" s="44"/>
      <c r="B393" s="119" t="s">
        <v>315</v>
      </c>
      <c r="C393" s="109" t="s">
        <v>316</v>
      </c>
      <c r="D393" s="76" t="s">
        <v>172</v>
      </c>
      <c r="E393" s="71">
        <v>105.71819758104</v>
      </c>
      <c r="F393" s="237"/>
      <c r="G393" s="47"/>
    </row>
    <row r="394" spans="1:7" s="14" customFormat="1" ht="15" customHeight="1">
      <c r="A394" s="44"/>
      <c r="B394" s="254" t="s">
        <v>317</v>
      </c>
      <c r="C394" s="255"/>
      <c r="D394" s="255"/>
      <c r="E394" s="255"/>
      <c r="F394" s="256"/>
      <c r="G394" s="47"/>
    </row>
    <row r="395" spans="1:7" s="14" customFormat="1" ht="15" customHeight="1">
      <c r="A395" s="44"/>
      <c r="B395" s="119" t="s">
        <v>532</v>
      </c>
      <c r="C395" s="109" t="s">
        <v>318</v>
      </c>
      <c r="D395" s="76" t="s">
        <v>66</v>
      </c>
      <c r="E395" s="71">
        <v>21.4774455984</v>
      </c>
      <c r="F395" s="237"/>
      <c r="G395" s="47"/>
    </row>
    <row r="396" spans="1:7" s="14" customFormat="1" ht="15" customHeight="1">
      <c r="A396" s="44"/>
      <c r="B396" s="119" t="s">
        <v>533</v>
      </c>
      <c r="C396" s="109" t="s">
        <v>319</v>
      </c>
      <c r="D396" s="76" t="s">
        <v>320</v>
      </c>
      <c r="E396" s="71">
        <v>4.813017929280001</v>
      </c>
      <c r="F396" s="237"/>
      <c r="G396" s="47"/>
    </row>
    <row r="397" spans="1:7" s="14" customFormat="1" ht="15" customHeight="1">
      <c r="A397" s="44"/>
      <c r="B397" s="280" t="s">
        <v>628</v>
      </c>
      <c r="C397" s="280"/>
      <c r="D397" s="280"/>
      <c r="E397" s="280"/>
      <c r="F397" s="281"/>
      <c r="G397" s="47"/>
    </row>
    <row r="398" spans="1:7" s="14" customFormat="1" ht="15" customHeight="1">
      <c r="A398" s="44"/>
      <c r="B398" s="175">
        <v>73202000</v>
      </c>
      <c r="C398" s="173" t="s">
        <v>620</v>
      </c>
      <c r="D398" s="112" t="s">
        <v>12</v>
      </c>
      <c r="E398" s="172" t="s">
        <v>629</v>
      </c>
      <c r="F398" s="240"/>
      <c r="G398" s="47"/>
    </row>
    <row r="399" spans="1:7" s="14" customFormat="1" ht="15" customHeight="1">
      <c r="A399" s="44"/>
      <c r="B399" s="175">
        <v>73204000</v>
      </c>
      <c r="C399" s="173" t="s">
        <v>622</v>
      </c>
      <c r="D399" s="112" t="s">
        <v>162</v>
      </c>
      <c r="E399" s="172" t="s">
        <v>630</v>
      </c>
      <c r="F399" s="240"/>
      <c r="G399" s="47"/>
    </row>
    <row r="400" spans="1:7" s="14" customFormat="1" ht="15" customHeight="1">
      <c r="A400" s="44"/>
      <c r="B400" s="175">
        <v>73205000</v>
      </c>
      <c r="C400" s="173" t="s">
        <v>623</v>
      </c>
      <c r="D400" s="112" t="s">
        <v>12</v>
      </c>
      <c r="E400" s="172">
        <v>33</v>
      </c>
      <c r="F400" s="240"/>
      <c r="G400" s="47"/>
    </row>
    <row r="401" spans="1:7" s="29" customFormat="1" ht="15" customHeight="1">
      <c r="A401" s="44"/>
      <c r="B401" s="175">
        <v>73207000</v>
      </c>
      <c r="C401" s="173" t="s">
        <v>625</v>
      </c>
      <c r="D401" s="112" t="s">
        <v>12</v>
      </c>
      <c r="E401" s="172">
        <v>35</v>
      </c>
      <c r="F401" s="240"/>
      <c r="G401" s="47"/>
    </row>
    <row r="402" spans="1:7" s="14" customFormat="1" ht="15" customHeight="1">
      <c r="A402" s="44"/>
      <c r="B402" s="175">
        <v>73208000</v>
      </c>
      <c r="C402" s="173" t="s">
        <v>380</v>
      </c>
      <c r="D402" s="112" t="s">
        <v>162</v>
      </c>
      <c r="E402" s="172" t="s">
        <v>631</v>
      </c>
      <c r="F402" s="240"/>
      <c r="G402" s="47"/>
    </row>
    <row r="403" spans="1:7" s="14" customFormat="1" ht="15" customHeight="1">
      <c r="A403" s="44"/>
      <c r="B403" s="175">
        <v>73209000</v>
      </c>
      <c r="C403" s="173" t="s">
        <v>626</v>
      </c>
      <c r="D403" s="112" t="s">
        <v>162</v>
      </c>
      <c r="E403" s="172" t="s">
        <v>632</v>
      </c>
      <c r="F403" s="240"/>
      <c r="G403" s="47"/>
    </row>
    <row r="404" spans="2:7" s="14" customFormat="1" ht="15" customHeight="1">
      <c r="B404" s="175">
        <v>73210000</v>
      </c>
      <c r="C404" s="173" t="s">
        <v>634</v>
      </c>
      <c r="D404" s="112" t="s">
        <v>45</v>
      </c>
      <c r="E404" s="172">
        <v>26</v>
      </c>
      <c r="F404" s="240"/>
      <c r="G404" s="47"/>
    </row>
    <row r="405" spans="1:7" s="14" customFormat="1" ht="15" customHeight="1">
      <c r="A405" s="44"/>
      <c r="B405" s="175">
        <v>73211000</v>
      </c>
      <c r="C405" s="173" t="s">
        <v>635</v>
      </c>
      <c r="D405" s="112" t="s">
        <v>45</v>
      </c>
      <c r="E405" s="172">
        <v>26</v>
      </c>
      <c r="F405" s="240"/>
      <c r="G405" s="47"/>
    </row>
    <row r="406" spans="1:7" s="14" customFormat="1" ht="15" customHeight="1">
      <c r="A406" s="44"/>
      <c r="B406" s="175">
        <v>73212000</v>
      </c>
      <c r="C406" s="173" t="s">
        <v>636</v>
      </c>
      <c r="D406" s="112" t="s">
        <v>45</v>
      </c>
      <c r="E406" s="172">
        <v>26</v>
      </c>
      <c r="F406" s="240"/>
      <c r="G406" s="47"/>
    </row>
    <row r="407" spans="1:7" s="14" customFormat="1" ht="15" customHeight="1">
      <c r="A407" s="44"/>
      <c r="B407" s="175">
        <v>73213000</v>
      </c>
      <c r="C407" s="173" t="s">
        <v>637</v>
      </c>
      <c r="D407" s="112" t="s">
        <v>45</v>
      </c>
      <c r="E407" s="172">
        <v>26</v>
      </c>
      <c r="F407" s="240"/>
      <c r="G407" s="47"/>
    </row>
    <row r="408" spans="1:7" ht="15" customHeight="1">
      <c r="A408" s="44"/>
      <c r="B408" s="175">
        <v>73214000</v>
      </c>
      <c r="C408" s="173" t="s">
        <v>638</v>
      </c>
      <c r="D408" s="112" t="s">
        <v>57</v>
      </c>
      <c r="E408" s="172">
        <v>35</v>
      </c>
      <c r="F408" s="240"/>
      <c r="G408" s="47"/>
    </row>
    <row r="409" spans="1:7" ht="15" customHeight="1">
      <c r="A409" s="44"/>
      <c r="B409" s="175">
        <v>73217000</v>
      </c>
      <c r="C409" s="173" t="s">
        <v>639</v>
      </c>
      <c r="D409" s="112" t="s">
        <v>633</v>
      </c>
      <c r="E409" s="172">
        <v>150</v>
      </c>
      <c r="F409" s="240"/>
      <c r="G409" s="47"/>
    </row>
    <row r="410" spans="1:7" ht="15" customHeight="1">
      <c r="A410" s="44"/>
      <c r="B410" s="191"/>
      <c r="C410" s="191"/>
      <c r="D410" s="191"/>
      <c r="E410" s="191"/>
      <c r="F410" s="241"/>
      <c r="G410" s="47"/>
    </row>
    <row r="411" spans="1:7" ht="15" customHeight="1">
      <c r="A411" s="44"/>
      <c r="B411" s="112">
        <v>7296000</v>
      </c>
      <c r="C411" s="109" t="s">
        <v>654</v>
      </c>
      <c r="D411" s="112" t="s">
        <v>653</v>
      </c>
      <c r="E411" s="113">
        <v>25.144873599999997</v>
      </c>
      <c r="F411" s="238"/>
      <c r="G411" s="47"/>
    </row>
    <row r="412" spans="1:7" ht="15" customHeight="1">
      <c r="A412" s="44"/>
      <c r="B412" s="119" t="s">
        <v>537</v>
      </c>
      <c r="C412" s="109" t="s">
        <v>322</v>
      </c>
      <c r="D412" s="76" t="s">
        <v>162</v>
      </c>
      <c r="E412" s="71">
        <v>20.33888221728</v>
      </c>
      <c r="F412" s="238"/>
      <c r="G412" s="47"/>
    </row>
    <row r="413" spans="1:7" ht="15" customHeight="1">
      <c r="A413" s="44">
        <v>262</v>
      </c>
      <c r="B413" s="259" t="s">
        <v>323</v>
      </c>
      <c r="C413" s="260"/>
      <c r="D413" s="260"/>
      <c r="E413" s="260"/>
      <c r="F413" s="261"/>
      <c r="G413" s="47"/>
    </row>
    <row r="414" spans="1:7" ht="15" customHeight="1">
      <c r="A414" s="105"/>
      <c r="B414" s="254" t="s">
        <v>667</v>
      </c>
      <c r="C414" s="255"/>
      <c r="D414" s="255"/>
      <c r="E414" s="255"/>
      <c r="F414" s="256"/>
      <c r="G414" s="47"/>
    </row>
    <row r="415" spans="1:7" ht="15" customHeight="1">
      <c r="A415" s="44">
        <v>263</v>
      </c>
      <c r="B415" s="44">
        <v>8300621</v>
      </c>
      <c r="C415" s="109" t="s">
        <v>441</v>
      </c>
      <c r="D415" s="44">
        <v>1</v>
      </c>
      <c r="E415" s="156">
        <v>79.98335999999999</v>
      </c>
      <c r="F415" s="237"/>
      <c r="G415" s="47"/>
    </row>
    <row r="416" spans="1:7" ht="15" customHeight="1">
      <c r="A416" s="44">
        <v>264</v>
      </c>
      <c r="B416" s="44">
        <v>7530621</v>
      </c>
      <c r="C416" s="109" t="s">
        <v>442</v>
      </c>
      <c r="D416" s="44">
        <v>1</v>
      </c>
      <c r="E416" s="156">
        <v>39.42576</v>
      </c>
      <c r="F416" s="237"/>
      <c r="G416" s="47"/>
    </row>
    <row r="417" spans="1:7" ht="15" customHeight="1">
      <c r="A417" s="44">
        <v>266</v>
      </c>
      <c r="B417" s="44">
        <v>7826621</v>
      </c>
      <c r="C417" s="109" t="s">
        <v>432</v>
      </c>
      <c r="D417" s="44">
        <v>1</v>
      </c>
      <c r="E417" s="156">
        <v>39.42576</v>
      </c>
      <c r="F417" s="237"/>
      <c r="G417" s="110"/>
    </row>
    <row r="418" spans="1:7" ht="15" customHeight="1">
      <c r="A418" s="44"/>
      <c r="B418" s="44">
        <v>8000621</v>
      </c>
      <c r="C418" s="109" t="s">
        <v>392</v>
      </c>
      <c r="D418" s="76">
        <v>1</v>
      </c>
      <c r="E418" s="71">
        <v>49.82978</v>
      </c>
      <c r="F418" s="237"/>
      <c r="G418" s="47"/>
    </row>
    <row r="419" spans="1:7" ht="15" customHeight="1">
      <c r="A419" s="44"/>
      <c r="B419" s="44">
        <v>7810620</v>
      </c>
      <c r="C419" s="109" t="s">
        <v>393</v>
      </c>
      <c r="D419" s="76">
        <v>1</v>
      </c>
      <c r="E419" s="71">
        <v>39.42576</v>
      </c>
      <c r="F419" s="237"/>
      <c r="G419" s="47"/>
    </row>
    <row r="420" spans="1:7" ht="15" customHeight="1">
      <c r="A420" s="44">
        <v>41</v>
      </c>
      <c r="B420" s="44">
        <v>8000620</v>
      </c>
      <c r="C420" s="109" t="s">
        <v>395</v>
      </c>
      <c r="D420" s="76" t="s">
        <v>394</v>
      </c>
      <c r="E420" s="71">
        <v>38.87817999999999</v>
      </c>
      <c r="F420" s="237"/>
      <c r="G420" s="47"/>
    </row>
    <row r="421" spans="2:7" ht="15" customHeight="1">
      <c r="B421" s="44">
        <v>8001512</v>
      </c>
      <c r="C421" s="109" t="s">
        <v>396</v>
      </c>
      <c r="D421" s="76">
        <v>1</v>
      </c>
      <c r="E421" s="71">
        <v>25.845776</v>
      </c>
      <c r="F421" s="237"/>
      <c r="G421" s="47"/>
    </row>
    <row r="422" spans="2:7" ht="15" customHeight="1">
      <c r="B422" s="44">
        <v>8001510</v>
      </c>
      <c r="C422" s="109" t="s">
        <v>427</v>
      </c>
      <c r="D422" s="76">
        <v>1</v>
      </c>
      <c r="E422" s="71">
        <v>253.74857199999997</v>
      </c>
      <c r="F422" s="237"/>
      <c r="G422" s="47"/>
    </row>
    <row r="423" spans="2:7" ht="15" customHeight="1">
      <c r="B423" s="44">
        <v>8001511</v>
      </c>
      <c r="C423" s="109" t="s">
        <v>428</v>
      </c>
      <c r="D423" s="76">
        <v>1</v>
      </c>
      <c r="E423" s="71">
        <v>187.84184319999997</v>
      </c>
      <c r="F423" s="237"/>
      <c r="G423" s="47"/>
    </row>
    <row r="424" spans="2:6" ht="15" customHeight="1">
      <c r="B424" s="44" t="s">
        <v>451</v>
      </c>
      <c r="C424" s="109" t="s">
        <v>452</v>
      </c>
      <c r="D424" s="76" t="s">
        <v>394</v>
      </c>
      <c r="E424" s="71">
        <v>9.25384</v>
      </c>
      <c r="F424" s="237"/>
    </row>
    <row r="425" spans="2:6" ht="15" customHeight="1">
      <c r="B425" s="44" t="s">
        <v>397</v>
      </c>
      <c r="C425" s="109" t="s">
        <v>474</v>
      </c>
      <c r="D425" s="76" t="s">
        <v>398</v>
      </c>
      <c r="E425" s="71">
        <v>9.254102</v>
      </c>
      <c r="F425" s="237"/>
    </row>
    <row r="426" spans="2:6" ht="15" customHeight="1">
      <c r="B426" s="254" t="s">
        <v>324</v>
      </c>
      <c r="C426" s="255"/>
      <c r="D426" s="255"/>
      <c r="E426" s="255"/>
      <c r="F426" s="256"/>
    </row>
    <row r="427" spans="2:6" ht="15" customHeight="1">
      <c r="B427" s="119" t="s">
        <v>471</v>
      </c>
      <c r="C427" s="109" t="s">
        <v>472</v>
      </c>
      <c r="D427" s="76">
        <v>1</v>
      </c>
      <c r="E427" s="71">
        <v>1095.16</v>
      </c>
      <c r="F427" s="237"/>
    </row>
    <row r="428" spans="2:6" ht="15" customHeight="1">
      <c r="B428" s="254" t="s">
        <v>325</v>
      </c>
      <c r="C428" s="255"/>
      <c r="D428" s="255"/>
      <c r="E428" s="255"/>
      <c r="F428" s="256"/>
    </row>
    <row r="429" spans="2:6" ht="15" customHeight="1">
      <c r="B429" s="99">
        <v>8021620</v>
      </c>
      <c r="C429" s="211" t="s">
        <v>713</v>
      </c>
      <c r="D429" s="99">
        <v>1</v>
      </c>
      <c r="E429" s="100">
        <v>23.5</v>
      </c>
      <c r="F429" s="238"/>
    </row>
    <row r="430" spans="2:6" ht="15" customHeight="1">
      <c r="B430" s="119">
        <v>7900624</v>
      </c>
      <c r="C430" s="109" t="s">
        <v>367</v>
      </c>
      <c r="D430" s="76">
        <v>1</v>
      </c>
      <c r="E430" s="71">
        <v>49.8954896</v>
      </c>
      <c r="F430" s="237"/>
    </row>
    <row r="431" spans="2:6" ht="15" customHeight="1">
      <c r="B431" s="119" t="s">
        <v>564</v>
      </c>
      <c r="C431" s="109" t="s">
        <v>567</v>
      </c>
      <c r="D431" s="76">
        <v>1</v>
      </c>
      <c r="E431" s="71">
        <v>41.2</v>
      </c>
      <c r="F431" s="237"/>
    </row>
    <row r="432" spans="2:6" ht="15" customHeight="1">
      <c r="B432" s="119" t="s">
        <v>565</v>
      </c>
      <c r="C432" s="109" t="s">
        <v>566</v>
      </c>
      <c r="D432" s="76">
        <v>1</v>
      </c>
      <c r="E432" s="71">
        <v>41.2</v>
      </c>
      <c r="F432" s="237"/>
    </row>
    <row r="433" spans="2:6" ht="15" customHeight="1">
      <c r="B433" s="119" t="s">
        <v>326</v>
      </c>
      <c r="C433" s="109" t="s">
        <v>327</v>
      </c>
      <c r="D433" s="76">
        <v>1</v>
      </c>
      <c r="E433" s="71">
        <v>79.98172512000001</v>
      </c>
      <c r="F433" s="237"/>
    </row>
    <row r="434" spans="2:6" ht="15" customHeight="1">
      <c r="B434" s="119" t="s">
        <v>328</v>
      </c>
      <c r="C434" s="109" t="s">
        <v>368</v>
      </c>
      <c r="D434" s="76">
        <v>1</v>
      </c>
      <c r="E434" s="71">
        <v>50.57667912</v>
      </c>
      <c r="F434" s="237"/>
    </row>
    <row r="435" spans="2:6" ht="15" customHeight="1">
      <c r="B435" s="119" t="s">
        <v>329</v>
      </c>
      <c r="C435" s="109" t="s">
        <v>330</v>
      </c>
      <c r="D435" s="76">
        <v>1</v>
      </c>
      <c r="E435" s="71">
        <v>79.98172512000001</v>
      </c>
      <c r="F435" s="237"/>
    </row>
    <row r="436" spans="2:6" ht="15" customHeight="1">
      <c r="B436" s="119" t="s">
        <v>331</v>
      </c>
      <c r="C436" s="109" t="s">
        <v>332</v>
      </c>
      <c r="D436" s="76">
        <v>1</v>
      </c>
      <c r="E436" s="71">
        <v>79.98172512000001</v>
      </c>
      <c r="F436" s="237"/>
    </row>
    <row r="437" spans="2:6" ht="15" customHeight="1">
      <c r="B437" s="119" t="s">
        <v>613</v>
      </c>
      <c r="C437" s="109" t="s">
        <v>614</v>
      </c>
      <c r="D437" s="76">
        <v>1</v>
      </c>
      <c r="E437" s="71">
        <v>37.62</v>
      </c>
      <c r="F437" s="237"/>
    </row>
    <row r="438" spans="2:6" ht="15" customHeight="1">
      <c r="B438" s="119" t="s">
        <v>615</v>
      </c>
      <c r="C438" s="109" t="s">
        <v>616</v>
      </c>
      <c r="D438" s="76">
        <v>1</v>
      </c>
      <c r="E438" s="71">
        <v>47.61</v>
      </c>
      <c r="F438" s="237"/>
    </row>
    <row r="439" spans="2:6" ht="15" customHeight="1">
      <c r="B439" s="119" t="s">
        <v>611</v>
      </c>
      <c r="C439" s="109" t="s">
        <v>612</v>
      </c>
      <c r="D439" s="76">
        <v>1</v>
      </c>
      <c r="E439" s="71">
        <v>52.68</v>
      </c>
      <c r="F439" s="237"/>
    </row>
    <row r="440" spans="2:6" ht="15" customHeight="1">
      <c r="B440" s="119" t="s">
        <v>333</v>
      </c>
      <c r="C440" s="109" t="s">
        <v>334</v>
      </c>
      <c r="D440" s="76">
        <v>1</v>
      </c>
      <c r="E440" s="71">
        <v>24.582618456</v>
      </c>
      <c r="F440" s="237"/>
    </row>
    <row r="441" spans="2:6" ht="15" customHeight="1">
      <c r="B441" s="254" t="s">
        <v>335</v>
      </c>
      <c r="C441" s="255"/>
      <c r="D441" s="255"/>
      <c r="E441" s="255"/>
      <c r="F441" s="256"/>
    </row>
    <row r="442" spans="2:6" ht="15" customHeight="1">
      <c r="B442" s="119" t="s">
        <v>473</v>
      </c>
      <c r="C442" s="109" t="s">
        <v>475</v>
      </c>
      <c r="D442" s="76">
        <v>1</v>
      </c>
      <c r="E442" s="71">
        <v>130.32928</v>
      </c>
      <c r="F442" s="237"/>
    </row>
    <row r="443" spans="2:6" ht="15" customHeight="1">
      <c r="B443" s="76">
        <v>4500512</v>
      </c>
      <c r="C443" s="109" t="s">
        <v>336</v>
      </c>
      <c r="D443" s="76">
        <v>1</v>
      </c>
      <c r="E443" s="71">
        <v>176.43027599999996</v>
      </c>
      <c r="F443" s="237"/>
    </row>
    <row r="444" spans="2:6" ht="15" customHeight="1">
      <c r="B444" s="76">
        <v>1500512</v>
      </c>
      <c r="C444" s="109" t="s">
        <v>589</v>
      </c>
      <c r="D444" s="76">
        <v>1</v>
      </c>
      <c r="E444" s="71">
        <v>52.72</v>
      </c>
      <c r="F444" s="237"/>
    </row>
    <row r="445" spans="2:6" ht="15" customHeight="1">
      <c r="B445" s="152">
        <v>9118510</v>
      </c>
      <c r="C445" s="165" t="s">
        <v>590</v>
      </c>
      <c r="D445" s="152">
        <v>1</v>
      </c>
      <c r="E445" s="73">
        <v>50</v>
      </c>
      <c r="F445" s="240"/>
    </row>
    <row r="446" spans="2:6" ht="15" customHeight="1">
      <c r="B446" s="254" t="s">
        <v>337</v>
      </c>
      <c r="C446" s="255"/>
      <c r="D446" s="255"/>
      <c r="E446" s="255"/>
      <c r="F446" s="256"/>
    </row>
    <row r="447" spans="2:6" ht="15" customHeight="1">
      <c r="B447" s="99">
        <v>8021101</v>
      </c>
      <c r="C447" s="211" t="s">
        <v>712</v>
      </c>
      <c r="D447" s="99">
        <v>1</v>
      </c>
      <c r="E447" s="100">
        <v>1.5</v>
      </c>
      <c r="F447" s="238"/>
    </row>
    <row r="448" spans="2:6" ht="15" customHeight="1">
      <c r="B448" s="119" t="s">
        <v>338</v>
      </c>
      <c r="C448" s="109" t="s">
        <v>339</v>
      </c>
      <c r="D448" s="76">
        <v>1</v>
      </c>
      <c r="E448" s="71">
        <v>13.58</v>
      </c>
      <c r="F448" s="237"/>
    </row>
    <row r="449" spans="2:6" ht="15" customHeight="1">
      <c r="B449" s="163"/>
      <c r="C449" s="161" t="s">
        <v>569</v>
      </c>
      <c r="D449" s="76">
        <v>1</v>
      </c>
      <c r="E449" s="162" t="s">
        <v>570</v>
      </c>
      <c r="F449" s="240"/>
    </row>
    <row r="450" spans="2:6" ht="15" customHeight="1">
      <c r="B450" s="163"/>
      <c r="C450" s="161" t="s">
        <v>571</v>
      </c>
      <c r="D450" s="76">
        <v>1</v>
      </c>
      <c r="E450" s="162" t="s">
        <v>572</v>
      </c>
      <c r="F450" s="240"/>
    </row>
    <row r="451" spans="2:6" ht="15" customHeight="1">
      <c r="B451" s="163"/>
      <c r="C451" s="161" t="s">
        <v>573</v>
      </c>
      <c r="D451" s="76">
        <v>1</v>
      </c>
      <c r="E451" s="162" t="s">
        <v>574</v>
      </c>
      <c r="F451" s="240"/>
    </row>
    <row r="452" spans="2:6" ht="15" customHeight="1">
      <c r="B452" s="163"/>
      <c r="C452" s="161" t="s">
        <v>575</v>
      </c>
      <c r="D452" s="76">
        <v>1</v>
      </c>
      <c r="E452" s="162" t="s">
        <v>576</v>
      </c>
      <c r="F452" s="240"/>
    </row>
    <row r="453" spans="2:6" ht="15" customHeight="1">
      <c r="B453" s="163"/>
      <c r="C453" s="161" t="s">
        <v>577</v>
      </c>
      <c r="D453" s="76">
        <v>1</v>
      </c>
      <c r="E453" s="162" t="s">
        <v>578</v>
      </c>
      <c r="F453" s="240"/>
    </row>
    <row r="454" spans="2:6" ht="15" customHeight="1">
      <c r="B454" s="163"/>
      <c r="C454" s="161" t="s">
        <v>579</v>
      </c>
      <c r="D454" s="76">
        <v>1</v>
      </c>
      <c r="E454" s="162" t="s">
        <v>580</v>
      </c>
      <c r="F454" s="240"/>
    </row>
    <row r="455" spans="2:6" ht="15" customHeight="1">
      <c r="B455" s="163"/>
      <c r="C455" s="161" t="s">
        <v>581</v>
      </c>
      <c r="D455" s="76">
        <v>1</v>
      </c>
      <c r="E455" s="162" t="s">
        <v>582</v>
      </c>
      <c r="F455" s="240"/>
    </row>
    <row r="456" spans="2:6" ht="15" customHeight="1">
      <c r="B456" s="163"/>
      <c r="C456" s="161" t="s">
        <v>583</v>
      </c>
      <c r="D456" s="76">
        <v>1</v>
      </c>
      <c r="E456" s="162" t="s">
        <v>584</v>
      </c>
      <c r="F456" s="240"/>
    </row>
    <row r="457" spans="2:6" ht="15" customHeight="1">
      <c r="B457" s="163"/>
      <c r="C457" s="161" t="s">
        <v>585</v>
      </c>
      <c r="D457" s="76">
        <v>1</v>
      </c>
      <c r="E457" s="162" t="s">
        <v>586</v>
      </c>
      <c r="F457" s="240"/>
    </row>
    <row r="458" spans="2:6" ht="15" customHeight="1">
      <c r="B458" s="163"/>
      <c r="C458" s="161" t="s">
        <v>587</v>
      </c>
      <c r="D458" s="76">
        <v>1</v>
      </c>
      <c r="E458" s="162" t="s">
        <v>588</v>
      </c>
      <c r="F458" s="240"/>
    </row>
    <row r="459" spans="2:6" ht="15" customHeight="1">
      <c r="B459" s="164">
        <v>9118101</v>
      </c>
      <c r="C459" s="161" t="s">
        <v>568</v>
      </c>
      <c r="D459" s="76">
        <v>1</v>
      </c>
      <c r="E459" s="162">
        <v>15</v>
      </c>
      <c r="F459" s="240"/>
    </row>
    <row r="460" spans="2:6" ht="15" customHeight="1">
      <c r="B460" s="176">
        <v>3208101</v>
      </c>
      <c r="C460" s="174" t="s">
        <v>640</v>
      </c>
      <c r="D460" s="76">
        <v>1</v>
      </c>
      <c r="E460" s="162">
        <v>10</v>
      </c>
      <c r="F460" s="240"/>
    </row>
    <row r="461" spans="2:6" ht="15" customHeight="1">
      <c r="B461" s="176">
        <v>3207101</v>
      </c>
      <c r="C461" s="174" t="s">
        <v>640</v>
      </c>
      <c r="D461" s="76">
        <v>1</v>
      </c>
      <c r="E461" s="162">
        <v>10</v>
      </c>
      <c r="F461" s="240"/>
    </row>
    <row r="462" spans="2:6" ht="15" customHeight="1">
      <c r="B462" s="54"/>
      <c r="C462" s="174" t="s">
        <v>779</v>
      </c>
      <c r="D462" s="76">
        <v>1</v>
      </c>
      <c r="E462" s="59">
        <v>75</v>
      </c>
      <c r="F462" s="237"/>
    </row>
    <row r="463" spans="2:6" ht="15" customHeight="1">
      <c r="B463" s="254" t="s">
        <v>340</v>
      </c>
      <c r="C463" s="255"/>
      <c r="D463" s="255"/>
      <c r="E463" s="255"/>
      <c r="F463" s="256"/>
    </row>
    <row r="464" spans="2:6" ht="15" customHeight="1">
      <c r="B464" s="119" t="s">
        <v>641</v>
      </c>
      <c r="C464" s="109" t="s">
        <v>610</v>
      </c>
      <c r="D464" s="76">
        <v>1</v>
      </c>
      <c r="E464" s="71">
        <v>165.43</v>
      </c>
      <c r="F464" s="237"/>
    </row>
    <row r="465" spans="2:6" ht="15" customHeight="1">
      <c r="B465" s="119" t="s">
        <v>597</v>
      </c>
      <c r="C465" s="109" t="s">
        <v>609</v>
      </c>
      <c r="D465" s="76">
        <v>1</v>
      </c>
      <c r="E465" s="71">
        <v>165.43</v>
      </c>
      <c r="F465" s="237"/>
    </row>
    <row r="466" spans="2:6" ht="15" customHeight="1">
      <c r="B466" s="119" t="s">
        <v>598</v>
      </c>
      <c r="C466" s="109" t="s">
        <v>608</v>
      </c>
      <c r="D466" s="76">
        <v>1</v>
      </c>
      <c r="E466" s="71">
        <v>165.43</v>
      </c>
      <c r="F466" s="237"/>
    </row>
    <row r="467" spans="2:6" ht="15" customHeight="1">
      <c r="B467" s="119" t="s">
        <v>642</v>
      </c>
      <c r="C467" s="109" t="s">
        <v>607</v>
      </c>
      <c r="D467" s="76">
        <v>1</v>
      </c>
      <c r="E467" s="71">
        <v>165.43</v>
      </c>
      <c r="F467" s="237"/>
    </row>
    <row r="468" spans="2:6" ht="15" customHeight="1">
      <c r="B468" s="119" t="s">
        <v>643</v>
      </c>
      <c r="C468" s="109" t="s">
        <v>606</v>
      </c>
      <c r="D468" s="76">
        <v>1</v>
      </c>
      <c r="E468" s="71">
        <v>165.43</v>
      </c>
      <c r="F468" s="237"/>
    </row>
    <row r="469" spans="2:6" ht="15" customHeight="1">
      <c r="B469" s="119" t="s">
        <v>599</v>
      </c>
      <c r="C469" s="109" t="s">
        <v>605</v>
      </c>
      <c r="D469" s="76">
        <v>1</v>
      </c>
      <c r="E469" s="71">
        <v>165.43</v>
      </c>
      <c r="F469" s="237"/>
    </row>
    <row r="470" spans="2:6" ht="15" customHeight="1">
      <c r="B470" s="119" t="s">
        <v>644</v>
      </c>
      <c r="C470" s="109" t="s">
        <v>604</v>
      </c>
      <c r="D470" s="76">
        <v>1</v>
      </c>
      <c r="E470" s="71">
        <v>165.43</v>
      </c>
      <c r="F470" s="237"/>
    </row>
    <row r="471" spans="2:6" ht="15" customHeight="1">
      <c r="B471" s="119" t="s">
        <v>594</v>
      </c>
      <c r="C471" s="109" t="s">
        <v>603</v>
      </c>
      <c r="D471" s="76">
        <v>1</v>
      </c>
      <c r="E471" s="71">
        <v>173.37</v>
      </c>
      <c r="F471" s="237"/>
    </row>
    <row r="472" spans="2:6" ht="15" customHeight="1">
      <c r="B472" s="119" t="s">
        <v>595</v>
      </c>
      <c r="C472" s="109" t="s">
        <v>602</v>
      </c>
      <c r="D472" s="76">
        <v>1</v>
      </c>
      <c r="E472" s="71">
        <v>173.37</v>
      </c>
      <c r="F472" s="237"/>
    </row>
    <row r="473" spans="2:6" ht="15" customHeight="1">
      <c r="B473" s="119" t="s">
        <v>617</v>
      </c>
      <c r="C473" s="109" t="s">
        <v>601</v>
      </c>
      <c r="D473" s="76">
        <v>1</v>
      </c>
      <c r="E473" s="71">
        <v>173.37</v>
      </c>
      <c r="F473" s="237"/>
    </row>
    <row r="474" spans="2:6" ht="15" customHeight="1">
      <c r="B474" s="119" t="s">
        <v>596</v>
      </c>
      <c r="C474" s="109" t="s">
        <v>600</v>
      </c>
      <c r="D474" s="76">
        <v>1</v>
      </c>
      <c r="E474" s="71">
        <v>173.37</v>
      </c>
      <c r="F474" s="237"/>
    </row>
    <row r="475" spans="2:6" ht="15" customHeight="1">
      <c r="B475" s="119" t="s">
        <v>341</v>
      </c>
      <c r="C475" s="109" t="s">
        <v>342</v>
      </c>
      <c r="D475" s="76">
        <v>1</v>
      </c>
      <c r="E475" s="71">
        <v>3.881466072</v>
      </c>
      <c r="F475" s="237"/>
    </row>
    <row r="476" spans="2:6" ht="15" customHeight="1">
      <c r="B476" s="119" t="s">
        <v>417</v>
      </c>
      <c r="C476" s="109" t="s">
        <v>416</v>
      </c>
      <c r="D476" s="76">
        <v>1</v>
      </c>
      <c r="E476" s="71">
        <v>30.664479999999998</v>
      </c>
      <c r="F476" s="237"/>
    </row>
    <row r="477" spans="2:6" ht="15" customHeight="1">
      <c r="B477" s="119" t="s">
        <v>343</v>
      </c>
      <c r="C477" s="109" t="s">
        <v>344</v>
      </c>
      <c r="D477" s="76">
        <v>1</v>
      </c>
      <c r="E477" s="71">
        <v>28.464084528</v>
      </c>
      <c r="F477" s="237"/>
    </row>
    <row r="478" spans="2:6" ht="15" customHeight="1">
      <c r="B478" s="119" t="s">
        <v>345</v>
      </c>
      <c r="C478" s="109" t="s">
        <v>346</v>
      </c>
      <c r="D478" s="76">
        <v>1</v>
      </c>
      <c r="E478" s="71">
        <v>15.525864288</v>
      </c>
      <c r="F478" s="237"/>
    </row>
    <row r="479" spans="2:6" ht="15" customHeight="1">
      <c r="B479" s="119" t="s">
        <v>347</v>
      </c>
      <c r="C479" s="109" t="s">
        <v>348</v>
      </c>
      <c r="D479" s="76">
        <v>1</v>
      </c>
      <c r="E479" s="71">
        <v>107.38722799199999</v>
      </c>
      <c r="F479" s="237"/>
    </row>
    <row r="480" spans="2:6" ht="15" customHeight="1">
      <c r="B480" s="119">
        <v>5000835</v>
      </c>
      <c r="C480" s="109" t="s">
        <v>469</v>
      </c>
      <c r="D480" s="76" t="s">
        <v>651</v>
      </c>
      <c r="E480" s="71">
        <v>2.19032</v>
      </c>
      <c r="F480" s="237"/>
    </row>
    <row r="481" spans="2:6" ht="15" customHeight="1">
      <c r="B481" s="119">
        <v>5001026</v>
      </c>
      <c r="C481" s="109" t="s">
        <v>354</v>
      </c>
      <c r="D481" s="76">
        <v>1</v>
      </c>
      <c r="E481" s="71">
        <v>9.024118399999999</v>
      </c>
      <c r="F481" s="237"/>
    </row>
    <row r="482" spans="2:6" ht="15" customHeight="1">
      <c r="B482" s="119">
        <v>5000834</v>
      </c>
      <c r="C482" s="109" t="s">
        <v>468</v>
      </c>
      <c r="D482" s="76" t="s">
        <v>650</v>
      </c>
      <c r="E482" s="71">
        <v>17.6430276</v>
      </c>
      <c r="F482" s="237"/>
    </row>
    <row r="483" spans="2:6" ht="15" customHeight="1">
      <c r="B483" s="76">
        <v>5000795</v>
      </c>
      <c r="C483" s="177" t="s">
        <v>648</v>
      </c>
      <c r="D483" s="76">
        <v>1</v>
      </c>
      <c r="E483" s="71">
        <v>15</v>
      </c>
      <c r="F483" s="237"/>
    </row>
    <row r="484" spans="2:6" ht="15" customHeight="1">
      <c r="B484" s="76">
        <v>5000826</v>
      </c>
      <c r="C484" s="177" t="s">
        <v>647</v>
      </c>
      <c r="D484" s="76">
        <v>1</v>
      </c>
      <c r="E484" s="71">
        <v>28.46</v>
      </c>
      <c r="F484" s="237"/>
    </row>
    <row r="485" spans="2:6" ht="15" customHeight="1">
      <c r="B485" s="76">
        <v>5000827</v>
      </c>
      <c r="C485" s="177" t="s">
        <v>652</v>
      </c>
      <c r="D485" s="76" t="s">
        <v>649</v>
      </c>
      <c r="E485" s="71">
        <v>17.64</v>
      </c>
      <c r="F485" s="237"/>
    </row>
    <row r="486" spans="2:6" ht="15" customHeight="1">
      <c r="B486" s="76">
        <v>5001139</v>
      </c>
      <c r="C486" s="177" t="s">
        <v>646</v>
      </c>
      <c r="D486" s="76">
        <v>1</v>
      </c>
      <c r="E486" s="71">
        <v>27.45</v>
      </c>
      <c r="F486" s="237"/>
    </row>
    <row r="487" spans="2:6" ht="15" customHeight="1">
      <c r="B487" s="76">
        <v>5001142</v>
      </c>
      <c r="C487" s="177" t="s">
        <v>645</v>
      </c>
      <c r="D487" s="76">
        <v>1</v>
      </c>
      <c r="E487" s="71">
        <v>16</v>
      </c>
      <c r="F487" s="237"/>
    </row>
    <row r="488" spans="2:6" ht="15" customHeight="1">
      <c r="B488" s="119">
        <v>5000710</v>
      </c>
      <c r="C488" s="109" t="s">
        <v>349</v>
      </c>
      <c r="D488" s="76">
        <v>10</v>
      </c>
      <c r="E488" s="71">
        <v>2.587644048</v>
      </c>
      <c r="F488" s="237"/>
    </row>
    <row r="489" spans="2:6" ht="15" customHeight="1">
      <c r="B489" s="76" t="s">
        <v>592</v>
      </c>
      <c r="C489" s="109" t="s">
        <v>591</v>
      </c>
      <c r="D489" s="76">
        <v>1</v>
      </c>
      <c r="E489" s="71">
        <v>2.47</v>
      </c>
      <c r="F489" s="253"/>
    </row>
    <row r="490" spans="2:6" ht="15" customHeight="1">
      <c r="B490" s="76">
        <v>5000712</v>
      </c>
      <c r="C490" s="109" t="s">
        <v>593</v>
      </c>
      <c r="D490" s="76">
        <v>1</v>
      </c>
      <c r="E490" s="71">
        <v>2.47</v>
      </c>
      <c r="F490" s="253"/>
    </row>
  </sheetData>
  <sheetProtection/>
  <protectedRanges>
    <protectedRange password="D7E1" sqref="B296" name="Plage1_11"/>
    <protectedRange password="D7E1" sqref="B295" name="Plage1_11_1"/>
    <protectedRange password="D7E1" sqref="B293" name="Plage1_11_5"/>
    <protectedRange password="D7E1" sqref="B298" name="Plage1_11_11"/>
    <protectedRange password="D7E1" sqref="B300 B307 B312 B317" name="Plage1_6"/>
  </protectedRanges>
  <autoFilter ref="B1:B490"/>
  <mergeCells count="64">
    <mergeCell ref="B171:F171"/>
    <mergeCell ref="C297:C298"/>
    <mergeCell ref="B388:F388"/>
    <mergeCell ref="B391:F391"/>
    <mergeCell ref="B394:F394"/>
    <mergeCell ref="B397:F397"/>
    <mergeCell ref="B193:F193"/>
    <mergeCell ref="B203:F203"/>
    <mergeCell ref="B212:F212"/>
    <mergeCell ref="B218:F218"/>
    <mergeCell ref="B154:F154"/>
    <mergeCell ref="B40:F40"/>
    <mergeCell ref="B60:F60"/>
    <mergeCell ref="B66:F66"/>
    <mergeCell ref="B71:F71"/>
    <mergeCell ref="B81:F81"/>
    <mergeCell ref="B91:F91"/>
    <mergeCell ref="B100:F100"/>
    <mergeCell ref="B28:F28"/>
    <mergeCell ref="B103:F103"/>
    <mergeCell ref="B118:F118"/>
    <mergeCell ref="B126:F126"/>
    <mergeCell ref="B134:F134"/>
    <mergeCell ref="B139:F139"/>
    <mergeCell ref="B27:G27"/>
    <mergeCell ref="B5:D5"/>
    <mergeCell ref="B7:C7"/>
    <mergeCell ref="B8:C8"/>
    <mergeCell ref="B9:C9"/>
    <mergeCell ref="B10:C10"/>
    <mergeCell ref="B13:F13"/>
    <mergeCell ref="B220:F220"/>
    <mergeCell ref="B221:F221"/>
    <mergeCell ref="B222:F222"/>
    <mergeCell ref="B233:F233"/>
    <mergeCell ref="B239:F239"/>
    <mergeCell ref="B245:F245"/>
    <mergeCell ref="B250:F250"/>
    <mergeCell ref="B263:F263"/>
    <mergeCell ref="B285:F285"/>
    <mergeCell ref="B286:F286"/>
    <mergeCell ref="B292:F292"/>
    <mergeCell ref="B299:F299"/>
    <mergeCell ref="C295:C296"/>
    <mergeCell ref="B426:F426"/>
    <mergeCell ref="B414:F414"/>
    <mergeCell ref="B413:F413"/>
    <mergeCell ref="B441:F441"/>
    <mergeCell ref="B364:F364"/>
    <mergeCell ref="B305:F305"/>
    <mergeCell ref="B378:F378"/>
    <mergeCell ref="B380:F380"/>
    <mergeCell ref="B382:F382"/>
    <mergeCell ref="B385:F385"/>
    <mergeCell ref="B446:F446"/>
    <mergeCell ref="B463:F463"/>
    <mergeCell ref="B315:F315"/>
    <mergeCell ref="B346:F346"/>
    <mergeCell ref="B352:F352"/>
    <mergeCell ref="B355:F355"/>
    <mergeCell ref="B322:F322"/>
    <mergeCell ref="B327:F327"/>
    <mergeCell ref="B342:F342"/>
    <mergeCell ref="B428:F428"/>
  </mergeCells>
  <printOptions/>
  <pageMargins left="0.89" right="0" top="0.37" bottom="0.58" header="0.42" footer="0.38"/>
  <pageSetup fitToHeight="6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zoomScaleSheetLayoutView="100" zoomScalePageLayoutView="0" workbookViewId="0" topLeftCell="B25">
      <selection activeCell="J20" sqref="J20"/>
    </sheetView>
  </sheetViews>
  <sheetFormatPr defaultColWidth="9.00390625" defaultRowHeight="12.75"/>
  <cols>
    <col min="1" max="1" width="4.00390625" style="3" hidden="1" customWidth="1"/>
    <col min="2" max="2" width="13.125" style="9" customWidth="1"/>
    <col min="3" max="3" width="59.00390625" style="8" customWidth="1"/>
    <col min="4" max="4" width="14.25390625" style="3" customWidth="1"/>
    <col min="5" max="5" width="9.875" style="4" hidden="1" customWidth="1"/>
    <col min="6" max="6" width="23.125" style="3" customWidth="1"/>
    <col min="7" max="7" width="0" style="5" hidden="1" customWidth="1"/>
    <col min="8" max="16384" width="9.125" style="5" customWidth="1"/>
  </cols>
  <sheetData>
    <row r="1" spans="1:4" ht="13.5">
      <c r="A1" s="1"/>
      <c r="B1" s="1"/>
      <c r="C1" s="2"/>
      <c r="D1" s="1"/>
    </row>
    <row r="2" spans="1:4" ht="13.5">
      <c r="A2" s="1"/>
      <c r="B2" s="1"/>
      <c r="C2" s="2"/>
      <c r="D2" s="1"/>
    </row>
    <row r="3" spans="1:4" ht="13.5">
      <c r="A3" s="1"/>
      <c r="B3" s="1"/>
      <c r="C3" s="2"/>
      <c r="D3" s="1"/>
    </row>
    <row r="4" spans="1:4" ht="4.5" customHeight="1">
      <c r="A4" s="1"/>
      <c r="B4" s="1"/>
      <c r="C4" s="2"/>
      <c r="D4" s="1"/>
    </row>
    <row r="5" spans="1:4" ht="18.75" customHeight="1">
      <c r="A5" s="1"/>
      <c r="B5" s="270"/>
      <c r="C5" s="271"/>
      <c r="D5" s="271"/>
    </row>
    <row r="6" spans="1:6" ht="21" customHeight="1">
      <c r="A6" s="2"/>
      <c r="C6" s="2"/>
      <c r="D6" s="1"/>
      <c r="E6" s="10"/>
      <c r="F6" s="1"/>
    </row>
    <row r="7" spans="1:6" s="14" customFormat="1" ht="30" customHeight="1">
      <c r="A7" s="11" t="s">
        <v>3</v>
      </c>
      <c r="B7" s="12" t="s">
        <v>4</v>
      </c>
      <c r="C7" s="12" t="s">
        <v>5</v>
      </c>
      <c r="D7" s="12" t="s">
        <v>6</v>
      </c>
      <c r="E7" s="13" t="s">
        <v>7</v>
      </c>
      <c r="F7" s="41" t="s">
        <v>369</v>
      </c>
    </row>
    <row r="8" spans="1:6" ht="24.75" customHeight="1">
      <c r="A8" s="285" t="s">
        <v>8</v>
      </c>
      <c r="B8" s="285"/>
      <c r="C8" s="285"/>
      <c r="D8" s="285"/>
      <c r="E8" s="285"/>
      <c r="F8" s="285"/>
    </row>
    <row r="9" spans="1:6" ht="24.75" customHeight="1">
      <c r="A9" s="195"/>
      <c r="B9" s="216"/>
      <c r="C9" s="221" t="s">
        <v>721</v>
      </c>
      <c r="D9" s="216"/>
      <c r="E9" s="216"/>
      <c r="F9" s="216"/>
    </row>
    <row r="10" spans="1:6" ht="12" customHeight="1">
      <c r="A10" s="195"/>
      <c r="B10" s="18">
        <v>8010700</v>
      </c>
      <c r="C10" s="229" t="s">
        <v>743</v>
      </c>
      <c r="D10" s="16" t="s">
        <v>66</v>
      </c>
      <c r="E10" s="21">
        <v>115</v>
      </c>
      <c r="F10" s="178">
        <f aca="true" t="shared" si="0" ref="F10:F16">ROUNDUP(E10*1.5*48,-1)</f>
        <v>8280</v>
      </c>
    </row>
    <row r="11" spans="1:6" ht="12" customHeight="1">
      <c r="A11" s="195"/>
      <c r="B11" s="18">
        <v>8019700</v>
      </c>
      <c r="C11" s="229" t="s">
        <v>742</v>
      </c>
      <c r="D11" s="16" t="s">
        <v>66</v>
      </c>
      <c r="E11" s="21">
        <v>76</v>
      </c>
      <c r="F11" s="178">
        <f t="shared" si="0"/>
        <v>5480</v>
      </c>
    </row>
    <row r="12" spans="1:6" ht="12" customHeight="1">
      <c r="A12" s="195"/>
      <c r="B12" s="16">
        <v>4290200</v>
      </c>
      <c r="C12" s="80" t="s">
        <v>724</v>
      </c>
      <c r="D12" s="16" t="s">
        <v>66</v>
      </c>
      <c r="E12" s="87">
        <v>70</v>
      </c>
      <c r="F12" s="178">
        <f t="shared" si="0"/>
        <v>5040</v>
      </c>
    </row>
    <row r="13" spans="2:6" ht="12" customHeight="1">
      <c r="B13" s="18">
        <v>4290300</v>
      </c>
      <c r="C13" s="229" t="s">
        <v>725</v>
      </c>
      <c r="D13" s="16" t="s">
        <v>66</v>
      </c>
      <c r="E13" s="21">
        <v>52</v>
      </c>
      <c r="F13" s="178">
        <f t="shared" si="0"/>
        <v>3750</v>
      </c>
    </row>
    <row r="14" spans="2:6" ht="12" customHeight="1">
      <c r="B14" s="18">
        <v>4290400</v>
      </c>
      <c r="C14" s="229" t="s">
        <v>726</v>
      </c>
      <c r="D14" s="16" t="s">
        <v>66</v>
      </c>
      <c r="E14" s="21">
        <v>34</v>
      </c>
      <c r="F14" s="178">
        <f t="shared" si="0"/>
        <v>2450</v>
      </c>
    </row>
    <row r="15" spans="2:6" ht="12" customHeight="1">
      <c r="B15" s="18">
        <v>4290600</v>
      </c>
      <c r="C15" s="229" t="s">
        <v>727</v>
      </c>
      <c r="D15" s="16" t="s">
        <v>66</v>
      </c>
      <c r="E15" s="21">
        <v>60</v>
      </c>
      <c r="F15" s="178">
        <f t="shared" si="0"/>
        <v>4320</v>
      </c>
    </row>
    <row r="16" spans="2:6" ht="12" customHeight="1">
      <c r="B16" s="18">
        <v>1004701</v>
      </c>
      <c r="C16" s="84" t="s">
        <v>729</v>
      </c>
      <c r="D16" s="16" t="s">
        <v>66</v>
      </c>
      <c r="E16" s="21">
        <v>42.15</v>
      </c>
      <c r="F16" s="178">
        <f t="shared" si="0"/>
        <v>3040</v>
      </c>
    </row>
    <row r="17" spans="2:6" ht="12" customHeight="1">
      <c r="B17" s="18">
        <v>2026702</v>
      </c>
      <c r="C17" s="80" t="s">
        <v>731</v>
      </c>
      <c r="D17" s="16" t="s">
        <v>66</v>
      </c>
      <c r="E17" s="21">
        <v>52</v>
      </c>
      <c r="F17" s="178">
        <f>ROUNDUP(E17*1.5*48,-1)</f>
        <v>3750</v>
      </c>
    </row>
    <row r="18" spans="2:6" ht="12" customHeight="1">
      <c r="B18" s="18">
        <v>2067701</v>
      </c>
      <c r="C18" s="84" t="s">
        <v>732</v>
      </c>
      <c r="D18" s="16" t="s">
        <v>66</v>
      </c>
      <c r="E18" s="21">
        <v>42.15</v>
      </c>
      <c r="F18" s="178">
        <f>ROUNDUP(E18*1.5*48,-1)</f>
        <v>3040</v>
      </c>
    </row>
    <row r="19" spans="2:6" ht="12" customHeight="1">
      <c r="B19" s="18">
        <v>3207702</v>
      </c>
      <c r="C19" s="84" t="s">
        <v>733</v>
      </c>
      <c r="D19" s="16" t="s">
        <v>66</v>
      </c>
      <c r="E19" s="21">
        <v>52</v>
      </c>
      <c r="F19" s="178">
        <f>ROUNDUP(E19*1.5*48,-1)</f>
        <v>3750</v>
      </c>
    </row>
    <row r="20" spans="2:6" ht="12" customHeight="1">
      <c r="B20" s="18">
        <v>3208701</v>
      </c>
      <c r="C20" s="84" t="s">
        <v>734</v>
      </c>
      <c r="D20" s="16" t="s">
        <v>66</v>
      </c>
      <c r="E20" s="21">
        <v>28</v>
      </c>
      <c r="F20" s="178">
        <f>ROUNDUP(E20*1.5*48,-1)</f>
        <v>2020</v>
      </c>
    </row>
    <row r="21" spans="2:6" ht="12" customHeight="1">
      <c r="B21" s="18">
        <v>4550701</v>
      </c>
      <c r="C21" s="84" t="s">
        <v>735</v>
      </c>
      <c r="D21" s="16" t="s">
        <v>66</v>
      </c>
      <c r="E21" s="21">
        <v>54.35</v>
      </c>
      <c r="F21" s="178">
        <f>ROUNDUP(E21*1.5*48,-1)</f>
        <v>3920</v>
      </c>
    </row>
    <row r="22" spans="1:7" ht="15.75" customHeight="1">
      <c r="A22" s="166"/>
      <c r="B22" s="286" t="s">
        <v>558</v>
      </c>
      <c r="C22" s="286"/>
      <c r="D22" s="286"/>
      <c r="E22" s="286"/>
      <c r="F22" s="287"/>
      <c r="G22" s="14"/>
    </row>
    <row r="23" spans="1:7" s="215" customFormat="1" ht="12.75" customHeight="1">
      <c r="A23" s="166"/>
      <c r="B23" s="178">
        <v>9120001</v>
      </c>
      <c r="C23" s="80" t="s">
        <v>682</v>
      </c>
      <c r="D23" s="178" t="s">
        <v>541</v>
      </c>
      <c r="E23" s="87">
        <v>26.12</v>
      </c>
      <c r="F23" s="178">
        <f>ROUNDUP(E23*1.5*48,-1)</f>
        <v>1890</v>
      </c>
      <c r="G23" s="14"/>
    </row>
    <row r="24" spans="1:7" ht="11.25" customHeight="1">
      <c r="A24" s="166"/>
      <c r="B24" s="178">
        <v>9120002</v>
      </c>
      <c r="C24" s="80" t="s">
        <v>683</v>
      </c>
      <c r="D24" s="178" t="s">
        <v>541</v>
      </c>
      <c r="E24" s="87">
        <v>26.12</v>
      </c>
      <c r="F24" s="178">
        <f aca="true" t="shared" si="1" ref="F24:F33">ROUNDUP(E24*1.5*48,-1)</f>
        <v>1890</v>
      </c>
      <c r="G24" s="14"/>
    </row>
    <row r="25" spans="1:7" ht="11.25" customHeight="1">
      <c r="A25" s="166"/>
      <c r="B25" s="178">
        <v>9120003</v>
      </c>
      <c r="C25" s="80" t="s">
        <v>684</v>
      </c>
      <c r="D25" s="178" t="s">
        <v>541</v>
      </c>
      <c r="E25" s="87">
        <v>26.12</v>
      </c>
      <c r="F25" s="178">
        <f t="shared" si="1"/>
        <v>1890</v>
      </c>
      <c r="G25" s="14"/>
    </row>
    <row r="26" spans="1:7" ht="11.25" customHeight="1">
      <c r="A26" s="166"/>
      <c r="B26" s="178">
        <v>9120004</v>
      </c>
      <c r="C26" s="80" t="s">
        <v>685</v>
      </c>
      <c r="D26" s="178" t="s">
        <v>541</v>
      </c>
      <c r="E26" s="87">
        <v>26.12</v>
      </c>
      <c r="F26" s="178">
        <f t="shared" si="1"/>
        <v>1890</v>
      </c>
      <c r="G26" s="14"/>
    </row>
    <row r="27" spans="1:7" ht="11.25" customHeight="1">
      <c r="A27" s="166"/>
      <c r="B27" s="178">
        <v>9118001</v>
      </c>
      <c r="C27" s="179" t="s">
        <v>559</v>
      </c>
      <c r="D27" s="178" t="s">
        <v>79</v>
      </c>
      <c r="E27" s="180">
        <v>37.4</v>
      </c>
      <c r="F27" s="178">
        <f t="shared" si="1"/>
        <v>2700</v>
      </c>
      <c r="G27" s="14"/>
    </row>
    <row r="28" spans="1:7" ht="11.25" customHeight="1">
      <c r="A28" s="166"/>
      <c r="B28" s="16">
        <v>9118002</v>
      </c>
      <c r="C28" s="80" t="s">
        <v>563</v>
      </c>
      <c r="D28" s="178" t="s">
        <v>79</v>
      </c>
      <c r="E28" s="87">
        <v>37.4</v>
      </c>
      <c r="F28" s="178">
        <f t="shared" si="1"/>
        <v>2700</v>
      </c>
      <c r="G28" s="14"/>
    </row>
    <row r="29" spans="1:7" ht="11.25" customHeight="1">
      <c r="A29" s="166"/>
      <c r="B29" s="178">
        <v>9118003</v>
      </c>
      <c r="C29" s="80" t="s">
        <v>561</v>
      </c>
      <c r="D29" s="178" t="s">
        <v>79</v>
      </c>
      <c r="E29" s="87">
        <v>37.4</v>
      </c>
      <c r="F29" s="178">
        <f t="shared" si="1"/>
        <v>2700</v>
      </c>
      <c r="G29" s="14"/>
    </row>
    <row r="30" spans="1:7" ht="11.25" customHeight="1">
      <c r="A30" s="166"/>
      <c r="B30" s="16">
        <v>9118004</v>
      </c>
      <c r="C30" s="80" t="s">
        <v>560</v>
      </c>
      <c r="D30" s="178" t="s">
        <v>79</v>
      </c>
      <c r="E30" s="87">
        <v>37.4</v>
      </c>
      <c r="F30" s="178">
        <f t="shared" si="1"/>
        <v>2700</v>
      </c>
      <c r="G30" s="14"/>
    </row>
    <row r="31" spans="1:7" ht="11.25" customHeight="1">
      <c r="A31" s="166"/>
      <c r="B31" s="178">
        <v>9118005</v>
      </c>
      <c r="C31" s="80" t="s">
        <v>562</v>
      </c>
      <c r="D31" s="178" t="s">
        <v>79</v>
      </c>
      <c r="E31" s="87">
        <v>37.4</v>
      </c>
      <c r="F31" s="178">
        <f t="shared" si="1"/>
        <v>2700</v>
      </c>
      <c r="G31" s="14"/>
    </row>
    <row r="32" spans="1:7" ht="11.25" customHeight="1">
      <c r="A32" s="166"/>
      <c r="B32" s="18">
        <v>489100</v>
      </c>
      <c r="C32" s="84" t="s">
        <v>680</v>
      </c>
      <c r="D32" s="18" t="s">
        <v>681</v>
      </c>
      <c r="E32" s="18">
        <v>26.12</v>
      </c>
      <c r="F32" s="178">
        <f t="shared" si="1"/>
        <v>1890</v>
      </c>
      <c r="G32" s="14"/>
    </row>
    <row r="33" spans="1:7" ht="11.25" customHeight="1">
      <c r="A33" s="166"/>
      <c r="B33" s="203" t="s">
        <v>206</v>
      </c>
      <c r="C33" s="80" t="s">
        <v>207</v>
      </c>
      <c r="D33" s="18"/>
      <c r="E33" s="21">
        <v>10.648155257520003</v>
      </c>
      <c r="F33" s="178">
        <f t="shared" si="1"/>
        <v>770</v>
      </c>
      <c r="G33" s="14"/>
    </row>
    <row r="34" spans="2:7" ht="11.25" customHeight="1">
      <c r="B34" s="288" t="s">
        <v>382</v>
      </c>
      <c r="C34" s="286"/>
      <c r="D34" s="286"/>
      <c r="E34" s="286"/>
      <c r="F34" s="287"/>
      <c r="G34" s="14"/>
    </row>
    <row r="35" spans="1:7" s="29" customFormat="1" ht="11.25" customHeight="1">
      <c r="A35" s="69"/>
      <c r="B35" s="25">
        <v>8001000</v>
      </c>
      <c r="C35" s="80" t="s">
        <v>385</v>
      </c>
      <c r="D35" s="16" t="s">
        <v>57</v>
      </c>
      <c r="E35" s="87">
        <v>38.3306</v>
      </c>
      <c r="F35" s="16">
        <f aca="true" t="shared" si="2" ref="F35:F53">ROUNDUP(E35*1.5*48,-1)</f>
        <v>2760</v>
      </c>
      <c r="G35" s="14"/>
    </row>
    <row r="36" spans="1:7" s="29" customFormat="1" ht="11.25" customHeight="1">
      <c r="A36" s="69"/>
      <c r="B36" s="25">
        <v>8002000</v>
      </c>
      <c r="C36" s="80" t="s">
        <v>384</v>
      </c>
      <c r="D36" s="16" t="s">
        <v>57</v>
      </c>
      <c r="E36" s="87">
        <v>38.3306</v>
      </c>
      <c r="F36" s="16">
        <f t="shared" si="2"/>
        <v>2760</v>
      </c>
      <c r="G36" s="14"/>
    </row>
    <row r="37" spans="1:7" s="29" customFormat="1" ht="12" customHeight="1">
      <c r="A37" s="213"/>
      <c r="B37" s="25">
        <v>8003000</v>
      </c>
      <c r="C37" s="80" t="s">
        <v>387</v>
      </c>
      <c r="D37" s="16" t="s">
        <v>15</v>
      </c>
      <c r="E37" s="87">
        <v>56.948319999999995</v>
      </c>
      <c r="F37" s="16">
        <f t="shared" si="2"/>
        <v>4110</v>
      </c>
      <c r="G37" s="214"/>
    </row>
    <row r="38" spans="1:7" s="29" customFormat="1" ht="12" customHeight="1">
      <c r="A38" s="24"/>
      <c r="B38" s="25">
        <v>8004000</v>
      </c>
      <c r="C38" s="80" t="s">
        <v>386</v>
      </c>
      <c r="D38" s="16" t="s">
        <v>79</v>
      </c>
      <c r="E38" s="87">
        <v>53.093356799999995</v>
      </c>
      <c r="F38" s="16">
        <f t="shared" si="2"/>
        <v>3830</v>
      </c>
      <c r="G38" s="14"/>
    </row>
    <row r="39" spans="1:7" s="29" customFormat="1" ht="13.5" customHeight="1">
      <c r="A39" s="24"/>
      <c r="B39" s="25">
        <v>8005000</v>
      </c>
      <c r="C39" s="80" t="s">
        <v>388</v>
      </c>
      <c r="D39" s="16" t="s">
        <v>15</v>
      </c>
      <c r="E39" s="87">
        <v>48.62510399999999</v>
      </c>
      <c r="F39" s="16">
        <f t="shared" si="2"/>
        <v>3510</v>
      </c>
      <c r="G39" s="14"/>
    </row>
    <row r="40" spans="1:7" s="29" customFormat="1" ht="11.25" customHeight="1">
      <c r="A40" s="24"/>
      <c r="B40" s="25">
        <v>8006000</v>
      </c>
      <c r="C40" s="80" t="s">
        <v>389</v>
      </c>
      <c r="D40" s="16" t="s">
        <v>79</v>
      </c>
      <c r="E40" s="87">
        <v>56.948319999999995</v>
      </c>
      <c r="F40" s="16">
        <f t="shared" si="2"/>
        <v>4110</v>
      </c>
      <c r="G40" s="14"/>
    </row>
    <row r="41" spans="1:7" s="29" customFormat="1" ht="11.25" customHeight="1">
      <c r="A41" s="24"/>
      <c r="B41" s="25">
        <v>8008000</v>
      </c>
      <c r="C41" s="80" t="s">
        <v>422</v>
      </c>
      <c r="D41" s="16" t="s">
        <v>79</v>
      </c>
      <c r="E41" s="87">
        <v>65.600084</v>
      </c>
      <c r="F41" s="16">
        <f t="shared" si="2"/>
        <v>4730</v>
      </c>
      <c r="G41" s="14"/>
    </row>
    <row r="42" spans="1:7" s="29" customFormat="1" ht="11.25" customHeight="1">
      <c r="A42" s="24"/>
      <c r="B42" s="16">
        <v>8007000</v>
      </c>
      <c r="C42" s="80" t="s">
        <v>419</v>
      </c>
      <c r="D42" s="16" t="s">
        <v>15</v>
      </c>
      <c r="E42" s="87">
        <v>71.404432</v>
      </c>
      <c r="F42" s="16">
        <f t="shared" si="2"/>
        <v>5150</v>
      </c>
      <c r="G42" s="14"/>
    </row>
    <row r="43" spans="1:7" s="29" customFormat="1" ht="11.25" customHeight="1">
      <c r="A43" s="24"/>
      <c r="B43" s="16">
        <v>8009000</v>
      </c>
      <c r="C43" s="80" t="s">
        <v>423</v>
      </c>
      <c r="D43" s="16" t="s">
        <v>35</v>
      </c>
      <c r="E43" s="87">
        <v>45.99672</v>
      </c>
      <c r="F43" s="16">
        <f t="shared" si="2"/>
        <v>3320</v>
      </c>
      <c r="G43" s="14"/>
    </row>
    <row r="44" spans="1:7" s="29" customFormat="1" ht="11.25" customHeight="1">
      <c r="A44" s="24"/>
      <c r="B44" s="16">
        <v>8010000</v>
      </c>
      <c r="C44" s="80" t="s">
        <v>433</v>
      </c>
      <c r="D44" s="16" t="s">
        <v>15</v>
      </c>
      <c r="E44" s="87">
        <v>55.544</v>
      </c>
      <c r="F44" s="16">
        <f t="shared" si="2"/>
        <v>4000</v>
      </c>
      <c r="G44" s="14"/>
    </row>
    <row r="45" spans="1:7" ht="10.5" customHeight="1">
      <c r="A45" s="11"/>
      <c r="B45" s="25">
        <v>8011000</v>
      </c>
      <c r="C45" s="80" t="s">
        <v>390</v>
      </c>
      <c r="D45" s="16" t="s">
        <v>57</v>
      </c>
      <c r="E45" s="87">
        <v>31.650124</v>
      </c>
      <c r="F45" s="16">
        <f t="shared" si="2"/>
        <v>2280</v>
      </c>
      <c r="G45" s="29"/>
    </row>
    <row r="46" spans="1:6" s="29" customFormat="1" ht="10.5" customHeight="1">
      <c r="A46" s="11"/>
      <c r="B46" s="16">
        <v>8012000</v>
      </c>
      <c r="C46" s="80" t="s">
        <v>429</v>
      </c>
      <c r="D46" s="16" t="s">
        <v>431</v>
      </c>
      <c r="E46" s="87">
        <v>37.58128</v>
      </c>
      <c r="F46" s="16">
        <f t="shared" si="2"/>
        <v>2710</v>
      </c>
    </row>
    <row r="47" spans="1:6" s="29" customFormat="1" ht="11.25" customHeight="1">
      <c r="A47" s="11"/>
      <c r="B47" s="18">
        <v>8017000</v>
      </c>
      <c r="C47" s="84" t="s">
        <v>542</v>
      </c>
      <c r="D47" s="18" t="s">
        <v>51</v>
      </c>
      <c r="E47" s="18">
        <v>30.8</v>
      </c>
      <c r="F47" s="16">
        <f t="shared" si="2"/>
        <v>2220</v>
      </c>
    </row>
    <row r="48" spans="1:6" s="29" customFormat="1" ht="11.25" customHeight="1">
      <c r="A48" s="11"/>
      <c r="B48" s="18">
        <v>8018000</v>
      </c>
      <c r="C48" s="84" t="s">
        <v>540</v>
      </c>
      <c r="D48" s="18" t="s">
        <v>541</v>
      </c>
      <c r="E48" s="18">
        <v>29.4</v>
      </c>
      <c r="F48" s="16">
        <f t="shared" si="2"/>
        <v>2120</v>
      </c>
    </row>
    <row r="49" spans="1:6" s="29" customFormat="1" ht="11.25" customHeight="1">
      <c r="A49" s="11">
        <v>801</v>
      </c>
      <c r="B49" s="18">
        <v>8019000</v>
      </c>
      <c r="C49" s="190" t="s">
        <v>544</v>
      </c>
      <c r="D49" s="16" t="s">
        <v>57</v>
      </c>
      <c r="E49" s="18">
        <v>31.65</v>
      </c>
      <c r="F49" s="16">
        <f t="shared" si="2"/>
        <v>2280</v>
      </c>
    </row>
    <row r="50" spans="1:6" s="29" customFormat="1" ht="11.25" customHeight="1">
      <c r="A50" s="11"/>
      <c r="B50" s="18">
        <v>8020000</v>
      </c>
      <c r="C50" s="190" t="s">
        <v>545</v>
      </c>
      <c r="D50" s="16" t="s">
        <v>57</v>
      </c>
      <c r="E50" s="18">
        <v>31.65</v>
      </c>
      <c r="F50" s="16">
        <f t="shared" si="2"/>
        <v>2280</v>
      </c>
    </row>
    <row r="51" spans="1:7" ht="11.25" customHeight="1">
      <c r="A51" s="11"/>
      <c r="B51" s="18">
        <v>8021000</v>
      </c>
      <c r="C51" s="231" t="s">
        <v>711</v>
      </c>
      <c r="D51" s="18" t="s">
        <v>35</v>
      </c>
      <c r="E51" s="232">
        <v>35.2</v>
      </c>
      <c r="F51" s="16">
        <f t="shared" si="2"/>
        <v>2540</v>
      </c>
      <c r="G51" s="29"/>
    </row>
    <row r="52" spans="1:7" ht="11.25" customHeight="1">
      <c r="A52" s="101" t="s">
        <v>543</v>
      </c>
      <c r="B52" s="232">
        <v>8023000</v>
      </c>
      <c r="C52" s="233" t="s">
        <v>722</v>
      </c>
      <c r="D52" s="232" t="s">
        <v>15</v>
      </c>
      <c r="E52" s="232">
        <v>25.08</v>
      </c>
      <c r="F52" s="16">
        <f t="shared" si="2"/>
        <v>1810</v>
      </c>
      <c r="G52" s="29"/>
    </row>
    <row r="53" spans="1:7" ht="11.25" customHeight="1">
      <c r="A53" s="11"/>
      <c r="B53" s="232">
        <v>8024000</v>
      </c>
      <c r="C53" s="233" t="s">
        <v>723</v>
      </c>
      <c r="D53" s="232" t="s">
        <v>15</v>
      </c>
      <c r="E53" s="232">
        <v>25.08</v>
      </c>
      <c r="F53" s="16">
        <f t="shared" si="2"/>
        <v>1810</v>
      </c>
      <c r="G53" s="29"/>
    </row>
    <row r="54" spans="1:7" ht="11.25" customHeight="1">
      <c r="A54" s="11"/>
      <c r="B54" s="288" t="s">
        <v>435</v>
      </c>
      <c r="C54" s="286"/>
      <c r="D54" s="286"/>
      <c r="E54" s="286"/>
      <c r="F54" s="287"/>
      <c r="G54" s="74"/>
    </row>
    <row r="55" spans="1:7" ht="11.25" customHeight="1">
      <c r="A55" s="11"/>
      <c r="B55" s="16">
        <v>8310000</v>
      </c>
      <c r="C55" s="84" t="s">
        <v>436</v>
      </c>
      <c r="D55" s="16" t="s">
        <v>355</v>
      </c>
      <c r="E55" s="87">
        <v>25.152</v>
      </c>
      <c r="F55" s="40">
        <f>ROUNDUP(E55*1.5*48,-1)</f>
        <v>1820</v>
      </c>
      <c r="G55" s="29"/>
    </row>
    <row r="56" spans="1:7" ht="11.25" customHeight="1">
      <c r="A56" s="11"/>
      <c r="B56" s="16">
        <v>8320000</v>
      </c>
      <c r="C56" s="84" t="s">
        <v>437</v>
      </c>
      <c r="D56" s="16" t="s">
        <v>89</v>
      </c>
      <c r="E56" s="87">
        <v>27.248</v>
      </c>
      <c r="F56" s="40">
        <f>ROUNDUP(E56*1.5*48,-1)</f>
        <v>1970</v>
      </c>
      <c r="G56" s="29"/>
    </row>
    <row r="57" spans="1:7" ht="11.25" customHeight="1">
      <c r="A57" s="11"/>
      <c r="B57" s="16">
        <v>8330000</v>
      </c>
      <c r="C57" s="84" t="s">
        <v>438</v>
      </c>
      <c r="D57" s="16" t="s">
        <v>15</v>
      </c>
      <c r="E57" s="87">
        <v>45.2736</v>
      </c>
      <c r="F57" s="40">
        <f>ROUNDUP(E57*1.5*48,-1)</f>
        <v>3260</v>
      </c>
      <c r="G57" s="29"/>
    </row>
    <row r="58" spans="1:7" ht="11.25" customHeight="1">
      <c r="A58" s="11"/>
      <c r="B58" s="16">
        <v>8340000</v>
      </c>
      <c r="C58" s="84" t="s">
        <v>439</v>
      </c>
      <c r="D58" s="16" t="s">
        <v>15</v>
      </c>
      <c r="E58" s="87">
        <v>45.2736</v>
      </c>
      <c r="F58" s="40">
        <f>ROUNDUP(E58*1.5*48,-1)</f>
        <v>3260</v>
      </c>
      <c r="G58" s="29"/>
    </row>
    <row r="59" spans="1:7" ht="11.25" customHeight="1">
      <c r="A59" s="11"/>
      <c r="B59" s="16">
        <v>8350000</v>
      </c>
      <c r="C59" s="84" t="s">
        <v>440</v>
      </c>
      <c r="D59" s="16" t="s">
        <v>79</v>
      </c>
      <c r="E59" s="87">
        <v>54.496</v>
      </c>
      <c r="F59" s="40">
        <f>ROUNDUP(E59*1.5*48,-1)</f>
        <v>3930</v>
      </c>
      <c r="G59" s="29"/>
    </row>
    <row r="60" spans="1:7" ht="11.25" customHeight="1">
      <c r="A60" s="11"/>
      <c r="B60" s="288" t="s">
        <v>477</v>
      </c>
      <c r="C60" s="286"/>
      <c r="D60" s="286"/>
      <c r="E60" s="286"/>
      <c r="F60" s="287"/>
      <c r="G60" s="74"/>
    </row>
    <row r="61" spans="1:7" ht="11.25" customHeight="1">
      <c r="A61" s="11"/>
      <c r="B61" s="16">
        <v>8013000</v>
      </c>
      <c r="C61" s="84" t="s">
        <v>488</v>
      </c>
      <c r="D61" s="16" t="s">
        <v>355</v>
      </c>
      <c r="E61" s="87">
        <v>26.19</v>
      </c>
      <c r="F61" s="40">
        <f>ROUNDUP(E61*1.5*48,-1)</f>
        <v>1890</v>
      </c>
      <c r="G61" s="29"/>
    </row>
    <row r="62" spans="1:7" ht="11.25" customHeight="1">
      <c r="A62" s="11"/>
      <c r="B62" s="16">
        <v>8014000</v>
      </c>
      <c r="C62" s="84" t="s">
        <v>481</v>
      </c>
      <c r="D62" s="16" t="s">
        <v>89</v>
      </c>
      <c r="E62" s="87">
        <v>31.41</v>
      </c>
      <c r="F62" s="40">
        <f>ROUNDUP(E62*1.5*48,-1)</f>
        <v>2270</v>
      </c>
      <c r="G62" s="29"/>
    </row>
    <row r="63" spans="1:7" ht="11.25" customHeight="1">
      <c r="A63" s="11"/>
      <c r="B63" s="16">
        <v>8015000</v>
      </c>
      <c r="C63" s="84" t="s">
        <v>478</v>
      </c>
      <c r="D63" s="16" t="s">
        <v>15</v>
      </c>
      <c r="E63" s="87">
        <v>36.45</v>
      </c>
      <c r="F63" s="40">
        <f>ROUNDUP(E63*1.5*48,-1)</f>
        <v>2630</v>
      </c>
      <c r="G63" s="29"/>
    </row>
    <row r="64" spans="1:7" ht="11.25" customHeight="1">
      <c r="A64" s="11"/>
      <c r="B64" s="16">
        <v>8016000</v>
      </c>
      <c r="C64" s="84" t="s">
        <v>479</v>
      </c>
      <c r="D64" s="16" t="s">
        <v>79</v>
      </c>
      <c r="E64" s="87">
        <v>39.6</v>
      </c>
      <c r="F64" s="40">
        <f>ROUNDUP(E64*1.5*48,-1)</f>
        <v>2860</v>
      </c>
      <c r="G64" s="29"/>
    </row>
    <row r="65" spans="2:7" ht="11.25" customHeight="1">
      <c r="B65" s="288" t="s">
        <v>453</v>
      </c>
      <c r="C65" s="286"/>
      <c r="D65" s="286"/>
      <c r="E65" s="286"/>
      <c r="F65" s="287"/>
      <c r="G65" s="14"/>
    </row>
    <row r="66" spans="1:7" ht="11.25" customHeight="1">
      <c r="A66" s="69"/>
      <c r="B66" s="16">
        <v>2084000</v>
      </c>
      <c r="C66" s="80" t="s">
        <v>93</v>
      </c>
      <c r="D66" s="16" t="s">
        <v>21</v>
      </c>
      <c r="E66" s="87">
        <v>20.895225687600004</v>
      </c>
      <c r="F66" s="16">
        <f>ROUNDUP(E66*1.5*48,-1)</f>
        <v>1510</v>
      </c>
      <c r="G66" s="30"/>
    </row>
    <row r="67" spans="1:7" ht="14.25">
      <c r="A67" s="69"/>
      <c r="B67" s="16">
        <v>2083000</v>
      </c>
      <c r="C67" s="80" t="s">
        <v>88</v>
      </c>
      <c r="D67" s="16" t="s">
        <v>89</v>
      </c>
      <c r="E67" s="87">
        <v>18.6310371456</v>
      </c>
      <c r="F67" s="16">
        <f aca="true" t="shared" si="3" ref="F67:F74">ROUNDUP(E67*1.5*48,-1)</f>
        <v>1350</v>
      </c>
      <c r="G67" s="30"/>
    </row>
    <row r="68" spans="1:7" ht="11.25" customHeight="1">
      <c r="A68" s="69"/>
      <c r="B68" s="16" t="s">
        <v>358</v>
      </c>
      <c r="C68" s="80" t="s">
        <v>58</v>
      </c>
      <c r="D68" s="16" t="s">
        <v>57</v>
      </c>
      <c r="E68" s="87">
        <v>17.5959795264</v>
      </c>
      <c r="F68" s="16">
        <f t="shared" si="3"/>
        <v>1270</v>
      </c>
      <c r="G68" s="30"/>
    </row>
    <row r="69" spans="1:7" ht="11.25" customHeight="1">
      <c r="A69" s="69"/>
      <c r="B69" s="16" t="s">
        <v>359</v>
      </c>
      <c r="C69" s="80" t="s">
        <v>59</v>
      </c>
      <c r="D69" s="16" t="s">
        <v>57</v>
      </c>
      <c r="E69" s="87">
        <v>15.0083354784</v>
      </c>
      <c r="F69" s="16">
        <f t="shared" si="3"/>
        <v>1090</v>
      </c>
      <c r="G69" s="30"/>
    </row>
    <row r="70" spans="1:7" ht="11.25" customHeight="1">
      <c r="A70" s="69"/>
      <c r="B70" s="16" t="s">
        <v>361</v>
      </c>
      <c r="C70" s="80" t="s">
        <v>61</v>
      </c>
      <c r="D70" s="16" t="s">
        <v>15</v>
      </c>
      <c r="E70" s="87">
        <v>32.4749328024</v>
      </c>
      <c r="F70" s="16">
        <f t="shared" si="3"/>
        <v>2340</v>
      </c>
      <c r="G70" s="30"/>
    </row>
    <row r="71" spans="1:7" ht="11.25" customHeight="1">
      <c r="A71" s="69"/>
      <c r="B71" s="16" t="s">
        <v>362</v>
      </c>
      <c r="C71" s="80" t="s">
        <v>62</v>
      </c>
      <c r="D71" s="16" t="s">
        <v>15</v>
      </c>
      <c r="E71" s="87">
        <v>32.4749328024</v>
      </c>
      <c r="F71" s="16">
        <f t="shared" si="3"/>
        <v>2340</v>
      </c>
      <c r="G71" s="30"/>
    </row>
    <row r="72" spans="1:7" ht="14.25">
      <c r="A72" s="69"/>
      <c r="B72" s="16">
        <v>2073000</v>
      </c>
      <c r="C72" s="80" t="s">
        <v>103</v>
      </c>
      <c r="D72" s="16" t="s">
        <v>15</v>
      </c>
      <c r="E72" s="87">
        <v>20.45532619944</v>
      </c>
      <c r="F72" s="16">
        <f t="shared" si="3"/>
        <v>1480</v>
      </c>
      <c r="G72" s="30"/>
    </row>
    <row r="73" spans="1:7" ht="11.25" customHeight="1">
      <c r="A73" s="69"/>
      <c r="B73" s="16" t="s">
        <v>134</v>
      </c>
      <c r="C73" s="80" t="s">
        <v>135</v>
      </c>
      <c r="D73" s="16" t="s">
        <v>15</v>
      </c>
      <c r="E73" s="87">
        <v>24.36731</v>
      </c>
      <c r="F73" s="16">
        <f t="shared" si="3"/>
        <v>1760</v>
      </c>
      <c r="G73" s="30"/>
    </row>
    <row r="74" spans="1:7" ht="11.25" customHeight="1">
      <c r="A74" s="69"/>
      <c r="B74" s="16" t="s">
        <v>137</v>
      </c>
      <c r="C74" s="80" t="s">
        <v>138</v>
      </c>
      <c r="D74" s="16" t="s">
        <v>115</v>
      </c>
      <c r="E74" s="87">
        <v>19.5367125624</v>
      </c>
      <c r="F74" s="16">
        <f t="shared" si="3"/>
        <v>1410</v>
      </c>
      <c r="G74" s="30"/>
    </row>
    <row r="75" spans="1:7" ht="11.25" customHeight="1">
      <c r="A75" s="69"/>
      <c r="B75" s="288" t="s">
        <v>454</v>
      </c>
      <c r="C75" s="286"/>
      <c r="D75" s="286"/>
      <c r="E75" s="286"/>
      <c r="F75" s="286"/>
      <c r="G75" s="196"/>
    </row>
    <row r="76" spans="1:7" ht="11.25" customHeight="1">
      <c r="A76" s="69"/>
      <c r="B76" s="16">
        <v>2082100</v>
      </c>
      <c r="C76" s="80" t="s">
        <v>92</v>
      </c>
      <c r="D76" s="16" t="s">
        <v>57</v>
      </c>
      <c r="E76" s="87">
        <v>14.28379514496</v>
      </c>
      <c r="F76" s="16">
        <f>ROUNDUP(E76*1.5*48,-1)</f>
        <v>1030</v>
      </c>
      <c r="G76" s="30"/>
    </row>
    <row r="77" spans="1:7" ht="11.25" customHeight="1">
      <c r="A77" s="69"/>
      <c r="B77" s="16">
        <v>2072000</v>
      </c>
      <c r="C77" s="83" t="s">
        <v>96</v>
      </c>
      <c r="D77" s="16" t="s">
        <v>57</v>
      </c>
      <c r="E77" s="87">
        <v>18.44990206224</v>
      </c>
      <c r="F77" s="16">
        <f aca="true" t="shared" si="4" ref="F77:F84">ROUNDUP(E77*1.5*48,-1)</f>
        <v>1330</v>
      </c>
      <c r="G77" s="30"/>
    </row>
    <row r="78" spans="1:7" ht="11.25" customHeight="1">
      <c r="A78" s="69"/>
      <c r="B78" s="32" t="s">
        <v>145</v>
      </c>
      <c r="C78" s="80" t="s">
        <v>146</v>
      </c>
      <c r="D78" s="16" t="s">
        <v>57</v>
      </c>
      <c r="E78" s="87">
        <v>12.407753210160001</v>
      </c>
      <c r="F78" s="16">
        <f t="shared" si="4"/>
        <v>900</v>
      </c>
      <c r="G78" s="30"/>
    </row>
    <row r="79" spans="1:7" ht="11.25" customHeight="1">
      <c r="A79" s="69"/>
      <c r="B79" s="25" t="s">
        <v>360</v>
      </c>
      <c r="C79" s="80" t="s">
        <v>60</v>
      </c>
      <c r="D79" s="16" t="s">
        <v>15</v>
      </c>
      <c r="E79" s="87">
        <v>32.4749328024</v>
      </c>
      <c r="F79" s="16">
        <f t="shared" si="4"/>
        <v>2340</v>
      </c>
      <c r="G79" s="30"/>
    </row>
    <row r="80" spans="1:7" ht="11.25" customHeight="1">
      <c r="A80" s="69"/>
      <c r="B80" s="16" t="s">
        <v>119</v>
      </c>
      <c r="C80" s="80" t="s">
        <v>120</v>
      </c>
      <c r="D80" s="16" t="s">
        <v>15</v>
      </c>
      <c r="E80" s="87">
        <v>20.3247677952</v>
      </c>
      <c r="F80" s="16">
        <f t="shared" si="4"/>
        <v>1470</v>
      </c>
      <c r="G80" s="30"/>
    </row>
    <row r="81" spans="1:7" ht="11.25" customHeight="1">
      <c r="A81" s="69"/>
      <c r="B81" s="32" t="s">
        <v>117</v>
      </c>
      <c r="C81" s="80" t="s">
        <v>118</v>
      </c>
      <c r="D81" s="16" t="s">
        <v>15</v>
      </c>
      <c r="E81" s="87">
        <v>17.58304130616</v>
      </c>
      <c r="F81" s="16">
        <f t="shared" si="4"/>
        <v>1270</v>
      </c>
      <c r="G81" s="30"/>
    </row>
    <row r="82" spans="1:7" ht="11.25" customHeight="1">
      <c r="A82" s="69"/>
      <c r="B82" s="32" t="s">
        <v>143</v>
      </c>
      <c r="C82" s="80" t="s">
        <v>144</v>
      </c>
      <c r="D82" s="16" t="s">
        <v>15</v>
      </c>
      <c r="E82" s="87">
        <v>22.861835164080006</v>
      </c>
      <c r="F82" s="16">
        <f t="shared" si="4"/>
        <v>1650</v>
      </c>
      <c r="G82" s="14"/>
    </row>
    <row r="83" spans="1:7" ht="11.25" customHeight="1">
      <c r="A83" s="24"/>
      <c r="B83" s="32" t="s">
        <v>140</v>
      </c>
      <c r="C83" s="80" t="s">
        <v>141</v>
      </c>
      <c r="D83" s="16" t="s">
        <v>142</v>
      </c>
      <c r="E83" s="87">
        <v>14.891891496240003</v>
      </c>
      <c r="F83" s="16">
        <f t="shared" si="4"/>
        <v>1080</v>
      </c>
      <c r="G83" s="14"/>
    </row>
    <row r="84" spans="1:7" ht="11.25" customHeight="1">
      <c r="A84" s="24"/>
      <c r="B84" s="32" t="s">
        <v>121</v>
      </c>
      <c r="C84" s="80" t="s">
        <v>122</v>
      </c>
      <c r="D84" s="16" t="s">
        <v>123</v>
      </c>
      <c r="E84" s="87">
        <v>21.574651999999997</v>
      </c>
      <c r="F84" s="16">
        <f t="shared" si="4"/>
        <v>1560</v>
      </c>
      <c r="G84" s="14"/>
    </row>
    <row r="85" spans="1:7" ht="11.25" customHeight="1">
      <c r="A85" s="24"/>
      <c r="B85" s="288" t="s">
        <v>455</v>
      </c>
      <c r="C85" s="286"/>
      <c r="D85" s="286"/>
      <c r="E85" s="286"/>
      <c r="F85" s="286"/>
      <c r="G85" s="196"/>
    </row>
    <row r="86" spans="1:7" ht="11.25" customHeight="1">
      <c r="A86" s="24"/>
      <c r="B86" s="16">
        <v>2080000</v>
      </c>
      <c r="C86" s="80" t="s">
        <v>87</v>
      </c>
      <c r="D86" s="16" t="s">
        <v>57</v>
      </c>
      <c r="E86" s="87">
        <v>17.091388937040005</v>
      </c>
      <c r="F86" s="18">
        <f>ROUNDUP(E86*1.5*48,-1)</f>
        <v>1240</v>
      </c>
      <c r="G86" s="14"/>
    </row>
    <row r="87" spans="1:7" ht="11.25" customHeight="1">
      <c r="A87" s="24"/>
      <c r="B87" s="16">
        <v>2090000</v>
      </c>
      <c r="C87" s="80" t="s">
        <v>95</v>
      </c>
      <c r="D87" s="16" t="s">
        <v>57</v>
      </c>
      <c r="E87" s="87">
        <v>17.091388937040005</v>
      </c>
      <c r="F87" s="18">
        <f aca="true" t="shared" si="5" ref="F87:F93">ROUNDUP(E87*1.5*48,-1)</f>
        <v>1240</v>
      </c>
      <c r="G87" s="14"/>
    </row>
    <row r="88" spans="1:7" ht="11.25" customHeight="1">
      <c r="A88" s="24"/>
      <c r="B88" s="25" t="s">
        <v>363</v>
      </c>
      <c r="C88" s="80" t="s">
        <v>63</v>
      </c>
      <c r="D88" s="16" t="s">
        <v>15</v>
      </c>
      <c r="E88" s="87">
        <v>32.4749328024</v>
      </c>
      <c r="F88" s="18">
        <f t="shared" si="5"/>
        <v>2340</v>
      </c>
      <c r="G88" s="14"/>
    </row>
    <row r="89" spans="1:7" ht="11.25" customHeight="1">
      <c r="A89" s="24"/>
      <c r="B89" s="22" t="s">
        <v>365</v>
      </c>
      <c r="C89" s="80" t="s">
        <v>366</v>
      </c>
      <c r="D89" s="16" t="s">
        <v>15</v>
      </c>
      <c r="E89" s="87">
        <v>32.4749328024</v>
      </c>
      <c r="F89" s="18">
        <f t="shared" si="5"/>
        <v>2340</v>
      </c>
      <c r="G89" s="14"/>
    </row>
    <row r="90" spans="1:7" ht="11.25" customHeight="1">
      <c r="A90" s="24"/>
      <c r="B90" s="31">
        <v>2070200</v>
      </c>
      <c r="C90" s="80" t="s">
        <v>106</v>
      </c>
      <c r="D90" s="16" t="s">
        <v>15</v>
      </c>
      <c r="E90" s="87">
        <v>22.1550868</v>
      </c>
      <c r="F90" s="18">
        <f t="shared" si="5"/>
        <v>1600</v>
      </c>
      <c r="G90" s="14"/>
    </row>
    <row r="91" spans="1:7" ht="11.25" customHeight="1">
      <c r="A91" s="24"/>
      <c r="B91" s="32" t="s">
        <v>111</v>
      </c>
      <c r="C91" s="80" t="s">
        <v>112</v>
      </c>
      <c r="D91" s="16" t="s">
        <v>15</v>
      </c>
      <c r="E91" s="87">
        <v>17.05257427632</v>
      </c>
      <c r="F91" s="18">
        <f t="shared" si="5"/>
        <v>1230</v>
      </c>
      <c r="G91" s="14"/>
    </row>
    <row r="92" spans="1:7" ht="11.25" customHeight="1">
      <c r="A92" s="24"/>
      <c r="B92" s="32" t="s">
        <v>107</v>
      </c>
      <c r="C92" s="80" t="s">
        <v>108</v>
      </c>
      <c r="D92" s="16" t="s">
        <v>15</v>
      </c>
      <c r="E92" s="87">
        <v>23.262919991520004</v>
      </c>
      <c r="F92" s="18">
        <f t="shared" si="5"/>
        <v>1680</v>
      </c>
      <c r="G92" s="14"/>
    </row>
    <row r="93" spans="1:7" ht="11.25" customHeight="1">
      <c r="A93" s="24"/>
      <c r="B93" s="32" t="s">
        <v>113</v>
      </c>
      <c r="C93" s="80" t="s">
        <v>114</v>
      </c>
      <c r="D93" s="16" t="s">
        <v>115</v>
      </c>
      <c r="E93" s="87">
        <v>25.7143568</v>
      </c>
      <c r="F93" s="18">
        <f t="shared" si="5"/>
        <v>1860</v>
      </c>
      <c r="G93" s="14"/>
    </row>
    <row r="94" spans="1:7" ht="11.25" customHeight="1">
      <c r="A94" s="24"/>
      <c r="B94" s="288" t="s">
        <v>456</v>
      </c>
      <c r="C94" s="286"/>
      <c r="D94" s="286"/>
      <c r="E94" s="286"/>
      <c r="F94" s="286"/>
      <c r="G94" s="196"/>
    </row>
    <row r="95" spans="1:7" ht="11.25" customHeight="1">
      <c r="A95" s="24"/>
      <c r="B95" s="32" t="s">
        <v>131</v>
      </c>
      <c r="C95" s="80" t="s">
        <v>132</v>
      </c>
      <c r="D95" s="16" t="s">
        <v>15</v>
      </c>
      <c r="E95" s="87">
        <v>22.253738812800005</v>
      </c>
      <c r="F95" s="18">
        <f>ROUNDUP(E95*1.5*48,-1)</f>
        <v>1610</v>
      </c>
      <c r="G95" s="14"/>
    </row>
    <row r="96" spans="1:7" ht="11.25" customHeight="1">
      <c r="A96" s="24"/>
      <c r="B96" s="16">
        <v>2067000</v>
      </c>
      <c r="C96" s="80" t="s">
        <v>49</v>
      </c>
      <c r="D96" s="16" t="s">
        <v>15</v>
      </c>
      <c r="E96" s="87">
        <v>32.486694820800004</v>
      </c>
      <c r="F96" s="18">
        <f>ROUNDUP(E96*1.5*48,-1)</f>
        <v>2340</v>
      </c>
      <c r="G96" s="14"/>
    </row>
    <row r="97" spans="1:7" ht="11.25" customHeight="1">
      <c r="A97" s="24"/>
      <c r="B97" s="16">
        <v>2068000</v>
      </c>
      <c r="C97" s="80" t="s">
        <v>50</v>
      </c>
      <c r="D97" s="16" t="s">
        <v>51</v>
      </c>
      <c r="E97" s="87">
        <v>22.0890705552</v>
      </c>
      <c r="F97" s="18">
        <f>ROUNDUP(E97*1.5*48,-1)</f>
        <v>1600</v>
      </c>
      <c r="G97" s="14"/>
    </row>
    <row r="98" spans="1:7" ht="11.25" customHeight="1">
      <c r="A98" s="24"/>
      <c r="B98" s="288" t="s">
        <v>457</v>
      </c>
      <c r="C98" s="286"/>
      <c r="D98" s="286"/>
      <c r="E98" s="286"/>
      <c r="F98" s="286"/>
      <c r="G98" s="196"/>
    </row>
    <row r="99" spans="1:7" ht="11.25" customHeight="1">
      <c r="A99" s="24"/>
      <c r="B99" s="16">
        <v>9111000</v>
      </c>
      <c r="C99" s="80" t="s">
        <v>68</v>
      </c>
      <c r="D99" s="16" t="s">
        <v>57</v>
      </c>
      <c r="E99" s="87">
        <v>31.698639588</v>
      </c>
      <c r="F99" s="16">
        <f>ROUNDUP(E99*1.5*48,-1)</f>
        <v>2290</v>
      </c>
      <c r="G99" s="14"/>
    </row>
    <row r="100" spans="1:7" ht="11.25" customHeight="1">
      <c r="A100" s="24"/>
      <c r="B100" s="16">
        <v>9112000</v>
      </c>
      <c r="C100" s="80" t="s">
        <v>69</v>
      </c>
      <c r="D100" s="16" t="s">
        <v>57</v>
      </c>
      <c r="E100" s="87">
        <v>31.698639588</v>
      </c>
      <c r="F100" s="16">
        <f aca="true" t="shared" si="6" ref="F100:F113">ROUNDUP(E100*1.5*48,-1)</f>
        <v>2290</v>
      </c>
      <c r="G100" s="14"/>
    </row>
    <row r="101" spans="1:7" ht="11.25" customHeight="1">
      <c r="A101" s="24"/>
      <c r="B101" s="18">
        <v>9119000</v>
      </c>
      <c r="C101" s="84" t="s">
        <v>462</v>
      </c>
      <c r="D101" s="18" t="s">
        <v>15</v>
      </c>
      <c r="E101" s="21">
        <v>40.872</v>
      </c>
      <c r="F101" s="16">
        <f t="shared" si="6"/>
        <v>2950</v>
      </c>
      <c r="G101" s="14"/>
    </row>
    <row r="102" spans="1:7" ht="11.25" customHeight="1">
      <c r="A102" s="24"/>
      <c r="B102" s="18">
        <v>9121000</v>
      </c>
      <c r="C102" s="84" t="s">
        <v>554</v>
      </c>
      <c r="D102" s="18" t="s">
        <v>555</v>
      </c>
      <c r="E102" s="18">
        <v>89.45</v>
      </c>
      <c r="F102" s="16">
        <f t="shared" si="6"/>
        <v>6450</v>
      </c>
      <c r="G102" s="14"/>
    </row>
    <row r="103" spans="1:7" ht="11.25" customHeight="1">
      <c r="A103" s="24"/>
      <c r="B103" s="16">
        <v>9100000</v>
      </c>
      <c r="C103" s="80" t="s">
        <v>70</v>
      </c>
      <c r="D103" s="16" t="s">
        <v>15</v>
      </c>
      <c r="E103" s="87">
        <v>40.03085342256</v>
      </c>
      <c r="F103" s="16">
        <f t="shared" si="6"/>
        <v>2890</v>
      </c>
      <c r="G103" s="14"/>
    </row>
    <row r="104" spans="1:7" ht="11.25" customHeight="1">
      <c r="A104" s="24"/>
      <c r="B104" s="16">
        <v>2075000</v>
      </c>
      <c r="C104" s="80" t="s">
        <v>104</v>
      </c>
      <c r="D104" s="16" t="s">
        <v>15</v>
      </c>
      <c r="E104" s="87">
        <v>20.731378799999998</v>
      </c>
      <c r="F104" s="16">
        <f t="shared" si="6"/>
        <v>1500</v>
      </c>
      <c r="G104" s="14"/>
    </row>
    <row r="105" spans="1:7" ht="11.25" customHeight="1">
      <c r="A105" s="24"/>
      <c r="B105" s="22">
        <v>9116000</v>
      </c>
      <c r="C105" s="80" t="s">
        <v>80</v>
      </c>
      <c r="D105" s="22" t="s">
        <v>15</v>
      </c>
      <c r="E105" s="23">
        <v>58.4337074112</v>
      </c>
      <c r="F105" s="16">
        <f t="shared" si="6"/>
        <v>4210</v>
      </c>
      <c r="G105" s="14"/>
    </row>
    <row r="106" spans="1:7" ht="11.25" customHeight="1">
      <c r="A106" s="24"/>
      <c r="B106" s="32" t="s">
        <v>151</v>
      </c>
      <c r="C106" s="80" t="s">
        <v>152</v>
      </c>
      <c r="D106" s="16" t="s">
        <v>15</v>
      </c>
      <c r="E106" s="87">
        <v>23.418178634399997</v>
      </c>
      <c r="F106" s="16">
        <f t="shared" si="6"/>
        <v>1690</v>
      </c>
      <c r="G106" s="14"/>
    </row>
    <row r="107" spans="1:7" ht="11.25" customHeight="1">
      <c r="A107" s="24"/>
      <c r="B107" s="32" t="s">
        <v>156</v>
      </c>
      <c r="C107" s="80" t="s">
        <v>157</v>
      </c>
      <c r="D107" s="16" t="s">
        <v>15</v>
      </c>
      <c r="E107" s="87">
        <v>39.461571731999996</v>
      </c>
      <c r="F107" s="16">
        <f t="shared" si="6"/>
        <v>2850</v>
      </c>
      <c r="G107" s="14"/>
    </row>
    <row r="108" spans="1:7" ht="11.25" customHeight="1">
      <c r="A108" s="24"/>
      <c r="B108" s="16">
        <v>9102000</v>
      </c>
      <c r="C108" s="80" t="s">
        <v>458</v>
      </c>
      <c r="D108" s="16" t="s">
        <v>15</v>
      </c>
      <c r="E108" s="87">
        <v>41.945710018080014</v>
      </c>
      <c r="F108" s="16">
        <f t="shared" si="6"/>
        <v>3030</v>
      </c>
      <c r="G108" s="14"/>
    </row>
    <row r="109" spans="1:7" ht="11.25" customHeight="1">
      <c r="A109" s="24"/>
      <c r="B109" s="16">
        <v>9106000</v>
      </c>
      <c r="C109" s="80" t="s">
        <v>75</v>
      </c>
      <c r="D109" s="16" t="s">
        <v>15</v>
      </c>
      <c r="E109" s="87">
        <v>39.461571731999996</v>
      </c>
      <c r="F109" s="16">
        <f t="shared" si="6"/>
        <v>2850</v>
      </c>
      <c r="G109" s="14"/>
    </row>
    <row r="110" spans="1:7" ht="11.25" customHeight="1">
      <c r="A110" s="24"/>
      <c r="B110" s="32" t="s">
        <v>153</v>
      </c>
      <c r="C110" s="80" t="s">
        <v>154</v>
      </c>
      <c r="D110" s="16" t="s">
        <v>15</v>
      </c>
      <c r="E110" s="87">
        <v>37.68903555912</v>
      </c>
      <c r="F110" s="16">
        <f t="shared" si="6"/>
        <v>2720</v>
      </c>
      <c r="G110" s="14"/>
    </row>
    <row r="111" spans="1:7" ht="11.25" customHeight="1">
      <c r="A111" s="24"/>
      <c r="B111" s="16">
        <v>9107000</v>
      </c>
      <c r="C111" s="80" t="s">
        <v>77</v>
      </c>
      <c r="D111" s="16" t="s">
        <v>15</v>
      </c>
      <c r="E111" s="87">
        <v>73.61847316560002</v>
      </c>
      <c r="F111" s="16">
        <f t="shared" si="6"/>
        <v>5310</v>
      </c>
      <c r="G111" s="14"/>
    </row>
    <row r="112" spans="1:7" ht="11.25" customHeight="1">
      <c r="A112" s="24"/>
      <c r="B112" s="16">
        <v>9108000</v>
      </c>
      <c r="C112" s="80" t="s">
        <v>78</v>
      </c>
      <c r="D112" s="16" t="s">
        <v>79</v>
      </c>
      <c r="E112" s="87">
        <v>50.6237271936</v>
      </c>
      <c r="F112" s="16">
        <f t="shared" si="6"/>
        <v>3650</v>
      </c>
      <c r="G112" s="14"/>
    </row>
    <row r="113" spans="1:7" ht="11.25" customHeight="1">
      <c r="A113" s="24"/>
      <c r="B113" s="16">
        <v>9104000</v>
      </c>
      <c r="C113" s="80" t="s">
        <v>72</v>
      </c>
      <c r="D113" s="16" t="s">
        <v>15</v>
      </c>
      <c r="E113" s="87">
        <v>35.61892032072</v>
      </c>
      <c r="F113" s="16">
        <f t="shared" si="6"/>
        <v>2570</v>
      </c>
      <c r="G113" s="14"/>
    </row>
    <row r="114" spans="1:7" ht="11.25" customHeight="1">
      <c r="A114" s="24"/>
      <c r="B114" s="288" t="s">
        <v>459</v>
      </c>
      <c r="C114" s="286"/>
      <c r="D114" s="286"/>
      <c r="E114" s="286"/>
      <c r="F114" s="286"/>
      <c r="G114" s="196"/>
    </row>
    <row r="115" spans="1:7" ht="11.25" customHeight="1">
      <c r="A115" s="24"/>
      <c r="B115" s="16">
        <v>2132000</v>
      </c>
      <c r="C115" s="80" t="s">
        <v>90</v>
      </c>
      <c r="D115" s="16" t="s">
        <v>57</v>
      </c>
      <c r="E115" s="87">
        <v>24.750815319119997</v>
      </c>
      <c r="F115" s="16">
        <f>ROUNDUP(E115*1.5*48,-1)</f>
        <v>1790</v>
      </c>
      <c r="G115" s="14"/>
    </row>
    <row r="116" spans="1:7" ht="11.25" customHeight="1">
      <c r="A116" s="24"/>
      <c r="B116" s="16">
        <v>2011000</v>
      </c>
      <c r="C116" s="80" t="s">
        <v>98</v>
      </c>
      <c r="D116" s="16" t="s">
        <v>51</v>
      </c>
      <c r="E116" s="87">
        <v>19.011977599999998</v>
      </c>
      <c r="F116" s="16">
        <f aca="true" t="shared" si="7" ref="F116:F122">ROUNDUP(E116*1.5*48,-1)</f>
        <v>1370</v>
      </c>
      <c r="G116" s="14"/>
    </row>
    <row r="117" spans="1:7" ht="11.25" customHeight="1">
      <c r="A117" s="24"/>
      <c r="B117" s="32" t="s">
        <v>128</v>
      </c>
      <c r="C117" s="80" t="s">
        <v>129</v>
      </c>
      <c r="D117" s="16" t="s">
        <v>35</v>
      </c>
      <c r="E117" s="87">
        <v>18.212510799999997</v>
      </c>
      <c r="F117" s="16">
        <f t="shared" si="7"/>
        <v>1320</v>
      </c>
      <c r="G117" s="14"/>
    </row>
    <row r="118" spans="1:7" ht="11.25" customHeight="1">
      <c r="A118" s="24"/>
      <c r="B118" s="32" t="s">
        <v>126</v>
      </c>
      <c r="C118" s="80" t="s">
        <v>460</v>
      </c>
      <c r="D118" s="16" t="s">
        <v>79</v>
      </c>
      <c r="E118" s="87">
        <v>17.02669783584</v>
      </c>
      <c r="F118" s="16">
        <f t="shared" si="7"/>
        <v>1230</v>
      </c>
      <c r="G118" s="14"/>
    </row>
    <row r="119" spans="1:7" ht="11.25" customHeight="1">
      <c r="A119" s="24"/>
      <c r="B119" s="16">
        <v>9105000</v>
      </c>
      <c r="C119" s="80" t="s">
        <v>73</v>
      </c>
      <c r="D119" s="16" t="s">
        <v>74</v>
      </c>
      <c r="E119" s="87">
        <v>29.52501858768</v>
      </c>
      <c r="F119" s="16">
        <f t="shared" si="7"/>
        <v>2130</v>
      </c>
      <c r="G119" s="14"/>
    </row>
    <row r="120" spans="1:7" ht="11.25" customHeight="1">
      <c r="A120" s="24"/>
      <c r="B120" s="16">
        <v>9114000</v>
      </c>
      <c r="C120" s="80" t="s">
        <v>83</v>
      </c>
      <c r="D120" s="16" t="s">
        <v>35</v>
      </c>
      <c r="E120" s="87">
        <v>40.696583664</v>
      </c>
      <c r="F120" s="16">
        <f t="shared" si="7"/>
        <v>2940</v>
      </c>
      <c r="G120" s="14"/>
    </row>
    <row r="121" spans="1:7" ht="11.25" customHeight="1">
      <c r="A121" s="24"/>
      <c r="B121" s="16">
        <v>9113000</v>
      </c>
      <c r="C121" s="80" t="s">
        <v>82</v>
      </c>
      <c r="D121" s="16" t="s">
        <v>51</v>
      </c>
      <c r="E121" s="87">
        <v>24.422068</v>
      </c>
      <c r="F121" s="16">
        <f t="shared" si="7"/>
        <v>1760</v>
      </c>
      <c r="G121" s="14"/>
    </row>
    <row r="122" spans="1:7" ht="11.25" customHeight="1">
      <c r="A122" s="24"/>
      <c r="B122" s="22" t="s">
        <v>364</v>
      </c>
      <c r="C122" s="80" t="s">
        <v>64</v>
      </c>
      <c r="D122" s="16" t="s">
        <v>65</v>
      </c>
      <c r="E122" s="87">
        <v>23.159414229600003</v>
      </c>
      <c r="F122" s="16">
        <f t="shared" si="7"/>
        <v>1670</v>
      </c>
      <c r="G122" s="14"/>
    </row>
    <row r="123" spans="2:7" ht="11.25" customHeight="1">
      <c r="B123" s="288" t="s">
        <v>402</v>
      </c>
      <c r="C123" s="286"/>
      <c r="D123" s="286"/>
      <c r="E123" s="286"/>
      <c r="F123" s="287"/>
      <c r="G123" s="14"/>
    </row>
    <row r="124" spans="1:7" ht="11.25" customHeight="1">
      <c r="A124" s="24"/>
      <c r="B124" s="16">
        <v>4510000</v>
      </c>
      <c r="C124" s="80" t="s">
        <v>52</v>
      </c>
      <c r="D124" s="16" t="s">
        <v>21</v>
      </c>
      <c r="E124" s="87">
        <v>23.465226708</v>
      </c>
      <c r="F124" s="16">
        <f>ROUNDUP(E124*1.5*48,-1)</f>
        <v>1690</v>
      </c>
      <c r="G124" s="14"/>
    </row>
    <row r="125" spans="1:7" ht="11.25" customHeight="1">
      <c r="A125" s="24"/>
      <c r="B125" s="16">
        <v>4520000</v>
      </c>
      <c r="C125" s="80" t="s">
        <v>53</v>
      </c>
      <c r="D125" s="16" t="s">
        <v>15</v>
      </c>
      <c r="E125" s="87">
        <v>33.8275649184</v>
      </c>
      <c r="F125" s="16">
        <f aca="true" t="shared" si="8" ref="F125:F130">ROUNDUP(E125*1.5*48,-1)</f>
        <v>2440</v>
      </c>
      <c r="G125" s="14"/>
    </row>
    <row r="126" spans="1:7" ht="11.25" customHeight="1">
      <c r="A126" s="24"/>
      <c r="B126" s="16">
        <v>4530000</v>
      </c>
      <c r="C126" s="80" t="s">
        <v>54</v>
      </c>
      <c r="D126" s="16" t="s">
        <v>15</v>
      </c>
      <c r="E126" s="87">
        <v>38.15598768959999</v>
      </c>
      <c r="F126" s="16">
        <f t="shared" si="8"/>
        <v>2750</v>
      </c>
      <c r="G126" s="14"/>
    </row>
    <row r="127" spans="1:7" ht="11.25" customHeight="1">
      <c r="A127" s="24"/>
      <c r="B127" s="16">
        <v>4540000</v>
      </c>
      <c r="C127" s="80" t="s">
        <v>55</v>
      </c>
      <c r="D127" s="16" t="s">
        <v>35</v>
      </c>
      <c r="E127" s="87">
        <v>27.817173515999993</v>
      </c>
      <c r="F127" s="16">
        <f t="shared" si="8"/>
        <v>2010</v>
      </c>
      <c r="G127" s="14"/>
    </row>
    <row r="128" spans="1:6" ht="11.25" customHeight="1">
      <c r="A128" s="25"/>
      <c r="B128" s="22">
        <v>4550000</v>
      </c>
      <c r="C128" s="80" t="s">
        <v>56</v>
      </c>
      <c r="D128" s="22" t="s">
        <v>57</v>
      </c>
      <c r="E128" s="23">
        <v>19.054469808</v>
      </c>
      <c r="F128" s="16">
        <f t="shared" si="8"/>
        <v>1380</v>
      </c>
    </row>
    <row r="129" spans="1:6" ht="11.25" customHeight="1">
      <c r="A129" s="25"/>
      <c r="B129" s="16">
        <v>4560000</v>
      </c>
      <c r="C129" s="80" t="s">
        <v>450</v>
      </c>
      <c r="D129" s="16" t="s">
        <v>15</v>
      </c>
      <c r="E129" s="87">
        <v>25.026239999999998</v>
      </c>
      <c r="F129" s="16">
        <f t="shared" si="8"/>
        <v>1810</v>
      </c>
    </row>
    <row r="130" spans="1:6" ht="11.25" customHeight="1">
      <c r="A130" s="25"/>
      <c r="B130" s="16">
        <v>4570000</v>
      </c>
      <c r="C130" s="80" t="s">
        <v>445</v>
      </c>
      <c r="D130" s="16" t="s">
        <v>15</v>
      </c>
      <c r="E130" s="87">
        <v>27.164160000000003</v>
      </c>
      <c r="F130" s="16">
        <f t="shared" si="8"/>
        <v>1960</v>
      </c>
    </row>
    <row r="131" spans="1:6" ht="11.25" customHeight="1">
      <c r="A131" s="25"/>
      <c r="B131" s="286" t="s">
        <v>628</v>
      </c>
      <c r="C131" s="286"/>
      <c r="D131" s="286"/>
      <c r="E131" s="286"/>
      <c r="F131" s="287"/>
    </row>
    <row r="132" spans="1:6" ht="11.25" customHeight="1">
      <c r="A132" s="25"/>
      <c r="B132" s="181">
        <v>3201000</v>
      </c>
      <c r="C132" s="182" t="s">
        <v>619</v>
      </c>
      <c r="D132" s="18" t="s">
        <v>12</v>
      </c>
      <c r="E132" s="183">
        <v>35.910000000000004</v>
      </c>
      <c r="F132" s="184">
        <f>ROUNDUP(E132*1.5*48,-1)</f>
        <v>2590</v>
      </c>
    </row>
    <row r="133" spans="1:6" ht="11.25" customHeight="1">
      <c r="A133" s="25"/>
      <c r="B133" s="181">
        <v>3202000</v>
      </c>
      <c r="C133" s="182" t="s">
        <v>620</v>
      </c>
      <c r="D133" s="18" t="s">
        <v>618</v>
      </c>
      <c r="E133" s="183">
        <v>29.04</v>
      </c>
      <c r="F133" s="184">
        <f aca="true" t="shared" si="9" ref="F133:F141">ROUNDUP(E133*1.5*48,-1)</f>
        <v>2100</v>
      </c>
    </row>
    <row r="134" spans="1:6" ht="11.25" customHeight="1">
      <c r="A134" s="25"/>
      <c r="B134" s="181">
        <v>3203000</v>
      </c>
      <c r="C134" s="182" t="s">
        <v>621</v>
      </c>
      <c r="D134" s="18" t="s">
        <v>483</v>
      </c>
      <c r="E134" s="183">
        <v>21.73</v>
      </c>
      <c r="F134" s="184">
        <f t="shared" si="9"/>
        <v>1570</v>
      </c>
    </row>
    <row r="135" spans="1:6" ht="11.25" customHeight="1">
      <c r="A135" s="25"/>
      <c r="B135" s="181">
        <v>3204000</v>
      </c>
      <c r="C135" s="182" t="s">
        <v>622</v>
      </c>
      <c r="D135" s="18" t="s">
        <v>229</v>
      </c>
      <c r="E135" s="183">
        <v>15.4</v>
      </c>
      <c r="F135" s="184">
        <f t="shared" si="9"/>
        <v>1110</v>
      </c>
    </row>
    <row r="136" spans="1:6" ht="11.25" customHeight="1">
      <c r="A136" s="25"/>
      <c r="B136" s="181">
        <v>3205000</v>
      </c>
      <c r="C136" s="182" t="s">
        <v>623</v>
      </c>
      <c r="D136" s="18" t="s">
        <v>618</v>
      </c>
      <c r="E136" s="183">
        <v>32.34</v>
      </c>
      <c r="F136" s="184">
        <f t="shared" si="9"/>
        <v>2330</v>
      </c>
    </row>
    <row r="137" spans="1:6" ht="11.25" customHeight="1">
      <c r="A137" s="25"/>
      <c r="B137" s="181">
        <v>3206000</v>
      </c>
      <c r="C137" s="182" t="s">
        <v>624</v>
      </c>
      <c r="D137" s="18" t="s">
        <v>162</v>
      </c>
      <c r="E137" s="183">
        <v>20.650000000000002</v>
      </c>
      <c r="F137" s="184">
        <f t="shared" si="9"/>
        <v>1490</v>
      </c>
    </row>
    <row r="138" spans="1:6" ht="11.25" customHeight="1">
      <c r="A138" s="25"/>
      <c r="B138" s="181">
        <v>3207000</v>
      </c>
      <c r="C138" s="182" t="s">
        <v>625</v>
      </c>
      <c r="D138" s="18" t="s">
        <v>12</v>
      </c>
      <c r="E138" s="183">
        <v>36.96</v>
      </c>
      <c r="F138" s="184">
        <f t="shared" si="9"/>
        <v>2670</v>
      </c>
    </row>
    <row r="139" spans="1:6" ht="11.25" customHeight="1">
      <c r="A139" s="25"/>
      <c r="B139" s="181">
        <v>3208000</v>
      </c>
      <c r="C139" s="182" t="s">
        <v>380</v>
      </c>
      <c r="D139" s="18" t="s">
        <v>12</v>
      </c>
      <c r="E139" s="183">
        <v>17.6</v>
      </c>
      <c r="F139" s="184">
        <f t="shared" si="9"/>
        <v>1270</v>
      </c>
    </row>
    <row r="140" spans="1:6" ht="11.25" customHeight="1">
      <c r="A140" s="25"/>
      <c r="B140" s="181">
        <v>3209000</v>
      </c>
      <c r="C140" s="182" t="s">
        <v>626</v>
      </c>
      <c r="D140" s="18" t="s">
        <v>12</v>
      </c>
      <c r="E140" s="183">
        <v>36.96</v>
      </c>
      <c r="F140" s="184">
        <f t="shared" si="9"/>
        <v>2670</v>
      </c>
    </row>
    <row r="141" spans="1:6" ht="11.25" customHeight="1">
      <c r="A141" s="25"/>
      <c r="B141" s="181">
        <v>3216000</v>
      </c>
      <c r="C141" s="182" t="s">
        <v>627</v>
      </c>
      <c r="D141" s="18" t="s">
        <v>51</v>
      </c>
      <c r="E141" s="183">
        <v>15.18</v>
      </c>
      <c r="F141" s="184">
        <f t="shared" si="9"/>
        <v>1100</v>
      </c>
    </row>
    <row r="142" spans="1:6" ht="11.25" customHeight="1">
      <c r="A142" s="25"/>
      <c r="B142" s="286" t="s">
        <v>669</v>
      </c>
      <c r="C142" s="286"/>
      <c r="D142" s="286"/>
      <c r="E142" s="286"/>
      <c r="F142" s="287"/>
    </row>
    <row r="143" spans="1:6" ht="11.25" customHeight="1">
      <c r="A143" s="25"/>
      <c r="B143" s="18">
        <v>427000</v>
      </c>
      <c r="C143" s="84" t="s">
        <v>673</v>
      </c>
      <c r="D143" s="18">
        <v>150</v>
      </c>
      <c r="E143" s="18">
        <v>29.75</v>
      </c>
      <c r="F143" s="18">
        <f>ROUNDUP(E143*1.5*48,-1)</f>
        <v>2150</v>
      </c>
    </row>
    <row r="144" spans="1:6" ht="11.25" customHeight="1">
      <c r="A144" s="25"/>
      <c r="B144" s="18">
        <v>426000</v>
      </c>
      <c r="C144" s="84" t="s">
        <v>687</v>
      </c>
      <c r="D144" s="18">
        <v>50</v>
      </c>
      <c r="E144" s="18">
        <v>25.41</v>
      </c>
      <c r="F144" s="18">
        <f aca="true" t="shared" si="10" ref="F144:F152">ROUNDUP(E144*1.5*48,-1)</f>
        <v>1830</v>
      </c>
    </row>
    <row r="145" spans="1:6" ht="11.25" customHeight="1">
      <c r="A145" s="25"/>
      <c r="B145" s="18">
        <v>425000</v>
      </c>
      <c r="C145" s="84" t="s">
        <v>674</v>
      </c>
      <c r="D145" s="18">
        <v>150</v>
      </c>
      <c r="E145" s="18">
        <v>34.55</v>
      </c>
      <c r="F145" s="18">
        <f t="shared" si="10"/>
        <v>2490</v>
      </c>
    </row>
    <row r="146" spans="1:6" ht="11.25" customHeight="1">
      <c r="A146" s="25"/>
      <c r="B146" s="18">
        <v>42300</v>
      </c>
      <c r="C146" s="84" t="s">
        <v>672</v>
      </c>
      <c r="D146" s="18">
        <v>50</v>
      </c>
      <c r="E146" s="18">
        <v>29.65</v>
      </c>
      <c r="F146" s="18">
        <f t="shared" si="10"/>
        <v>2140</v>
      </c>
    </row>
    <row r="147" spans="1:6" ht="11.25" customHeight="1">
      <c r="A147" s="25"/>
      <c r="B147" s="18">
        <v>424000</v>
      </c>
      <c r="C147" s="84" t="s">
        <v>675</v>
      </c>
      <c r="D147" s="18">
        <v>150</v>
      </c>
      <c r="E147" s="18">
        <v>37.56</v>
      </c>
      <c r="F147" s="18">
        <f t="shared" si="10"/>
        <v>2710</v>
      </c>
    </row>
    <row r="148" spans="1:6" ht="11.25" customHeight="1">
      <c r="A148" s="25"/>
      <c r="B148" s="18">
        <v>410000</v>
      </c>
      <c r="C148" s="84" t="s">
        <v>676</v>
      </c>
      <c r="D148" s="18">
        <v>10</v>
      </c>
      <c r="E148" s="18">
        <v>18.63</v>
      </c>
      <c r="F148" s="18">
        <f t="shared" si="10"/>
        <v>1350</v>
      </c>
    </row>
    <row r="149" spans="1:6" ht="11.25" customHeight="1">
      <c r="A149" s="25"/>
      <c r="B149" s="18">
        <v>428000</v>
      </c>
      <c r="C149" s="84" t="s">
        <v>677</v>
      </c>
      <c r="D149" s="18">
        <v>50</v>
      </c>
      <c r="E149" s="18">
        <v>21.78</v>
      </c>
      <c r="F149" s="18">
        <f t="shared" si="10"/>
        <v>1570</v>
      </c>
    </row>
    <row r="150" spans="1:6" ht="11.25" customHeight="1">
      <c r="A150" s="25"/>
      <c r="B150" s="18">
        <v>429000</v>
      </c>
      <c r="C150" s="84" t="s">
        <v>678</v>
      </c>
      <c r="D150" s="18">
        <v>150</v>
      </c>
      <c r="E150" s="18">
        <v>25.17</v>
      </c>
      <c r="F150" s="18">
        <f t="shared" si="10"/>
        <v>1820</v>
      </c>
    </row>
    <row r="151" spans="1:6" ht="11.25" customHeight="1">
      <c r="A151" s="25"/>
      <c r="B151" s="18">
        <v>503000</v>
      </c>
      <c r="C151" s="84" t="s">
        <v>679</v>
      </c>
      <c r="D151" s="18">
        <v>150</v>
      </c>
      <c r="E151" s="18">
        <v>27.83</v>
      </c>
      <c r="F151" s="18">
        <f t="shared" si="10"/>
        <v>2010</v>
      </c>
    </row>
    <row r="152" spans="1:6" ht="11.25" customHeight="1">
      <c r="A152" s="25"/>
      <c r="B152" s="18">
        <v>4090000</v>
      </c>
      <c r="C152" s="84" t="s">
        <v>670</v>
      </c>
      <c r="D152" s="18" t="s">
        <v>671</v>
      </c>
      <c r="E152" s="18">
        <v>22.23</v>
      </c>
      <c r="F152" s="18">
        <f t="shared" si="10"/>
        <v>1610</v>
      </c>
    </row>
    <row r="153" spans="2:7" ht="11.25" customHeight="1">
      <c r="B153" s="288" t="s">
        <v>356</v>
      </c>
      <c r="C153" s="286"/>
      <c r="D153" s="286"/>
      <c r="E153" s="286"/>
      <c r="F153" s="287"/>
      <c r="G153" s="14"/>
    </row>
    <row r="154" spans="1:7" ht="11.25" customHeight="1">
      <c r="A154" s="24">
        <v>101</v>
      </c>
      <c r="B154" s="32" t="s">
        <v>163</v>
      </c>
      <c r="C154" s="80" t="s">
        <v>164</v>
      </c>
      <c r="D154" s="16" t="s">
        <v>21</v>
      </c>
      <c r="E154" s="87">
        <v>22.253738812800005</v>
      </c>
      <c r="F154" s="16">
        <f>ROUNDUP(E154*1.5*48,-1)</f>
        <v>1610</v>
      </c>
      <c r="G154" s="14"/>
    </row>
    <row r="155" spans="1:7" ht="11.25" customHeight="1">
      <c r="A155" s="24">
        <v>102</v>
      </c>
      <c r="B155" s="32" t="s">
        <v>165</v>
      </c>
      <c r="C155" s="80" t="s">
        <v>166</v>
      </c>
      <c r="D155" s="16" t="s">
        <v>15</v>
      </c>
      <c r="E155" s="87">
        <v>29.757906552</v>
      </c>
      <c r="F155" s="16">
        <f>ROUNDUP(E155*1.5*48,-1)</f>
        <v>2150</v>
      </c>
      <c r="G155" s="14"/>
    </row>
    <row r="156" spans="1:7" ht="11.25" customHeight="1">
      <c r="A156" s="24">
        <v>103</v>
      </c>
      <c r="B156" s="32" t="s">
        <v>167</v>
      </c>
      <c r="C156" s="80" t="s">
        <v>168</v>
      </c>
      <c r="D156" s="16" t="s">
        <v>169</v>
      </c>
      <c r="E156" s="87">
        <v>22.7712676224</v>
      </c>
      <c r="F156" s="16">
        <f>ROUNDUP(E156*1.5*48,-1)</f>
        <v>1640</v>
      </c>
      <c r="G156" s="14"/>
    </row>
    <row r="157" spans="1:7" ht="11.25" customHeight="1">
      <c r="A157" s="24">
        <v>104</v>
      </c>
      <c r="B157" s="32" t="s">
        <v>170</v>
      </c>
      <c r="C157" s="80" t="s">
        <v>171</v>
      </c>
      <c r="D157" s="16" t="s">
        <v>172</v>
      </c>
      <c r="E157" s="87">
        <v>116.3145999576</v>
      </c>
      <c r="F157" s="16">
        <f>ROUNDUP(E157*1.5*48,-1)</f>
        <v>8380</v>
      </c>
      <c r="G157" s="14"/>
    </row>
    <row r="158" spans="2:7" ht="11.25" customHeight="1">
      <c r="B158" s="288" t="s">
        <v>357</v>
      </c>
      <c r="C158" s="286"/>
      <c r="D158" s="286"/>
      <c r="E158" s="286"/>
      <c r="F158" s="287"/>
      <c r="G158" s="14"/>
    </row>
    <row r="159" spans="1:7" ht="11.25" customHeight="1">
      <c r="A159" s="24"/>
      <c r="B159" s="16">
        <v>1590000</v>
      </c>
      <c r="C159" s="80" t="s">
        <v>43</v>
      </c>
      <c r="D159" s="16" t="s">
        <v>40</v>
      </c>
      <c r="E159" s="87">
        <v>42.24917009280001</v>
      </c>
      <c r="F159" s="16">
        <f>ROUNDUP(E159*1.5*48,-1)</f>
        <v>3050</v>
      </c>
      <c r="G159" s="14"/>
    </row>
    <row r="160" spans="1:7" ht="11.25" customHeight="1">
      <c r="A160" s="24"/>
      <c r="B160" s="16">
        <v>1596000</v>
      </c>
      <c r="C160" s="80" t="s">
        <v>381</v>
      </c>
      <c r="D160" s="16" t="s">
        <v>12</v>
      </c>
      <c r="E160" s="87">
        <v>39.097212</v>
      </c>
      <c r="F160" s="16">
        <f>ROUNDUP(E160*1.5*48,-1)</f>
        <v>2820</v>
      </c>
      <c r="G160" s="14"/>
    </row>
    <row r="161" spans="1:7" ht="11.25" customHeight="1">
      <c r="A161" s="24"/>
      <c r="B161" s="289" t="s">
        <v>759</v>
      </c>
      <c r="C161" s="290"/>
      <c r="D161" s="290"/>
      <c r="E161" s="290"/>
      <c r="F161" s="291"/>
      <c r="G161" s="14"/>
    </row>
    <row r="162" spans="1:7" ht="11.25" customHeight="1">
      <c r="A162" s="24"/>
      <c r="B162" s="18">
        <v>1600000</v>
      </c>
      <c r="C162" s="229" t="s">
        <v>744</v>
      </c>
      <c r="D162" s="18" t="s">
        <v>12</v>
      </c>
      <c r="E162" s="59">
        <v>25.6</v>
      </c>
      <c r="F162" s="16">
        <f aca="true" t="shared" si="11" ref="F162:F177">ROUNDUP(E162*1.5*48,-1)</f>
        <v>1850</v>
      </c>
      <c r="G162" s="14"/>
    </row>
    <row r="163" spans="1:7" ht="11.25" customHeight="1">
      <c r="A163" s="24">
        <v>41</v>
      </c>
      <c r="B163" s="18">
        <v>1601000</v>
      </c>
      <c r="C163" s="229" t="s">
        <v>745</v>
      </c>
      <c r="D163" s="18" t="s">
        <v>35</v>
      </c>
      <c r="E163" s="59">
        <v>25.5</v>
      </c>
      <c r="F163" s="16">
        <f t="shared" si="11"/>
        <v>1840</v>
      </c>
      <c r="G163" s="14"/>
    </row>
    <row r="164" spans="1:7" ht="11.25" customHeight="1">
      <c r="A164" s="24">
        <v>42</v>
      </c>
      <c r="B164" s="18">
        <v>1602000</v>
      </c>
      <c r="C164" s="229" t="s">
        <v>746</v>
      </c>
      <c r="D164" s="18" t="s">
        <v>12</v>
      </c>
      <c r="E164" s="59">
        <v>22.7</v>
      </c>
      <c r="F164" s="16">
        <f t="shared" si="11"/>
        <v>1640</v>
      </c>
      <c r="G164" s="14"/>
    </row>
    <row r="165" spans="1:7" ht="11.25" customHeight="1">
      <c r="A165" s="24">
        <v>43</v>
      </c>
      <c r="B165" s="18">
        <v>1603000</v>
      </c>
      <c r="C165" s="229" t="s">
        <v>747</v>
      </c>
      <c r="D165" s="18" t="s">
        <v>15</v>
      </c>
      <c r="E165" s="59">
        <v>29.9</v>
      </c>
      <c r="F165" s="16">
        <f t="shared" si="11"/>
        <v>2160</v>
      </c>
      <c r="G165" s="14"/>
    </row>
    <row r="166" spans="1:7" ht="11.25" customHeight="1">
      <c r="A166" s="24">
        <v>44</v>
      </c>
      <c r="B166" s="18">
        <v>1604000</v>
      </c>
      <c r="C166" s="229" t="s">
        <v>781</v>
      </c>
      <c r="D166" s="18" t="s">
        <v>12</v>
      </c>
      <c r="E166" s="59">
        <v>22.7</v>
      </c>
      <c r="F166" s="16">
        <f t="shared" si="11"/>
        <v>1640</v>
      </c>
      <c r="G166" s="14"/>
    </row>
    <row r="167" spans="1:7" ht="11.25" customHeight="1">
      <c r="A167" s="24"/>
      <c r="B167" s="18">
        <v>1605000</v>
      </c>
      <c r="C167" s="229" t="s">
        <v>749</v>
      </c>
      <c r="D167" s="18" t="s">
        <v>15</v>
      </c>
      <c r="E167" s="59">
        <v>28.6</v>
      </c>
      <c r="F167" s="16">
        <f t="shared" si="11"/>
        <v>2060</v>
      </c>
      <c r="G167" s="14"/>
    </row>
    <row r="168" spans="1:7" ht="11.25" customHeight="1">
      <c r="A168" s="24"/>
      <c r="B168" s="18">
        <v>1606000</v>
      </c>
      <c r="C168" s="229" t="s">
        <v>750</v>
      </c>
      <c r="D168" s="18" t="s">
        <v>15</v>
      </c>
      <c r="E168" s="59">
        <v>28.75</v>
      </c>
      <c r="F168" s="16">
        <f t="shared" si="11"/>
        <v>2070</v>
      </c>
      <c r="G168" s="14"/>
    </row>
    <row r="169" spans="1:7" ht="11.25" customHeight="1">
      <c r="A169" s="24"/>
      <c r="B169" s="18">
        <v>1607000</v>
      </c>
      <c r="C169" s="229" t="s">
        <v>748</v>
      </c>
      <c r="D169" s="18" t="s">
        <v>12</v>
      </c>
      <c r="E169" s="59">
        <v>25.25</v>
      </c>
      <c r="F169" s="16">
        <f t="shared" si="11"/>
        <v>1820</v>
      </c>
      <c r="G169" s="14"/>
    </row>
    <row r="170" spans="1:7" ht="11.25" customHeight="1">
      <c r="A170" s="24"/>
      <c r="B170" s="18">
        <v>1608000</v>
      </c>
      <c r="C170" s="229" t="s">
        <v>751</v>
      </c>
      <c r="D170" s="18" t="s">
        <v>15</v>
      </c>
      <c r="E170" s="59">
        <v>25.9</v>
      </c>
      <c r="F170" s="16">
        <f t="shared" si="11"/>
        <v>1870</v>
      </c>
      <c r="G170" s="14"/>
    </row>
    <row r="171" spans="1:7" ht="11.25" customHeight="1">
      <c r="A171" s="44"/>
      <c r="B171" s="18">
        <v>1609000</v>
      </c>
      <c r="C171" s="229" t="s">
        <v>752</v>
      </c>
      <c r="D171" s="18" t="s">
        <v>15</v>
      </c>
      <c r="E171" s="59">
        <v>29.9</v>
      </c>
      <c r="F171" s="16">
        <f t="shared" si="11"/>
        <v>2160</v>
      </c>
      <c r="G171" s="47"/>
    </row>
    <row r="172" spans="1:7" ht="11.25" customHeight="1">
      <c r="A172" s="24"/>
      <c r="B172" s="18">
        <v>1610000</v>
      </c>
      <c r="C172" s="229" t="s">
        <v>753</v>
      </c>
      <c r="D172" s="18" t="s">
        <v>15</v>
      </c>
      <c r="E172" s="59">
        <v>29.9</v>
      </c>
      <c r="F172" s="16">
        <f t="shared" si="11"/>
        <v>2160</v>
      </c>
      <c r="G172" s="14"/>
    </row>
    <row r="173" spans="1:7" ht="11.25" customHeight="1">
      <c r="A173" s="24"/>
      <c r="B173" s="18">
        <v>1611000</v>
      </c>
      <c r="C173" s="229" t="s">
        <v>754</v>
      </c>
      <c r="D173" s="18" t="s">
        <v>79</v>
      </c>
      <c r="E173" s="59">
        <v>51.7</v>
      </c>
      <c r="F173" s="16">
        <f t="shared" si="11"/>
        <v>3730</v>
      </c>
      <c r="G173" s="14"/>
    </row>
    <row r="174" spans="1:7" ht="11.25" customHeight="1">
      <c r="A174" s="24">
        <v>45</v>
      </c>
      <c r="B174" s="18">
        <v>1612000</v>
      </c>
      <c r="C174" s="229" t="s">
        <v>755</v>
      </c>
      <c r="D174" s="18" t="s">
        <v>79</v>
      </c>
      <c r="E174" s="59">
        <v>44.35</v>
      </c>
      <c r="F174" s="16">
        <f t="shared" si="11"/>
        <v>3200</v>
      </c>
      <c r="G174" s="14"/>
    </row>
    <row r="175" spans="1:7" ht="11.25" customHeight="1">
      <c r="A175" s="24">
        <v>46</v>
      </c>
      <c r="B175" s="18">
        <v>1613000</v>
      </c>
      <c r="C175" s="229" t="s">
        <v>756</v>
      </c>
      <c r="D175" s="18" t="s">
        <v>79</v>
      </c>
      <c r="E175" s="59">
        <v>44.35</v>
      </c>
      <c r="F175" s="16">
        <f t="shared" si="11"/>
        <v>3200</v>
      </c>
      <c r="G175" s="14"/>
    </row>
    <row r="176" spans="2:7" ht="11.25" customHeight="1">
      <c r="B176" s="18">
        <v>1614000</v>
      </c>
      <c r="C176" s="229" t="s">
        <v>757</v>
      </c>
      <c r="D176" s="18" t="s">
        <v>79</v>
      </c>
      <c r="E176" s="59">
        <v>44.35</v>
      </c>
      <c r="F176" s="16">
        <f t="shared" si="11"/>
        <v>3200</v>
      </c>
      <c r="G176" s="14"/>
    </row>
    <row r="177" spans="1:7" ht="11.25" customHeight="1">
      <c r="A177" s="24">
        <v>115</v>
      </c>
      <c r="B177" s="18">
        <v>5000833</v>
      </c>
      <c r="C177" s="229" t="s">
        <v>758</v>
      </c>
      <c r="D177" s="18" t="s">
        <v>66</v>
      </c>
      <c r="E177" s="59">
        <v>4.88</v>
      </c>
      <c r="F177" s="16">
        <f t="shared" si="11"/>
        <v>360</v>
      </c>
      <c r="G177" s="14"/>
    </row>
    <row r="178" spans="1:7" ht="11.25" customHeight="1">
      <c r="A178" s="20">
        <v>118</v>
      </c>
      <c r="B178" s="288" t="s">
        <v>193</v>
      </c>
      <c r="C178" s="286"/>
      <c r="D178" s="286"/>
      <c r="E178" s="286"/>
      <c r="F178" s="287"/>
      <c r="G178" s="14"/>
    </row>
    <row r="179" spans="2:6" ht="11.25" customHeight="1">
      <c r="B179" s="32" t="s">
        <v>194</v>
      </c>
      <c r="C179" s="80" t="s">
        <v>195</v>
      </c>
      <c r="D179" s="16" t="s">
        <v>45</v>
      </c>
      <c r="E179" s="87">
        <v>13.688637013920001</v>
      </c>
      <c r="F179" s="16">
        <f>ROUNDUP(E179*1.5*48,-1)</f>
        <v>990</v>
      </c>
    </row>
    <row r="180" spans="2:6" ht="11.25" customHeight="1">
      <c r="B180" s="38" t="s">
        <v>196</v>
      </c>
      <c r="C180" s="80" t="s">
        <v>371</v>
      </c>
      <c r="D180" s="19" t="s">
        <v>15</v>
      </c>
      <c r="E180" s="86">
        <v>21.5480177088</v>
      </c>
      <c r="F180" s="16">
        <f aca="true" t="shared" si="12" ref="F180:F187">ROUNDUP(E180*1.5*48,-1)</f>
        <v>1560</v>
      </c>
    </row>
    <row r="181" spans="2:6" ht="11.25" customHeight="1">
      <c r="B181" s="38" t="s">
        <v>197</v>
      </c>
      <c r="C181" s="80" t="s">
        <v>372</v>
      </c>
      <c r="D181" s="19" t="s">
        <v>21</v>
      </c>
      <c r="E181" s="86">
        <v>27.6642672768</v>
      </c>
      <c r="F181" s="16">
        <f t="shared" si="12"/>
        <v>2000</v>
      </c>
    </row>
    <row r="182" spans="2:6" ht="11.25" customHeight="1">
      <c r="B182" s="38" t="s">
        <v>198</v>
      </c>
      <c r="C182" s="80" t="s">
        <v>373</v>
      </c>
      <c r="D182" s="19" t="s">
        <v>21</v>
      </c>
      <c r="E182" s="86">
        <v>32.7925072992</v>
      </c>
      <c r="F182" s="16">
        <f t="shared" si="12"/>
        <v>2370</v>
      </c>
    </row>
    <row r="183" spans="2:6" ht="11.25" customHeight="1">
      <c r="B183" s="32" t="s">
        <v>447</v>
      </c>
      <c r="C183" s="80" t="s">
        <v>448</v>
      </c>
      <c r="D183" s="32" t="s">
        <v>21</v>
      </c>
      <c r="E183" s="87">
        <v>27.83488</v>
      </c>
      <c r="F183" s="16">
        <f t="shared" si="12"/>
        <v>2010</v>
      </c>
    </row>
    <row r="184" spans="2:6" ht="11.25" customHeight="1">
      <c r="B184" s="32" t="s">
        <v>446</v>
      </c>
      <c r="C184" s="80" t="s">
        <v>449</v>
      </c>
      <c r="D184" s="32" t="s">
        <v>51</v>
      </c>
      <c r="E184" s="87">
        <v>25.11008</v>
      </c>
      <c r="F184" s="16">
        <f t="shared" si="12"/>
        <v>1810</v>
      </c>
    </row>
    <row r="185" spans="2:6" ht="11.25" customHeight="1">
      <c r="B185" s="38" t="s">
        <v>199</v>
      </c>
      <c r="C185" s="80" t="s">
        <v>200</v>
      </c>
      <c r="D185" s="38" t="s">
        <v>15</v>
      </c>
      <c r="E185" s="86">
        <v>16.91025385368</v>
      </c>
      <c r="F185" s="16">
        <f t="shared" si="12"/>
        <v>1220</v>
      </c>
    </row>
    <row r="186" spans="2:6" ht="11.25" customHeight="1">
      <c r="B186" s="38" t="s">
        <v>201</v>
      </c>
      <c r="C186" s="80" t="s">
        <v>202</v>
      </c>
      <c r="D186" s="38"/>
      <c r="E186" s="86">
        <v>7.9040763648</v>
      </c>
      <c r="F186" s="16">
        <f t="shared" si="12"/>
        <v>570</v>
      </c>
    </row>
    <row r="187" spans="2:6" ht="12" customHeight="1">
      <c r="B187" s="38" t="s">
        <v>203</v>
      </c>
      <c r="C187" s="80" t="s">
        <v>204</v>
      </c>
      <c r="D187" s="38" t="s">
        <v>205</v>
      </c>
      <c r="E187" s="86">
        <v>38.5558963152</v>
      </c>
      <c r="F187" s="16">
        <f t="shared" si="12"/>
        <v>2780</v>
      </c>
    </row>
    <row r="188" spans="2:6" ht="12" customHeight="1">
      <c r="B188" s="282" t="s">
        <v>370</v>
      </c>
      <c r="C188" s="283"/>
      <c r="D188" s="283"/>
      <c r="E188" s="283"/>
      <c r="F188" s="284"/>
    </row>
    <row r="189" spans="2:6" ht="12" customHeight="1">
      <c r="B189" s="217">
        <v>2160100</v>
      </c>
      <c r="C189" s="218" t="s">
        <v>161</v>
      </c>
      <c r="D189" s="219" t="s">
        <v>162</v>
      </c>
      <c r="E189" s="15">
        <v>22.16</v>
      </c>
      <c r="F189" s="16">
        <f>ROUNDUP(E189*1.5*48,-1)</f>
        <v>1600</v>
      </c>
    </row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sheetProtection/>
  <autoFilter ref="B1:B275"/>
  <mergeCells count="20">
    <mergeCell ref="B153:F153"/>
    <mergeCell ref="B158:F158"/>
    <mergeCell ref="B178:F178"/>
    <mergeCell ref="B161:F161"/>
    <mergeCell ref="B65:F65"/>
    <mergeCell ref="B75:F75"/>
    <mergeCell ref="B85:F85"/>
    <mergeCell ref="B123:F123"/>
    <mergeCell ref="B131:F131"/>
    <mergeCell ref="B142:F142"/>
    <mergeCell ref="B188:F188"/>
    <mergeCell ref="B5:D5"/>
    <mergeCell ref="A8:F8"/>
    <mergeCell ref="B22:F22"/>
    <mergeCell ref="B94:F94"/>
    <mergeCell ref="B98:F98"/>
    <mergeCell ref="B114:F114"/>
    <mergeCell ref="B34:F34"/>
    <mergeCell ref="B54:F54"/>
    <mergeCell ref="B60:F60"/>
  </mergeCells>
  <printOptions/>
  <pageMargins left="0.6692913385826772" right="0.2755905511811024" top="0.2755905511811024" bottom="0" header="0.2362204724409449" footer="0"/>
  <pageSetup fitToHeight="2" horizontalDpi="600" verticalDpi="600" orientation="portrait" paperSize="9" scale="70" r:id="rId2"/>
  <headerFooter alignWithMargins="0">
    <oddFooter>&amp;RСтр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B7">
      <selection activeCell="F10" sqref="F10"/>
    </sheetView>
  </sheetViews>
  <sheetFormatPr defaultColWidth="9.00390625" defaultRowHeight="12.75"/>
  <cols>
    <col min="1" max="1" width="4.00390625" style="3" hidden="1" customWidth="1"/>
    <col min="2" max="2" width="14.125" style="9" customWidth="1"/>
    <col min="3" max="3" width="61.25390625" style="8" customWidth="1"/>
    <col min="4" max="4" width="14.25390625" style="3" customWidth="1"/>
    <col min="5" max="5" width="9.875" style="4" hidden="1" customWidth="1"/>
    <col min="6" max="6" width="24.125" style="8" customWidth="1"/>
    <col min="7" max="16384" width="9.125" style="5" customWidth="1"/>
  </cols>
  <sheetData>
    <row r="1" spans="1:6" ht="13.5">
      <c r="A1" s="1"/>
      <c r="B1" s="1"/>
      <c r="C1" s="2"/>
      <c r="D1" s="1"/>
      <c r="F1" s="3"/>
    </row>
    <row r="2" spans="1:6" ht="13.5">
      <c r="A2" s="1"/>
      <c r="B2" s="1"/>
      <c r="C2" s="2"/>
      <c r="D2" s="1"/>
      <c r="F2" s="3"/>
    </row>
    <row r="3" spans="1:6" ht="13.5">
      <c r="A3" s="1"/>
      <c r="B3" s="1"/>
      <c r="C3" s="2"/>
      <c r="D3" s="1"/>
      <c r="F3" s="3"/>
    </row>
    <row r="4" spans="1:6" ht="13.5">
      <c r="A4" s="1"/>
      <c r="B4" s="1"/>
      <c r="C4" s="2"/>
      <c r="D4" s="1"/>
      <c r="F4" s="3"/>
    </row>
    <row r="5" spans="1:6" ht="18">
      <c r="A5" s="1"/>
      <c r="B5" s="270"/>
      <c r="C5" s="271"/>
      <c r="D5" s="271"/>
      <c r="F5" s="3"/>
    </row>
    <row r="6" spans="1:6" ht="13.5">
      <c r="A6" s="2"/>
      <c r="C6" s="2"/>
      <c r="D6" s="1"/>
      <c r="E6" s="10"/>
      <c r="F6" s="2"/>
    </row>
    <row r="7" spans="1:6" s="14" customFormat="1" ht="27">
      <c r="A7" s="11" t="s">
        <v>3</v>
      </c>
      <c r="B7" s="12" t="s">
        <v>4</v>
      </c>
      <c r="C7" s="12" t="s">
        <v>5</v>
      </c>
      <c r="D7" s="12" t="s">
        <v>6</v>
      </c>
      <c r="E7" s="13" t="s">
        <v>7</v>
      </c>
      <c r="F7" s="41" t="s">
        <v>369</v>
      </c>
    </row>
    <row r="8" spans="1:6" ht="15">
      <c r="A8" s="292" t="s">
        <v>8</v>
      </c>
      <c r="B8" s="292"/>
      <c r="C8" s="292"/>
      <c r="D8" s="292"/>
      <c r="E8" s="292"/>
      <c r="F8" s="292"/>
    </row>
    <row r="9" spans="1:6" ht="13.5">
      <c r="A9" s="293" t="s">
        <v>382</v>
      </c>
      <c r="B9" s="294"/>
      <c r="C9" s="294"/>
      <c r="D9" s="294"/>
      <c r="E9" s="294"/>
      <c r="F9" s="295"/>
    </row>
    <row r="10" spans="1:6" ht="13.5">
      <c r="A10" s="25"/>
      <c r="B10" s="25">
        <v>8011000</v>
      </c>
      <c r="C10" s="17" t="s">
        <v>390</v>
      </c>
      <c r="D10" s="22" t="s">
        <v>57</v>
      </c>
      <c r="E10" s="23">
        <v>30.200499999999998</v>
      </c>
      <c r="F10" s="12">
        <f>ROUNDUP(E10*1.5,0.5)</f>
        <v>46</v>
      </c>
    </row>
    <row r="11" spans="1:6" ht="13.5">
      <c r="A11" s="25"/>
      <c r="B11" s="25">
        <v>8001000</v>
      </c>
      <c r="C11" s="17" t="s">
        <v>385</v>
      </c>
      <c r="D11" s="22" t="s">
        <v>57</v>
      </c>
      <c r="E11" s="23">
        <v>36.574999999999996</v>
      </c>
      <c r="F11" s="12">
        <f aca="true" t="shared" si="0" ref="F11:F21">ROUNDUP(E11*1.5,0.5)</f>
        <v>55</v>
      </c>
    </row>
    <row r="12" spans="1:6" ht="13.5">
      <c r="A12" s="25"/>
      <c r="B12" s="25">
        <v>8002000</v>
      </c>
      <c r="C12" s="17" t="s">
        <v>384</v>
      </c>
      <c r="D12" s="22" t="s">
        <v>57</v>
      </c>
      <c r="E12" s="23">
        <v>36.574999999999996</v>
      </c>
      <c r="F12" s="12">
        <f t="shared" si="0"/>
        <v>55</v>
      </c>
    </row>
    <row r="13" spans="1:6" ht="13.5">
      <c r="A13" s="25"/>
      <c r="B13" s="25">
        <v>8003000</v>
      </c>
      <c r="C13" s="17" t="s">
        <v>387</v>
      </c>
      <c r="D13" s="22" t="s">
        <v>15</v>
      </c>
      <c r="E13" s="23">
        <v>54.339999999999996</v>
      </c>
      <c r="F13" s="12">
        <f t="shared" si="0"/>
        <v>82</v>
      </c>
    </row>
    <row r="14" spans="1:6" ht="13.5">
      <c r="A14" s="25"/>
      <c r="B14" s="25">
        <v>8004000</v>
      </c>
      <c r="C14" s="17" t="s">
        <v>386</v>
      </c>
      <c r="D14" s="22" t="s">
        <v>79</v>
      </c>
      <c r="E14" s="23">
        <v>50.66159999999999</v>
      </c>
      <c r="F14" s="12">
        <f t="shared" si="0"/>
        <v>76</v>
      </c>
    </row>
    <row r="15" spans="1:6" ht="13.5">
      <c r="A15" s="25"/>
      <c r="B15" s="25">
        <v>8005000</v>
      </c>
      <c r="C15" s="17" t="s">
        <v>388</v>
      </c>
      <c r="D15" s="22" t="s">
        <v>15</v>
      </c>
      <c r="E15" s="23">
        <v>46.397999999999996</v>
      </c>
      <c r="F15" s="12">
        <f t="shared" si="0"/>
        <v>70</v>
      </c>
    </row>
    <row r="16" spans="1:6" ht="13.5">
      <c r="A16" s="25"/>
      <c r="B16" s="25">
        <v>8006000</v>
      </c>
      <c r="C16" s="17" t="s">
        <v>389</v>
      </c>
      <c r="D16" s="22" t="s">
        <v>79</v>
      </c>
      <c r="E16" s="23">
        <v>54.339999999999996</v>
      </c>
      <c r="F16" s="12">
        <f t="shared" si="0"/>
        <v>82</v>
      </c>
    </row>
    <row r="17" spans="1:6" ht="11.25" customHeight="1">
      <c r="A17" s="25"/>
      <c r="B17" s="25">
        <v>8008000</v>
      </c>
      <c r="C17" s="17" t="s">
        <v>422</v>
      </c>
      <c r="D17" s="22" t="s">
        <v>79</v>
      </c>
      <c r="E17" s="23">
        <v>62.595499999999994</v>
      </c>
      <c r="F17" s="12">
        <f t="shared" si="0"/>
        <v>94</v>
      </c>
    </row>
    <row r="18" spans="1:6" ht="11.25" customHeight="1">
      <c r="A18" s="25"/>
      <c r="B18" s="25">
        <v>8007000</v>
      </c>
      <c r="C18" s="17" t="s">
        <v>419</v>
      </c>
      <c r="D18" s="22" t="s">
        <v>15</v>
      </c>
      <c r="E18" s="23">
        <v>68.134</v>
      </c>
      <c r="F18" s="12">
        <f t="shared" si="0"/>
        <v>103</v>
      </c>
    </row>
    <row r="19" spans="1:6" ht="11.25" customHeight="1">
      <c r="A19" s="25"/>
      <c r="B19" s="25">
        <v>8009000</v>
      </c>
      <c r="C19" s="17" t="s">
        <v>423</v>
      </c>
      <c r="D19" s="22" t="s">
        <v>35</v>
      </c>
      <c r="E19" s="23">
        <v>43.89</v>
      </c>
      <c r="F19" s="12">
        <f t="shared" si="0"/>
        <v>66</v>
      </c>
    </row>
    <row r="20" spans="1:6" ht="11.25" customHeight="1">
      <c r="A20" s="25"/>
      <c r="B20" s="72">
        <v>8010000</v>
      </c>
      <c r="C20" s="27" t="s">
        <v>433</v>
      </c>
      <c r="D20" s="26" t="s">
        <v>15</v>
      </c>
      <c r="E20" s="71">
        <v>53</v>
      </c>
      <c r="F20" s="12">
        <f t="shared" si="0"/>
        <v>80</v>
      </c>
    </row>
    <row r="21" spans="1:6" ht="11.25" customHeight="1">
      <c r="A21" s="25"/>
      <c r="B21" s="72">
        <v>8012000</v>
      </c>
      <c r="C21" s="27" t="s">
        <v>429</v>
      </c>
      <c r="D21" s="45" t="s">
        <v>431</v>
      </c>
      <c r="E21" s="71">
        <v>35.86</v>
      </c>
      <c r="F21" s="12">
        <f t="shared" si="0"/>
        <v>54</v>
      </c>
    </row>
    <row r="22" spans="1:7" s="29" customFormat="1" ht="11.25" customHeight="1">
      <c r="A22" s="11"/>
      <c r="B22" s="296" t="s">
        <v>435</v>
      </c>
      <c r="C22" s="296"/>
      <c r="D22" s="296"/>
      <c r="E22" s="296"/>
      <c r="F22" s="296"/>
      <c r="G22" s="74"/>
    </row>
    <row r="23" spans="1:6" s="29" customFormat="1" ht="11.25" customHeight="1">
      <c r="A23" s="11"/>
      <c r="B23" s="45">
        <v>8310</v>
      </c>
      <c r="C23" s="70" t="s">
        <v>436</v>
      </c>
      <c r="D23" s="16" t="s">
        <v>355</v>
      </c>
      <c r="E23" s="73">
        <v>24</v>
      </c>
      <c r="F23" s="12">
        <f>ROUNDUP(E23*1.6,-0.5)</f>
        <v>39</v>
      </c>
    </row>
    <row r="24" spans="1:6" s="29" customFormat="1" ht="11.25" customHeight="1">
      <c r="A24" s="11"/>
      <c r="B24" s="45">
        <v>8320</v>
      </c>
      <c r="C24" s="70" t="s">
        <v>437</v>
      </c>
      <c r="D24" s="16" t="s">
        <v>89</v>
      </c>
      <c r="E24" s="73">
        <v>26</v>
      </c>
      <c r="F24" s="12">
        <f>ROUNDUP(E24*1.5,-0.5)</f>
        <v>39</v>
      </c>
    </row>
    <row r="25" spans="1:6" s="29" customFormat="1" ht="11.25" customHeight="1">
      <c r="A25" s="11"/>
      <c r="B25" s="45">
        <v>8330</v>
      </c>
      <c r="C25" s="70" t="s">
        <v>438</v>
      </c>
      <c r="D25" s="16" t="s">
        <v>15</v>
      </c>
      <c r="E25" s="73">
        <v>43.2</v>
      </c>
      <c r="F25" s="12">
        <f>ROUNDUP(E25*1.5,-0.5)</f>
        <v>65</v>
      </c>
    </row>
    <row r="26" spans="1:6" s="29" customFormat="1" ht="11.25" customHeight="1">
      <c r="A26" s="11"/>
      <c r="B26" s="45">
        <v>8340</v>
      </c>
      <c r="C26" s="70" t="s">
        <v>439</v>
      </c>
      <c r="D26" s="16" t="s">
        <v>15</v>
      </c>
      <c r="E26" s="73">
        <v>43.2</v>
      </c>
      <c r="F26" s="12">
        <f>ROUNDUP(E26*1.5,-0.5)</f>
        <v>65</v>
      </c>
    </row>
    <row r="27" spans="1:6" s="29" customFormat="1" ht="11.25" customHeight="1">
      <c r="A27" s="11"/>
      <c r="B27" s="45">
        <v>8350</v>
      </c>
      <c r="C27" s="70" t="s">
        <v>440</v>
      </c>
      <c r="D27" s="16" t="s">
        <v>79</v>
      </c>
      <c r="E27" s="73">
        <v>52</v>
      </c>
      <c r="F27" s="12">
        <f>ROUNDUP(E27*1.5,-0.5)</f>
        <v>78</v>
      </c>
    </row>
    <row r="28" spans="1:6" ht="13.5">
      <c r="A28" s="293" t="s">
        <v>403</v>
      </c>
      <c r="B28" s="294"/>
      <c r="C28" s="294"/>
      <c r="D28" s="294"/>
      <c r="E28" s="294"/>
      <c r="F28" s="295"/>
    </row>
    <row r="29" spans="1:6" ht="11.25" customHeight="1">
      <c r="A29" s="25"/>
      <c r="B29" s="25" t="s">
        <v>358</v>
      </c>
      <c r="C29" s="17" t="s">
        <v>58</v>
      </c>
      <c r="D29" s="22" t="s">
        <v>57</v>
      </c>
      <c r="E29" s="23">
        <v>16.790056800000002</v>
      </c>
      <c r="F29" s="12">
        <f>ROUNDUP(E29*1.5*42,-1)</f>
        <v>1060</v>
      </c>
    </row>
    <row r="30" spans="1:6" ht="11.25" customHeight="1">
      <c r="A30" s="25"/>
      <c r="B30" s="25" t="s">
        <v>359</v>
      </c>
      <c r="C30" s="17" t="s">
        <v>59</v>
      </c>
      <c r="D30" s="22" t="s">
        <v>57</v>
      </c>
      <c r="E30" s="23">
        <v>14.3209308</v>
      </c>
      <c r="F30" s="12">
        <f aca="true" t="shared" si="1" ref="F30:F36">ROUNDUP(E30*1.5*42,-1)</f>
        <v>910</v>
      </c>
    </row>
    <row r="31" spans="1:6" ht="11.25" customHeight="1">
      <c r="A31" s="25"/>
      <c r="B31" s="25" t="s">
        <v>360</v>
      </c>
      <c r="C31" s="17" t="s">
        <v>60</v>
      </c>
      <c r="D31" s="22" t="s">
        <v>15</v>
      </c>
      <c r="E31" s="23">
        <v>30.987531299999997</v>
      </c>
      <c r="F31" s="12">
        <f t="shared" si="1"/>
        <v>1960</v>
      </c>
    </row>
    <row r="32" spans="1:6" ht="11.25" customHeight="1">
      <c r="A32" s="25"/>
      <c r="B32" s="25" t="s">
        <v>361</v>
      </c>
      <c r="C32" s="17" t="s">
        <v>61</v>
      </c>
      <c r="D32" s="22" t="s">
        <v>15</v>
      </c>
      <c r="E32" s="23">
        <v>30.987531299999997</v>
      </c>
      <c r="F32" s="12">
        <f t="shared" si="1"/>
        <v>1960</v>
      </c>
    </row>
    <row r="33" spans="1:6" ht="11.25" customHeight="1">
      <c r="A33" s="25"/>
      <c r="B33" s="25" t="s">
        <v>362</v>
      </c>
      <c r="C33" s="17" t="s">
        <v>62</v>
      </c>
      <c r="D33" s="22" t="s">
        <v>15</v>
      </c>
      <c r="E33" s="23">
        <v>30.987531299999997</v>
      </c>
      <c r="F33" s="12">
        <f t="shared" si="1"/>
        <v>1960</v>
      </c>
    </row>
    <row r="34" spans="1:6" ht="11.25" customHeight="1">
      <c r="A34" s="25"/>
      <c r="B34" s="25" t="s">
        <v>363</v>
      </c>
      <c r="C34" s="17" t="s">
        <v>63</v>
      </c>
      <c r="D34" s="22" t="s">
        <v>15</v>
      </c>
      <c r="E34" s="23">
        <v>30.987531299999997</v>
      </c>
      <c r="F34" s="12">
        <f t="shared" si="1"/>
        <v>1960</v>
      </c>
    </row>
    <row r="35" spans="1:6" ht="11.25" customHeight="1">
      <c r="A35" s="25"/>
      <c r="B35" s="42" t="s">
        <v>365</v>
      </c>
      <c r="C35" s="17" t="s">
        <v>366</v>
      </c>
      <c r="D35" s="22" t="s">
        <v>15</v>
      </c>
      <c r="E35" s="23">
        <v>30.987531299999997</v>
      </c>
      <c r="F35" s="12">
        <f t="shared" si="1"/>
        <v>1960</v>
      </c>
    </row>
    <row r="36" spans="1:7" ht="11.25" customHeight="1">
      <c r="A36" s="25"/>
      <c r="B36" s="25" t="s">
        <v>364</v>
      </c>
      <c r="C36" s="17" t="s">
        <v>64</v>
      </c>
      <c r="D36" s="22" t="s">
        <v>65</v>
      </c>
      <c r="E36" s="23">
        <v>22.098677700000003</v>
      </c>
      <c r="F36" s="12">
        <f t="shared" si="1"/>
        <v>1400</v>
      </c>
      <c r="G36" s="49"/>
    </row>
    <row r="37" spans="1:6" ht="11.25" customHeight="1">
      <c r="A37" s="293" t="s">
        <v>402</v>
      </c>
      <c r="B37" s="294"/>
      <c r="C37" s="294"/>
      <c r="D37" s="294"/>
      <c r="E37" s="294"/>
      <c r="F37" s="295"/>
    </row>
    <row r="38" spans="1:6" ht="11.25" customHeight="1">
      <c r="A38" s="25"/>
      <c r="B38" s="22">
        <v>4510000</v>
      </c>
      <c r="C38" s="17" t="s">
        <v>52</v>
      </c>
      <c r="D38" s="22" t="s">
        <v>21</v>
      </c>
      <c r="E38" s="23">
        <v>22.3904835</v>
      </c>
      <c r="F38" s="12">
        <f>ROUNDUP(E38*1.5*42,-1)</f>
        <v>1420</v>
      </c>
    </row>
    <row r="39" spans="1:6" ht="11.25" customHeight="1">
      <c r="A39" s="25"/>
      <c r="B39" s="22">
        <v>4520000</v>
      </c>
      <c r="C39" s="17" t="s">
        <v>53</v>
      </c>
      <c r="D39" s="22" t="s">
        <v>15</v>
      </c>
      <c r="E39" s="23">
        <v>32.278210800000004</v>
      </c>
      <c r="F39" s="12">
        <f>ROUNDUP(E39*1.5*42,-1)</f>
        <v>2040</v>
      </c>
    </row>
    <row r="40" spans="1:6" ht="11.25" customHeight="1">
      <c r="A40" s="25"/>
      <c r="B40" s="22">
        <v>4530000</v>
      </c>
      <c r="C40" s="17" t="s">
        <v>54</v>
      </c>
      <c r="D40" s="22" t="s">
        <v>15</v>
      </c>
      <c r="E40" s="23">
        <v>36.40838519999999</v>
      </c>
      <c r="F40" s="12">
        <f>ROUNDUP(E40*1.5*42,-1)</f>
        <v>2300</v>
      </c>
    </row>
    <row r="41" spans="1:6" ht="11.25" customHeight="1">
      <c r="A41" s="25"/>
      <c r="B41" s="22">
        <v>4540000</v>
      </c>
      <c r="C41" s="17" t="s">
        <v>55</v>
      </c>
      <c r="D41" s="22" t="s">
        <v>35</v>
      </c>
      <c r="E41" s="23">
        <v>26.543104499999995</v>
      </c>
      <c r="F41" s="12">
        <f>ROUNDUP(E41*1.5*42,-1)</f>
        <v>1680</v>
      </c>
    </row>
    <row r="42" spans="1:6" ht="11.25" customHeight="1">
      <c r="A42" s="25"/>
      <c r="B42" s="22">
        <v>4550000</v>
      </c>
      <c r="C42" s="17" t="s">
        <v>56</v>
      </c>
      <c r="D42" s="22" t="s">
        <v>57</v>
      </c>
      <c r="E42" s="23">
        <v>18.181746</v>
      </c>
      <c r="F42" s="12">
        <f>ROUNDUP(E42*1.5*42,-1)</f>
        <v>1150</v>
      </c>
    </row>
    <row r="43" spans="1:6" ht="13.5">
      <c r="A43" s="293" t="s">
        <v>356</v>
      </c>
      <c r="B43" s="294"/>
      <c r="C43" s="294"/>
      <c r="D43" s="294"/>
      <c r="E43" s="294"/>
      <c r="F43" s="295"/>
    </row>
    <row r="44" spans="1:6" ht="11.25" customHeight="1">
      <c r="A44" s="25">
        <v>101</v>
      </c>
      <c r="B44" s="39" t="s">
        <v>163</v>
      </c>
      <c r="C44" s="17" t="s">
        <v>164</v>
      </c>
      <c r="D44" s="22" t="s">
        <v>21</v>
      </c>
      <c r="E44" s="23">
        <v>21.234483600000004</v>
      </c>
      <c r="F44" s="12">
        <f>ROUNDUP(E44*1.5*42,-1)</f>
        <v>1340</v>
      </c>
    </row>
    <row r="45" spans="1:6" ht="11.25" customHeight="1">
      <c r="A45" s="25">
        <v>102</v>
      </c>
      <c r="B45" s="39" t="s">
        <v>165</v>
      </c>
      <c r="C45" s="17" t="s">
        <v>166</v>
      </c>
      <c r="D45" s="22" t="s">
        <v>15</v>
      </c>
      <c r="E45" s="23">
        <v>28.394949</v>
      </c>
      <c r="F45" s="12">
        <f>ROUNDUP(E45*1.5*42,-1)</f>
        <v>1790</v>
      </c>
    </row>
    <row r="46" spans="1:6" ht="11.25" customHeight="1">
      <c r="A46" s="25">
        <v>103</v>
      </c>
      <c r="B46" s="39" t="s">
        <v>167</v>
      </c>
      <c r="C46" s="17" t="s">
        <v>168</v>
      </c>
      <c r="D46" s="22" t="s">
        <v>169</v>
      </c>
      <c r="E46" s="23">
        <v>21.7283088</v>
      </c>
      <c r="F46" s="12">
        <f>ROUNDUP(E46*1.5*42,-1)</f>
        <v>1370</v>
      </c>
    </row>
    <row r="47" spans="1:6" ht="11.25" customHeight="1">
      <c r="A47" s="25">
        <v>104</v>
      </c>
      <c r="B47" s="39" t="s">
        <v>170</v>
      </c>
      <c r="C47" s="17" t="s">
        <v>171</v>
      </c>
      <c r="D47" s="22" t="s">
        <v>172</v>
      </c>
      <c r="E47" s="23">
        <v>110.9872137</v>
      </c>
      <c r="F47" s="12">
        <f>ROUNDUP(E47*1.5*42,-1)</f>
        <v>7000</v>
      </c>
    </row>
    <row r="48" spans="1:6" ht="13.5">
      <c r="A48" s="293" t="s">
        <v>357</v>
      </c>
      <c r="B48" s="294"/>
      <c r="C48" s="294"/>
      <c r="D48" s="294"/>
      <c r="E48" s="294"/>
      <c r="F48" s="295"/>
    </row>
    <row r="49" spans="1:6" ht="13.5">
      <c r="A49" s="25"/>
      <c r="B49" s="22">
        <v>1591000</v>
      </c>
      <c r="C49" s="17" t="s">
        <v>378</v>
      </c>
      <c r="D49" s="22" t="s">
        <v>183</v>
      </c>
      <c r="E49" s="23">
        <v>24.139499999999998</v>
      </c>
      <c r="F49" s="12">
        <f>ROUNDUP(E49*1.5*42,-1)</f>
        <v>1530</v>
      </c>
    </row>
    <row r="50" spans="1:6" ht="13.5">
      <c r="A50" s="25"/>
      <c r="B50" s="22">
        <v>1592000</v>
      </c>
      <c r="C50" s="17" t="s">
        <v>379</v>
      </c>
      <c r="D50" s="22" t="s">
        <v>57</v>
      </c>
      <c r="E50" s="23">
        <v>22.572</v>
      </c>
      <c r="F50" s="12">
        <f aca="true" t="shared" si="2" ref="F50:F65">ROUNDUP(E50*1.5*42,-1)</f>
        <v>1430</v>
      </c>
    </row>
    <row r="51" spans="1:6" ht="13.5">
      <c r="A51" s="25"/>
      <c r="B51" s="22">
        <v>1593000</v>
      </c>
      <c r="C51" s="17" t="s">
        <v>352</v>
      </c>
      <c r="D51" s="22" t="s">
        <v>51</v>
      </c>
      <c r="E51" s="23">
        <v>25.916</v>
      </c>
      <c r="F51" s="12">
        <f t="shared" si="2"/>
        <v>1640</v>
      </c>
    </row>
    <row r="52" spans="1:6" ht="13.5">
      <c r="A52" s="25"/>
      <c r="B52" s="22">
        <v>1594000</v>
      </c>
      <c r="C52" s="17" t="s">
        <v>353</v>
      </c>
      <c r="D52" s="22" t="s">
        <v>35</v>
      </c>
      <c r="E52" s="23">
        <v>27.504399999999997</v>
      </c>
      <c r="F52" s="12">
        <f t="shared" si="2"/>
        <v>1740</v>
      </c>
    </row>
    <row r="53" spans="1:6" ht="13.5">
      <c r="A53" s="25">
        <v>41</v>
      </c>
      <c r="B53" s="22">
        <v>1500000</v>
      </c>
      <c r="C53" s="17" t="s">
        <v>34</v>
      </c>
      <c r="D53" s="22" t="s">
        <v>35</v>
      </c>
      <c r="E53" s="23">
        <v>31.110987599999998</v>
      </c>
      <c r="F53" s="12">
        <f t="shared" si="2"/>
        <v>1960</v>
      </c>
    </row>
    <row r="54" spans="1:6" ht="13.5">
      <c r="A54" s="25">
        <v>42</v>
      </c>
      <c r="B54" s="22">
        <v>1510000</v>
      </c>
      <c r="C54" s="17" t="s">
        <v>36</v>
      </c>
      <c r="D54" s="22" t="s">
        <v>35</v>
      </c>
      <c r="E54" s="23">
        <v>31.110987599999998</v>
      </c>
      <c r="F54" s="12">
        <f t="shared" si="2"/>
        <v>1960</v>
      </c>
    </row>
    <row r="55" spans="1:6" ht="13.5">
      <c r="A55" s="25">
        <v>43</v>
      </c>
      <c r="B55" s="22">
        <v>1520000</v>
      </c>
      <c r="C55" s="17" t="s">
        <v>37</v>
      </c>
      <c r="D55" s="22" t="s">
        <v>35</v>
      </c>
      <c r="E55" s="23">
        <v>31.110987599999998</v>
      </c>
      <c r="F55" s="12">
        <f t="shared" si="2"/>
        <v>1960</v>
      </c>
    </row>
    <row r="56" spans="1:6" ht="13.5">
      <c r="A56" s="25">
        <v>44</v>
      </c>
      <c r="B56" s="22">
        <v>1530000</v>
      </c>
      <c r="C56" s="17" t="s">
        <v>38</v>
      </c>
      <c r="D56" s="22" t="s">
        <v>35</v>
      </c>
      <c r="E56" s="23">
        <v>31.110987599999998</v>
      </c>
      <c r="F56" s="12">
        <f t="shared" si="2"/>
        <v>1960</v>
      </c>
    </row>
    <row r="57" spans="1:6" ht="13.5">
      <c r="A57" s="25"/>
      <c r="B57" s="22">
        <v>1560000</v>
      </c>
      <c r="C57" s="17" t="s">
        <v>39</v>
      </c>
      <c r="D57" s="22" t="s">
        <v>40</v>
      </c>
      <c r="E57" s="23">
        <v>40.31409360000001</v>
      </c>
      <c r="F57" s="12">
        <f t="shared" si="2"/>
        <v>2540</v>
      </c>
    </row>
    <row r="58" spans="1:6" ht="13.5">
      <c r="A58" s="25"/>
      <c r="B58" s="22">
        <v>1570000</v>
      </c>
      <c r="C58" s="17" t="s">
        <v>41</v>
      </c>
      <c r="D58" s="22" t="s">
        <v>40</v>
      </c>
      <c r="E58" s="23">
        <v>40.31409360000001</v>
      </c>
      <c r="F58" s="12">
        <f t="shared" si="2"/>
        <v>2540</v>
      </c>
    </row>
    <row r="59" spans="1:6" ht="13.5">
      <c r="A59" s="25"/>
      <c r="B59" s="22">
        <v>1580000</v>
      </c>
      <c r="C59" s="17" t="s">
        <v>42</v>
      </c>
      <c r="D59" s="22" t="s">
        <v>40</v>
      </c>
      <c r="E59" s="23">
        <v>40.31409360000001</v>
      </c>
      <c r="F59" s="12">
        <f t="shared" si="2"/>
        <v>2540</v>
      </c>
    </row>
    <row r="60" spans="1:6" ht="13.5">
      <c r="A60" s="25"/>
      <c r="B60" s="22">
        <v>1590000</v>
      </c>
      <c r="C60" s="17" t="s">
        <v>43</v>
      </c>
      <c r="D60" s="22" t="s">
        <v>40</v>
      </c>
      <c r="E60" s="23">
        <v>40.31409360000001</v>
      </c>
      <c r="F60" s="12">
        <f t="shared" si="2"/>
        <v>2540</v>
      </c>
    </row>
    <row r="61" spans="1:6" ht="13.5">
      <c r="A61" s="25"/>
      <c r="B61" s="22">
        <v>1597000</v>
      </c>
      <c r="C61" s="17" t="s">
        <v>408</v>
      </c>
      <c r="D61" s="22" t="s">
        <v>51</v>
      </c>
      <c r="E61" s="23">
        <v>29.1764</v>
      </c>
      <c r="F61" s="12">
        <f t="shared" si="2"/>
        <v>1840</v>
      </c>
    </row>
    <row r="62" spans="1:6" ht="13.5">
      <c r="A62" s="25"/>
      <c r="B62" s="22">
        <v>1595000</v>
      </c>
      <c r="C62" s="17" t="s">
        <v>380</v>
      </c>
      <c r="D62" s="22" t="s">
        <v>12</v>
      </c>
      <c r="E62" s="23">
        <v>23.669249999999998</v>
      </c>
      <c r="F62" s="12">
        <f t="shared" si="2"/>
        <v>1500</v>
      </c>
    </row>
    <row r="63" spans="1:6" ht="13.5">
      <c r="A63" s="25"/>
      <c r="B63" s="22">
        <v>1596000</v>
      </c>
      <c r="C63" s="17" t="s">
        <v>381</v>
      </c>
      <c r="D63" s="22" t="s">
        <v>12</v>
      </c>
      <c r="E63" s="23">
        <v>37.3065</v>
      </c>
      <c r="F63" s="12">
        <f t="shared" si="2"/>
        <v>2360</v>
      </c>
    </row>
    <row r="64" spans="1:6" ht="13.5">
      <c r="A64" s="25">
        <v>45</v>
      </c>
      <c r="B64" s="22">
        <v>1540000</v>
      </c>
      <c r="C64" s="17" t="s">
        <v>44</v>
      </c>
      <c r="D64" s="22" t="s">
        <v>45</v>
      </c>
      <c r="E64" s="23">
        <v>44.50599615</v>
      </c>
      <c r="F64" s="12">
        <f t="shared" si="2"/>
        <v>2810</v>
      </c>
    </row>
    <row r="65" spans="1:6" ht="13.5">
      <c r="A65" s="25">
        <v>46</v>
      </c>
      <c r="B65" s="22">
        <v>1550000</v>
      </c>
      <c r="C65" s="17" t="s">
        <v>46</v>
      </c>
      <c r="D65" s="22" t="s">
        <v>45</v>
      </c>
      <c r="E65" s="23">
        <v>44.50599615</v>
      </c>
      <c r="F65" s="12">
        <f t="shared" si="2"/>
        <v>2810</v>
      </c>
    </row>
    <row r="66" spans="1:6" ht="13.5">
      <c r="A66" s="293" t="s">
        <v>67</v>
      </c>
      <c r="B66" s="294"/>
      <c r="C66" s="294"/>
      <c r="D66" s="294"/>
      <c r="E66" s="294"/>
      <c r="F66" s="295"/>
    </row>
    <row r="67" spans="1:6" ht="13.5">
      <c r="A67" s="25">
        <v>47</v>
      </c>
      <c r="B67" s="22">
        <v>9111000</v>
      </c>
      <c r="C67" s="17" t="s">
        <v>68</v>
      </c>
      <c r="D67" s="22" t="s">
        <v>57</v>
      </c>
      <c r="E67" s="23">
        <v>30.2467935</v>
      </c>
      <c r="F67" s="12">
        <f>ROUNDUP(E67*1.5*42,-1)</f>
        <v>1910</v>
      </c>
    </row>
    <row r="68" spans="1:6" ht="13.5">
      <c r="A68" s="25">
        <v>48</v>
      </c>
      <c r="B68" s="22">
        <v>9112000</v>
      </c>
      <c r="C68" s="17" t="s">
        <v>69</v>
      </c>
      <c r="D68" s="22" t="s">
        <v>57</v>
      </c>
      <c r="E68" s="23">
        <v>30.2467935</v>
      </c>
      <c r="F68" s="12">
        <f aca="true" t="shared" si="3" ref="F68:F80">ROUNDUP(E68*1.5*42,-1)</f>
        <v>1910</v>
      </c>
    </row>
    <row r="69" spans="1:6" ht="13.5">
      <c r="A69" s="25">
        <v>49</v>
      </c>
      <c r="B69" s="22">
        <v>9100000</v>
      </c>
      <c r="C69" s="17" t="s">
        <v>70</v>
      </c>
      <c r="D69" s="22" t="s">
        <v>15</v>
      </c>
      <c r="E69" s="23">
        <v>38.19737922</v>
      </c>
      <c r="F69" s="12">
        <f t="shared" si="3"/>
        <v>2410</v>
      </c>
    </row>
    <row r="70" spans="1:6" ht="13.5">
      <c r="A70" s="25">
        <v>50</v>
      </c>
      <c r="B70" s="22">
        <v>9102000</v>
      </c>
      <c r="C70" s="17" t="s">
        <v>71</v>
      </c>
      <c r="D70" s="22" t="s">
        <v>15</v>
      </c>
      <c r="E70" s="23">
        <v>40.02453246000001</v>
      </c>
      <c r="F70" s="12">
        <f t="shared" si="3"/>
        <v>2530</v>
      </c>
    </row>
    <row r="71" spans="1:6" ht="13.5">
      <c r="A71" s="25">
        <v>52</v>
      </c>
      <c r="B71" s="22">
        <v>9104000</v>
      </c>
      <c r="C71" s="17" t="s">
        <v>72</v>
      </c>
      <c r="D71" s="22" t="s">
        <v>15</v>
      </c>
      <c r="E71" s="23">
        <v>33.98751939</v>
      </c>
      <c r="F71" s="12">
        <f t="shared" si="3"/>
        <v>2150</v>
      </c>
    </row>
    <row r="72" spans="1:6" ht="13.5">
      <c r="A72" s="25">
        <v>53</v>
      </c>
      <c r="B72" s="22">
        <v>9105000</v>
      </c>
      <c r="C72" s="17" t="s">
        <v>73</v>
      </c>
      <c r="D72" s="22" t="s">
        <v>74</v>
      </c>
      <c r="E72" s="23">
        <v>28.172727660000003</v>
      </c>
      <c r="F72" s="12">
        <f t="shared" si="3"/>
        <v>1780</v>
      </c>
    </row>
    <row r="73" spans="1:6" ht="13.5">
      <c r="A73" s="25">
        <v>54</v>
      </c>
      <c r="B73" s="22">
        <v>9106000</v>
      </c>
      <c r="C73" s="17" t="s">
        <v>75</v>
      </c>
      <c r="D73" s="22" t="s">
        <v>15</v>
      </c>
      <c r="E73" s="23">
        <v>37.6541715</v>
      </c>
      <c r="F73" s="12">
        <f t="shared" si="3"/>
        <v>2380</v>
      </c>
    </row>
    <row r="74" spans="1:6" ht="13.5">
      <c r="A74" s="25"/>
      <c r="B74" s="22">
        <v>9107400</v>
      </c>
      <c r="C74" s="17" t="s">
        <v>76</v>
      </c>
      <c r="D74" s="22" t="s">
        <v>74</v>
      </c>
      <c r="E74" s="23">
        <v>48.372423000000005</v>
      </c>
      <c r="F74" s="12">
        <f t="shared" si="3"/>
        <v>3050</v>
      </c>
    </row>
    <row r="75" spans="1:6" ht="13.5">
      <c r="A75" s="25">
        <v>55</v>
      </c>
      <c r="B75" s="22">
        <v>9107000</v>
      </c>
      <c r="C75" s="17" t="s">
        <v>77</v>
      </c>
      <c r="D75" s="22" t="s">
        <v>15</v>
      </c>
      <c r="E75" s="23">
        <v>70.24663470000002</v>
      </c>
      <c r="F75" s="12">
        <f t="shared" si="3"/>
        <v>4430</v>
      </c>
    </row>
    <row r="76" spans="1:6" ht="13.5">
      <c r="A76" s="25"/>
      <c r="B76" s="22">
        <v>9108000</v>
      </c>
      <c r="C76" s="17" t="s">
        <v>78</v>
      </c>
      <c r="D76" s="22" t="s">
        <v>79</v>
      </c>
      <c r="E76" s="23">
        <v>48.3050832</v>
      </c>
      <c r="F76" s="12">
        <f t="shared" si="3"/>
        <v>3050</v>
      </c>
    </row>
    <row r="77" spans="1:6" ht="13.5">
      <c r="A77" s="25"/>
      <c r="B77" s="22">
        <v>9116000</v>
      </c>
      <c r="C77" s="17" t="s">
        <v>80</v>
      </c>
      <c r="D77" s="22" t="s">
        <v>15</v>
      </c>
      <c r="E77" s="23">
        <v>55.7573544</v>
      </c>
      <c r="F77" s="12">
        <f t="shared" si="3"/>
        <v>3520</v>
      </c>
    </row>
    <row r="78" spans="1:6" ht="13.5">
      <c r="A78" s="25"/>
      <c r="B78" s="22">
        <v>9117000</v>
      </c>
      <c r="C78" s="17" t="s">
        <v>81</v>
      </c>
      <c r="D78" s="22" t="s">
        <v>79</v>
      </c>
      <c r="E78" s="23">
        <v>84.39921600000001</v>
      </c>
      <c r="F78" s="12">
        <f t="shared" si="3"/>
        <v>5320</v>
      </c>
    </row>
    <row r="79" spans="1:6" ht="13.5">
      <c r="A79" s="25">
        <v>57</v>
      </c>
      <c r="B79" s="22">
        <v>9113000</v>
      </c>
      <c r="C79" s="17" t="s">
        <v>82</v>
      </c>
      <c r="D79" s="22" t="s">
        <v>51</v>
      </c>
      <c r="E79" s="23">
        <v>23.3035</v>
      </c>
      <c r="F79" s="12">
        <f t="shared" si="3"/>
        <v>1470</v>
      </c>
    </row>
    <row r="80" spans="1:6" ht="13.5">
      <c r="A80" s="25"/>
      <c r="B80" s="22">
        <v>9114000</v>
      </c>
      <c r="C80" s="17" t="s">
        <v>83</v>
      </c>
      <c r="D80" s="22" t="s">
        <v>35</v>
      </c>
      <c r="E80" s="23">
        <v>38.832618000000004</v>
      </c>
      <c r="F80" s="12">
        <f t="shared" si="3"/>
        <v>2450</v>
      </c>
    </row>
    <row r="81" spans="1:6" ht="13.5">
      <c r="A81" s="293" t="s">
        <v>84</v>
      </c>
      <c r="B81" s="294"/>
      <c r="C81" s="294"/>
      <c r="D81" s="294"/>
      <c r="E81" s="294"/>
      <c r="F81" s="295"/>
    </row>
    <row r="82" spans="1:6" ht="13.5">
      <c r="A82" s="297" t="s">
        <v>85</v>
      </c>
      <c r="B82" s="298"/>
      <c r="C82" s="298"/>
      <c r="D82" s="298"/>
      <c r="E82" s="298"/>
      <c r="F82" s="299"/>
    </row>
    <row r="83" spans="1:6" ht="13.5">
      <c r="A83" s="297" t="s">
        <v>86</v>
      </c>
      <c r="B83" s="298"/>
      <c r="C83" s="298"/>
      <c r="D83" s="298"/>
      <c r="E83" s="298"/>
      <c r="F83" s="299"/>
    </row>
    <row r="84" spans="1:6" ht="13.5">
      <c r="A84" s="25">
        <v>63</v>
      </c>
      <c r="B84" s="22">
        <v>2080000</v>
      </c>
      <c r="C84" s="17" t="s">
        <v>87</v>
      </c>
      <c r="D84" s="22" t="s">
        <v>57</v>
      </c>
      <c r="E84" s="23">
        <v>16.308577230000004</v>
      </c>
      <c r="F84" s="12">
        <f>ROUNDUP(E84*1.5*42,-1)</f>
        <v>1030</v>
      </c>
    </row>
    <row r="85" spans="1:6" ht="13.5">
      <c r="A85" s="25">
        <v>64</v>
      </c>
      <c r="B85" s="22">
        <v>2083000</v>
      </c>
      <c r="C85" s="17" t="s">
        <v>88</v>
      </c>
      <c r="D85" s="22" t="s">
        <v>89</v>
      </c>
      <c r="E85" s="23">
        <v>17.777707200000002</v>
      </c>
      <c r="F85" s="12">
        <f>ROUNDUP(E85*1.5*42,-1)</f>
        <v>1120</v>
      </c>
    </row>
    <row r="86" spans="1:6" ht="13.5">
      <c r="A86" s="25">
        <v>65</v>
      </c>
      <c r="B86" s="22">
        <v>2132000</v>
      </c>
      <c r="C86" s="17" t="s">
        <v>90</v>
      </c>
      <c r="D86" s="22" t="s">
        <v>57</v>
      </c>
      <c r="E86" s="23">
        <v>23.61719019</v>
      </c>
      <c r="F86" s="12">
        <f>ROUNDUP(E86*1.5*42,-1)</f>
        <v>1490</v>
      </c>
    </row>
    <row r="87" spans="1:6" ht="13.5">
      <c r="A87" s="297" t="s">
        <v>91</v>
      </c>
      <c r="B87" s="298"/>
      <c r="C87" s="298"/>
      <c r="D87" s="298"/>
      <c r="E87" s="298"/>
      <c r="F87" s="299"/>
    </row>
    <row r="88" spans="1:6" ht="13.5">
      <c r="A88" s="25">
        <v>66</v>
      </c>
      <c r="B88" s="22">
        <v>2082100</v>
      </c>
      <c r="C88" s="17" t="s">
        <v>92</v>
      </c>
      <c r="D88" s="22" t="s">
        <v>57</v>
      </c>
      <c r="E88" s="23">
        <v>13.62957552</v>
      </c>
      <c r="F88" s="12">
        <f>ROUNDUP(E88*1.5*42,-1)</f>
        <v>860</v>
      </c>
    </row>
    <row r="89" spans="1:6" ht="13.5">
      <c r="A89" s="25">
        <v>67</v>
      </c>
      <c r="B89" s="22">
        <v>2084000</v>
      </c>
      <c r="C89" s="17" t="s">
        <v>93</v>
      </c>
      <c r="D89" s="22" t="s">
        <v>21</v>
      </c>
      <c r="E89" s="23">
        <v>19.938192450000003</v>
      </c>
      <c r="F89" s="12">
        <f>ROUNDUP(E89*1.5*42,-1)</f>
        <v>1260</v>
      </c>
    </row>
    <row r="90" spans="1:6" ht="13.5">
      <c r="A90" s="297" t="s">
        <v>94</v>
      </c>
      <c r="B90" s="298"/>
      <c r="C90" s="298"/>
      <c r="D90" s="298"/>
      <c r="E90" s="298"/>
      <c r="F90" s="299"/>
    </row>
    <row r="91" spans="1:6" ht="13.5">
      <c r="A91" s="25">
        <v>68</v>
      </c>
      <c r="B91" s="22">
        <v>2090000</v>
      </c>
      <c r="C91" s="17" t="s">
        <v>95</v>
      </c>
      <c r="D91" s="22" t="s">
        <v>57</v>
      </c>
      <c r="E91" s="23">
        <v>16.308577230000004</v>
      </c>
      <c r="F91" s="12">
        <f>ROUNDUP(E91*1.5*42,-1)</f>
        <v>1030</v>
      </c>
    </row>
    <row r="92" spans="1:6" ht="13.5">
      <c r="A92" s="25">
        <v>69</v>
      </c>
      <c r="B92" s="22">
        <v>2072000</v>
      </c>
      <c r="C92" s="2" t="s">
        <v>96</v>
      </c>
      <c r="D92" s="22" t="s">
        <v>57</v>
      </c>
      <c r="E92" s="23">
        <v>17.60486838</v>
      </c>
      <c r="F92" s="12">
        <f>ROUNDUP(E92*1.5*42,-1)</f>
        <v>1110</v>
      </c>
    </row>
    <row r="93" spans="1:6" ht="13.5">
      <c r="A93" s="297" t="s">
        <v>97</v>
      </c>
      <c r="B93" s="298"/>
      <c r="C93" s="298"/>
      <c r="D93" s="298"/>
      <c r="E93" s="298"/>
      <c r="F93" s="299"/>
    </row>
    <row r="94" spans="1:6" ht="13.5">
      <c r="A94" s="25">
        <v>70</v>
      </c>
      <c r="B94" s="22">
        <v>2011000</v>
      </c>
      <c r="C94" s="17" t="s">
        <v>98</v>
      </c>
      <c r="D94" s="22" t="s">
        <v>51</v>
      </c>
      <c r="E94" s="23">
        <v>18.141199999999998</v>
      </c>
      <c r="F94" s="12">
        <f>ROUNDUP(E94*1.5*42,-1)</f>
        <v>1150</v>
      </c>
    </row>
    <row r="95" spans="1:6" ht="13.5">
      <c r="A95" s="25"/>
      <c r="B95" s="22">
        <v>2069000</v>
      </c>
      <c r="C95" s="17" t="s">
        <v>47</v>
      </c>
      <c r="D95" s="22" t="s">
        <v>48</v>
      </c>
      <c r="E95" s="23">
        <v>20.6284254</v>
      </c>
      <c r="F95" s="12">
        <f>ROUNDUP(E95*1.5*42,-1)</f>
        <v>1300</v>
      </c>
    </row>
    <row r="96" spans="1:6" ht="13.5">
      <c r="A96" s="25"/>
      <c r="B96" s="22" t="s">
        <v>99</v>
      </c>
      <c r="C96" s="17" t="s">
        <v>100</v>
      </c>
      <c r="D96" s="22" t="s">
        <v>51</v>
      </c>
      <c r="E96" s="23">
        <v>19.2142896</v>
      </c>
      <c r="F96" s="12">
        <f>ROUNDUP(E96*1.5*42,-1)</f>
        <v>1220</v>
      </c>
    </row>
    <row r="97" spans="1:6" ht="13.5">
      <c r="A97" s="297" t="s">
        <v>101</v>
      </c>
      <c r="B97" s="298"/>
      <c r="C97" s="298"/>
      <c r="D97" s="298"/>
      <c r="E97" s="298"/>
      <c r="F97" s="299"/>
    </row>
    <row r="98" spans="1:6" ht="13.5">
      <c r="A98" s="297" t="s">
        <v>102</v>
      </c>
      <c r="B98" s="298"/>
      <c r="C98" s="298"/>
      <c r="D98" s="298"/>
      <c r="E98" s="298"/>
      <c r="F98" s="299"/>
    </row>
    <row r="99" spans="1:6" ht="13.5">
      <c r="A99" s="25">
        <v>71</v>
      </c>
      <c r="B99" s="22">
        <v>2073000</v>
      </c>
      <c r="C99" s="17" t="s">
        <v>103</v>
      </c>
      <c r="D99" s="22" t="s">
        <v>15</v>
      </c>
      <c r="E99" s="23">
        <v>19.51844103</v>
      </c>
      <c r="F99" s="12">
        <f>ROUNDUP(E99*1.5*42,-1)</f>
        <v>1230</v>
      </c>
    </row>
    <row r="100" spans="1:6" ht="13.5">
      <c r="A100" s="25">
        <v>72</v>
      </c>
      <c r="B100" s="22">
        <v>2075000</v>
      </c>
      <c r="C100" s="17" t="s">
        <v>104</v>
      </c>
      <c r="D100" s="22" t="s">
        <v>15</v>
      </c>
      <c r="E100" s="23">
        <v>19.78185</v>
      </c>
      <c r="F100" s="12">
        <f>ROUNDUP(E100*1.5*42,-1)</f>
        <v>1250</v>
      </c>
    </row>
    <row r="101" spans="1:6" ht="13.5">
      <c r="A101" s="297" t="s">
        <v>105</v>
      </c>
      <c r="B101" s="298"/>
      <c r="C101" s="298"/>
      <c r="D101" s="298"/>
      <c r="E101" s="298"/>
      <c r="F101" s="299"/>
    </row>
    <row r="102" spans="1:6" ht="13.5">
      <c r="A102" s="25">
        <v>73</v>
      </c>
      <c r="B102" s="51">
        <v>2070200</v>
      </c>
      <c r="C102" s="17" t="s">
        <v>106</v>
      </c>
      <c r="D102" s="22" t="s">
        <v>15</v>
      </c>
      <c r="E102" s="23">
        <v>21.140349999999998</v>
      </c>
      <c r="F102" s="12">
        <f>ROUNDUP(E102*1.5*42,-1)</f>
        <v>1340</v>
      </c>
    </row>
    <row r="103" spans="1:6" ht="13.5">
      <c r="A103" s="25">
        <v>74</v>
      </c>
      <c r="B103" s="39" t="s">
        <v>107</v>
      </c>
      <c r="C103" s="17" t="s">
        <v>108</v>
      </c>
      <c r="D103" s="22" t="s">
        <v>15</v>
      </c>
      <c r="E103" s="23">
        <v>22.197442740000003</v>
      </c>
      <c r="F103" s="12">
        <f>ROUNDUP(E103*1.5*42,-1)</f>
        <v>1400</v>
      </c>
    </row>
    <row r="104" spans="1:6" ht="13.5">
      <c r="A104" s="25">
        <v>75</v>
      </c>
      <c r="B104" s="39" t="s">
        <v>109</v>
      </c>
      <c r="C104" s="17" t="s">
        <v>110</v>
      </c>
      <c r="D104" s="22" t="s">
        <v>15</v>
      </c>
      <c r="E104" s="23">
        <v>24.48435</v>
      </c>
      <c r="F104" s="12">
        <f>ROUNDUP(E104*1.5*42,-1)</f>
        <v>1550</v>
      </c>
    </row>
    <row r="105" spans="1:6" ht="13.5">
      <c r="A105" s="25">
        <v>76</v>
      </c>
      <c r="B105" s="39" t="s">
        <v>111</v>
      </c>
      <c r="C105" s="17" t="s">
        <v>112</v>
      </c>
      <c r="D105" s="22" t="s">
        <v>15</v>
      </c>
      <c r="E105" s="23">
        <v>16.27154034</v>
      </c>
      <c r="F105" s="12">
        <f>ROUNDUP(E105*1.5*42,-1)</f>
        <v>1030</v>
      </c>
    </row>
    <row r="106" spans="1:6" ht="13.5">
      <c r="A106" s="25">
        <v>78</v>
      </c>
      <c r="B106" s="39" t="s">
        <v>113</v>
      </c>
      <c r="C106" s="17" t="s">
        <v>114</v>
      </c>
      <c r="D106" s="22" t="s">
        <v>115</v>
      </c>
      <c r="E106" s="23">
        <v>24.5366</v>
      </c>
      <c r="F106" s="12">
        <f>ROUNDUP(E106*1.5*42,-1)</f>
        <v>1550</v>
      </c>
    </row>
    <row r="107" spans="1:6" ht="13.5">
      <c r="A107" s="297" t="s">
        <v>116</v>
      </c>
      <c r="B107" s="298"/>
      <c r="C107" s="298"/>
      <c r="D107" s="298"/>
      <c r="E107" s="298"/>
      <c r="F107" s="299"/>
    </row>
    <row r="108" spans="1:6" ht="13.5">
      <c r="A108" s="25">
        <v>79</v>
      </c>
      <c r="B108" s="39" t="s">
        <v>117</v>
      </c>
      <c r="C108" s="17" t="s">
        <v>118</v>
      </c>
      <c r="D108" s="22" t="s">
        <v>15</v>
      </c>
      <c r="E108" s="23">
        <v>16.77771117</v>
      </c>
      <c r="F108" s="12">
        <f>ROUNDUP(E108*1.5*42,-1)</f>
        <v>1060</v>
      </c>
    </row>
    <row r="109" spans="1:6" ht="13.5">
      <c r="A109" s="25"/>
      <c r="B109" s="22" t="s">
        <v>119</v>
      </c>
      <c r="C109" s="17" t="s">
        <v>120</v>
      </c>
      <c r="D109" s="22" t="s">
        <v>15</v>
      </c>
      <c r="E109" s="23">
        <v>19.3938624</v>
      </c>
      <c r="F109" s="12">
        <f>ROUNDUP(E109*1.5*42,-1)</f>
        <v>1230</v>
      </c>
    </row>
    <row r="110" spans="1:6" ht="13.5">
      <c r="A110" s="25">
        <v>80</v>
      </c>
      <c r="B110" s="39" t="s">
        <v>121</v>
      </c>
      <c r="C110" s="17" t="s">
        <v>122</v>
      </c>
      <c r="D110" s="22" t="s">
        <v>123</v>
      </c>
      <c r="E110" s="23">
        <v>20.586499999999997</v>
      </c>
      <c r="F110" s="12">
        <f>ROUNDUP(E110*1.5*42,-1)</f>
        <v>1300</v>
      </c>
    </row>
    <row r="111" spans="1:6" ht="13.5">
      <c r="A111" s="297" t="s">
        <v>124</v>
      </c>
      <c r="B111" s="298"/>
      <c r="C111" s="298"/>
      <c r="D111" s="298"/>
      <c r="E111" s="298"/>
      <c r="F111" s="299"/>
    </row>
    <row r="112" spans="1:6" ht="13.5">
      <c r="A112" s="297" t="s">
        <v>125</v>
      </c>
      <c r="B112" s="298"/>
      <c r="C112" s="298"/>
      <c r="D112" s="298"/>
      <c r="E112" s="298"/>
      <c r="F112" s="299"/>
    </row>
    <row r="113" spans="1:6" ht="13.5">
      <c r="A113" s="25">
        <v>81</v>
      </c>
      <c r="B113" s="39" t="s">
        <v>126</v>
      </c>
      <c r="C113" s="17" t="s">
        <v>127</v>
      </c>
      <c r="D113" s="22" t="s">
        <v>79</v>
      </c>
      <c r="E113" s="23">
        <v>16.24684908</v>
      </c>
      <c r="F113" s="12">
        <f>ROUNDUP(E113*1.5*42,-1)</f>
        <v>1030</v>
      </c>
    </row>
    <row r="114" spans="1:6" ht="13.5">
      <c r="A114" s="25">
        <v>82</v>
      </c>
      <c r="B114" s="39" t="s">
        <v>128</v>
      </c>
      <c r="C114" s="17" t="s">
        <v>129</v>
      </c>
      <c r="D114" s="22" t="s">
        <v>35</v>
      </c>
      <c r="E114" s="23">
        <v>17.378349999999998</v>
      </c>
      <c r="F114" s="12">
        <f>ROUNDUP(E114*1.5*42,-1)</f>
        <v>1100</v>
      </c>
    </row>
    <row r="115" spans="1:6" ht="13.5">
      <c r="A115" s="297" t="s">
        <v>130</v>
      </c>
      <c r="B115" s="298"/>
      <c r="C115" s="298"/>
      <c r="D115" s="298"/>
      <c r="E115" s="298"/>
      <c r="F115" s="299"/>
    </row>
    <row r="116" spans="1:6" ht="13.5">
      <c r="A116" s="25"/>
      <c r="B116" s="22">
        <v>2067000</v>
      </c>
      <c r="C116" s="17" t="s">
        <v>49</v>
      </c>
      <c r="D116" s="22" t="s">
        <v>15</v>
      </c>
      <c r="E116" s="23">
        <v>30.9987546</v>
      </c>
      <c r="F116" s="12">
        <f>ROUNDUP(E116*1.5*42,-1)</f>
        <v>1960</v>
      </c>
    </row>
    <row r="117" spans="1:6" ht="13.5">
      <c r="A117" s="25"/>
      <c r="B117" s="22">
        <v>2068000</v>
      </c>
      <c r="C117" s="17" t="s">
        <v>50</v>
      </c>
      <c r="D117" s="22" t="s">
        <v>51</v>
      </c>
      <c r="E117" s="23">
        <v>21.0773574</v>
      </c>
      <c r="F117" s="12">
        <f>ROUNDUP(E117*1.5*42,-1)</f>
        <v>1330</v>
      </c>
    </row>
    <row r="118" spans="1:6" ht="13.5">
      <c r="A118" s="25">
        <v>84</v>
      </c>
      <c r="B118" s="39" t="s">
        <v>131</v>
      </c>
      <c r="C118" s="17" t="s">
        <v>132</v>
      </c>
      <c r="D118" s="22" t="s">
        <v>15</v>
      </c>
      <c r="E118" s="23">
        <v>21.234483600000004</v>
      </c>
      <c r="F118" s="12">
        <f>ROUNDUP(E118*1.5*42,-1)</f>
        <v>1340</v>
      </c>
    </row>
    <row r="119" spans="1:6" ht="13.5">
      <c r="A119" s="297" t="s">
        <v>133</v>
      </c>
      <c r="B119" s="298"/>
      <c r="C119" s="298"/>
      <c r="D119" s="298"/>
      <c r="E119" s="298"/>
      <c r="F119" s="299"/>
    </row>
    <row r="120" spans="1:6" ht="13.5">
      <c r="A120" s="25">
        <v>85</v>
      </c>
      <c r="B120" s="39" t="s">
        <v>134</v>
      </c>
      <c r="C120" s="17" t="s">
        <v>135</v>
      </c>
      <c r="D120" s="22" t="s">
        <v>15</v>
      </c>
      <c r="E120" s="23">
        <v>23.25125</v>
      </c>
      <c r="F120" s="12">
        <f>ROUNDUP(E120*1.5*42,-1)</f>
        <v>1470</v>
      </c>
    </row>
    <row r="121" spans="1:6" ht="13.5">
      <c r="A121" s="297" t="s">
        <v>136</v>
      </c>
      <c r="B121" s="298"/>
      <c r="C121" s="298"/>
      <c r="D121" s="298"/>
      <c r="E121" s="298"/>
      <c r="F121" s="299"/>
    </row>
    <row r="122" spans="1:6" ht="13.5">
      <c r="A122" s="25">
        <v>86</v>
      </c>
      <c r="B122" s="39" t="s">
        <v>137</v>
      </c>
      <c r="C122" s="17" t="s">
        <v>138</v>
      </c>
      <c r="D122" s="22" t="s">
        <v>115</v>
      </c>
      <c r="E122" s="23">
        <v>18.6419013</v>
      </c>
      <c r="F122" s="12">
        <f>ROUNDUP(E122*1.5*42,-1)</f>
        <v>1180</v>
      </c>
    </row>
    <row r="123" spans="1:6" ht="13.5">
      <c r="A123" s="297" t="s">
        <v>139</v>
      </c>
      <c r="B123" s="298"/>
      <c r="C123" s="298"/>
      <c r="D123" s="298"/>
      <c r="E123" s="298"/>
      <c r="F123" s="299"/>
    </row>
    <row r="124" spans="1:6" ht="13.5">
      <c r="A124" s="25">
        <v>87</v>
      </c>
      <c r="B124" s="39" t="s">
        <v>140</v>
      </c>
      <c r="C124" s="17" t="s">
        <v>141</v>
      </c>
      <c r="D124" s="22" t="s">
        <v>142</v>
      </c>
      <c r="E124" s="23">
        <v>14.209820130000002</v>
      </c>
      <c r="F124" s="12">
        <f>ROUNDUP(E124*1.5*42,-1)</f>
        <v>900</v>
      </c>
    </row>
    <row r="125" spans="1:6" ht="13.5">
      <c r="A125" s="25">
        <v>88</v>
      </c>
      <c r="B125" s="39" t="s">
        <v>143</v>
      </c>
      <c r="C125" s="17" t="s">
        <v>144</v>
      </c>
      <c r="D125" s="22" t="s">
        <v>15</v>
      </c>
      <c r="E125" s="23">
        <v>21.814728210000006</v>
      </c>
      <c r="F125" s="12">
        <f>ROUNDUP(E125*1.5*42,-1)</f>
        <v>1380</v>
      </c>
    </row>
    <row r="126" spans="1:6" ht="13.5">
      <c r="A126" s="25">
        <v>89</v>
      </c>
      <c r="B126" s="39" t="s">
        <v>145</v>
      </c>
      <c r="C126" s="17" t="s">
        <v>146</v>
      </c>
      <c r="D126" s="22" t="s">
        <v>57</v>
      </c>
      <c r="E126" s="23">
        <v>11.839459170000001</v>
      </c>
      <c r="F126" s="12">
        <f>ROUNDUP(E126*1.5*42,-1)</f>
        <v>750</v>
      </c>
    </row>
    <row r="127" spans="1:6" ht="13.5">
      <c r="A127" s="297" t="s">
        <v>147</v>
      </c>
      <c r="B127" s="298"/>
      <c r="C127" s="298"/>
      <c r="D127" s="298"/>
      <c r="E127" s="298"/>
      <c r="F127" s="299"/>
    </row>
    <row r="128" spans="1:6" ht="13.5">
      <c r="A128" s="52"/>
      <c r="B128" s="53" t="s">
        <v>148</v>
      </c>
      <c r="C128" s="54" t="s">
        <v>149</v>
      </c>
      <c r="D128" s="35" t="s">
        <v>79</v>
      </c>
      <c r="E128" s="23">
        <v>18.4959984</v>
      </c>
      <c r="F128" s="12">
        <f>ROUNDUP(E128*1.5*42,-1)</f>
        <v>1170</v>
      </c>
    </row>
    <row r="129" spans="1:6" ht="13.5">
      <c r="A129" s="297" t="s">
        <v>150</v>
      </c>
      <c r="B129" s="298"/>
      <c r="C129" s="298"/>
      <c r="D129" s="298"/>
      <c r="E129" s="298"/>
      <c r="F129" s="299"/>
    </row>
    <row r="130" spans="1:6" ht="13.5">
      <c r="A130" s="25">
        <v>90</v>
      </c>
      <c r="B130" s="39" t="s">
        <v>151</v>
      </c>
      <c r="C130" s="17" t="s">
        <v>152</v>
      </c>
      <c r="D130" s="22" t="s">
        <v>15</v>
      </c>
      <c r="E130" s="23">
        <v>22.345590299999998</v>
      </c>
      <c r="F130" s="12">
        <f>ROUNDUP(E130*1.5*42,-1)</f>
        <v>1410</v>
      </c>
    </row>
    <row r="131" spans="1:6" ht="13.5">
      <c r="A131" s="25">
        <v>91</v>
      </c>
      <c r="B131" s="39" t="s">
        <v>153</v>
      </c>
      <c r="C131" s="17" t="s">
        <v>154</v>
      </c>
      <c r="D131" s="22" t="s">
        <v>15</v>
      </c>
      <c r="E131" s="23">
        <v>35.96282019</v>
      </c>
      <c r="F131" s="12">
        <f>ROUNDUP(E131*1.5*42,-1)</f>
        <v>2270</v>
      </c>
    </row>
    <row r="132" spans="1:6" ht="13.5">
      <c r="A132" s="297" t="s">
        <v>155</v>
      </c>
      <c r="B132" s="298"/>
      <c r="C132" s="298"/>
      <c r="D132" s="298"/>
      <c r="E132" s="298"/>
      <c r="F132" s="299"/>
    </row>
    <row r="133" spans="1:6" ht="13.5">
      <c r="A133" s="25">
        <v>92</v>
      </c>
      <c r="B133" s="39" t="s">
        <v>156</v>
      </c>
      <c r="C133" s="17" t="s">
        <v>157</v>
      </c>
      <c r="D133" s="22" t="s">
        <v>15</v>
      </c>
      <c r="E133" s="23">
        <v>37.6541715</v>
      </c>
      <c r="F133" s="12">
        <f>ROUNDUP(E133*1.5*42,-1)</f>
        <v>2380</v>
      </c>
    </row>
    <row r="134" spans="1:6" ht="13.5">
      <c r="A134" s="25">
        <v>92</v>
      </c>
      <c r="B134" s="39" t="s">
        <v>158</v>
      </c>
      <c r="C134" s="17" t="s">
        <v>159</v>
      </c>
      <c r="D134" s="22" t="s">
        <v>74</v>
      </c>
      <c r="E134" s="23">
        <v>25.81359</v>
      </c>
      <c r="F134" s="12">
        <f>ROUNDUP(E134*1.5*42,-1)</f>
        <v>1630</v>
      </c>
    </row>
    <row r="135" spans="1:6" ht="13.5">
      <c r="A135" s="293" t="s">
        <v>370</v>
      </c>
      <c r="B135" s="294"/>
      <c r="C135" s="294"/>
      <c r="D135" s="294"/>
      <c r="E135" s="294"/>
      <c r="F135" s="295"/>
    </row>
    <row r="136" spans="1:6" ht="13.5">
      <c r="A136" s="293" t="s">
        <v>9</v>
      </c>
      <c r="B136" s="294"/>
      <c r="C136" s="294"/>
      <c r="D136" s="294"/>
      <c r="E136" s="294"/>
      <c r="F136" s="295"/>
    </row>
    <row r="137" spans="1:6" ht="13.5">
      <c r="A137" s="52"/>
      <c r="B137" s="55"/>
      <c r="C137" s="55" t="s">
        <v>10</v>
      </c>
      <c r="D137" s="55"/>
      <c r="E137" s="48"/>
      <c r="F137" s="56"/>
    </row>
    <row r="138" spans="1:6" ht="13.5">
      <c r="A138" s="52"/>
      <c r="B138" s="22">
        <v>3902000</v>
      </c>
      <c r="C138" s="17" t="s">
        <v>11</v>
      </c>
      <c r="D138" s="35" t="s">
        <v>12</v>
      </c>
      <c r="E138" s="23">
        <v>52.8729663</v>
      </c>
      <c r="F138" s="12">
        <f>ROUNDUP(E138*1.5*42,-1)</f>
        <v>3340</v>
      </c>
    </row>
    <row r="139" spans="1:6" ht="13.5">
      <c r="A139" s="52"/>
      <c r="B139" s="22">
        <v>3903000</v>
      </c>
      <c r="C139" s="17" t="s">
        <v>13</v>
      </c>
      <c r="D139" s="35" t="s">
        <v>12</v>
      </c>
      <c r="E139" s="23">
        <v>61.279218</v>
      </c>
      <c r="F139" s="12">
        <f>ROUNDUP(E139*1.5*42,-1)</f>
        <v>3870</v>
      </c>
    </row>
    <row r="140" spans="1:6" ht="13.5">
      <c r="A140" s="52"/>
      <c r="B140" s="22">
        <v>3900000</v>
      </c>
      <c r="C140" s="17" t="s">
        <v>14</v>
      </c>
      <c r="D140" s="35" t="s">
        <v>15</v>
      </c>
      <c r="E140" s="23">
        <v>44.219802</v>
      </c>
      <c r="F140" s="12">
        <f>ROUNDUP(E140*1.5*42,-1)</f>
        <v>2790</v>
      </c>
    </row>
    <row r="141" spans="1:6" ht="13.5">
      <c r="A141" s="52"/>
      <c r="B141" s="22">
        <v>3901000</v>
      </c>
      <c r="C141" s="17" t="s">
        <v>16</v>
      </c>
      <c r="D141" s="35" t="s">
        <v>15</v>
      </c>
      <c r="E141" s="23">
        <v>44.219802</v>
      </c>
      <c r="F141" s="12">
        <f>ROUNDUP(E141*1.5*42,-1)</f>
        <v>2790</v>
      </c>
    </row>
    <row r="142" spans="1:6" ht="13.5">
      <c r="A142" s="52"/>
      <c r="B142" s="55"/>
      <c r="C142" s="55" t="s">
        <v>17</v>
      </c>
      <c r="D142" s="55"/>
      <c r="E142" s="48"/>
      <c r="F142" s="56"/>
    </row>
    <row r="143" spans="1:6" ht="13.5">
      <c r="A143" s="52"/>
      <c r="B143" s="55">
        <v>5000821</v>
      </c>
      <c r="C143" s="57" t="s">
        <v>425</v>
      </c>
      <c r="D143" s="55" t="s">
        <v>426</v>
      </c>
      <c r="E143" s="23">
        <v>5.0996</v>
      </c>
      <c r="F143" s="12">
        <f aca="true" t="shared" si="4" ref="F143:F148">ROUNDUP(E143*1.5*42,-1)</f>
        <v>330</v>
      </c>
    </row>
    <row r="144" spans="1:6" ht="13.5">
      <c r="A144" s="52">
        <v>12</v>
      </c>
      <c r="B144" s="50">
        <v>3504000</v>
      </c>
      <c r="C144" s="17" t="s">
        <v>18</v>
      </c>
      <c r="D144" s="35" t="s">
        <v>19</v>
      </c>
      <c r="E144" s="23">
        <v>25.757473499999996</v>
      </c>
      <c r="F144" s="12">
        <f t="shared" si="4"/>
        <v>1630</v>
      </c>
    </row>
    <row r="145" spans="1:6" ht="13.5">
      <c r="A145" s="52"/>
      <c r="B145" s="50">
        <v>3503000</v>
      </c>
      <c r="C145" s="54" t="s">
        <v>20</v>
      </c>
      <c r="D145" s="35" t="s">
        <v>21</v>
      </c>
      <c r="E145" s="23">
        <v>37.261356</v>
      </c>
      <c r="F145" s="12">
        <f t="shared" si="4"/>
        <v>2350</v>
      </c>
    </row>
    <row r="146" spans="1:6" ht="13.5">
      <c r="A146" s="52">
        <v>13</v>
      </c>
      <c r="B146" s="50">
        <v>3501000</v>
      </c>
      <c r="C146" s="54" t="s">
        <v>22</v>
      </c>
      <c r="D146" s="35" t="s">
        <v>12</v>
      </c>
      <c r="E146" s="23">
        <v>35.802327</v>
      </c>
      <c r="F146" s="12">
        <f t="shared" si="4"/>
        <v>2260</v>
      </c>
    </row>
    <row r="147" spans="1:6" ht="13.5">
      <c r="A147" s="52">
        <v>14</v>
      </c>
      <c r="B147" s="50">
        <v>3502000</v>
      </c>
      <c r="C147" s="54" t="s">
        <v>23</v>
      </c>
      <c r="D147" s="35" t="s">
        <v>21</v>
      </c>
      <c r="E147" s="23">
        <v>28.296183960000004</v>
      </c>
      <c r="F147" s="12">
        <f t="shared" si="4"/>
        <v>1790</v>
      </c>
    </row>
    <row r="148" spans="1:6" ht="13.5">
      <c r="A148" s="52"/>
      <c r="B148" s="22">
        <v>3505000</v>
      </c>
      <c r="C148" s="54" t="s">
        <v>400</v>
      </c>
      <c r="D148" s="35" t="s">
        <v>401</v>
      </c>
      <c r="E148" s="23">
        <v>2.07955</v>
      </c>
      <c r="F148" s="12">
        <f t="shared" si="4"/>
        <v>140</v>
      </c>
    </row>
    <row r="149" spans="1:6" ht="13.5">
      <c r="A149" s="58"/>
      <c r="B149" s="50"/>
      <c r="C149" s="35" t="s">
        <v>24</v>
      </c>
      <c r="D149" s="35"/>
      <c r="E149" s="59"/>
      <c r="F149" s="35"/>
    </row>
    <row r="150" spans="1:6" ht="13.5">
      <c r="A150" s="58"/>
      <c r="B150" s="50">
        <v>3104000</v>
      </c>
      <c r="C150" s="17" t="s">
        <v>25</v>
      </c>
      <c r="D150" s="35" t="s">
        <v>19</v>
      </c>
      <c r="E150" s="23">
        <v>25.757473499999996</v>
      </c>
      <c r="F150" s="12">
        <f>ROUNDUP(E150*1.5*42,-1)</f>
        <v>1630</v>
      </c>
    </row>
    <row r="151" spans="1:6" ht="13.5">
      <c r="A151" s="52">
        <v>7</v>
      </c>
      <c r="B151" s="50">
        <v>3100000</v>
      </c>
      <c r="C151" s="54" t="s">
        <v>26</v>
      </c>
      <c r="D151" s="35" t="s">
        <v>12</v>
      </c>
      <c r="E151" s="23">
        <v>24.662</v>
      </c>
      <c r="F151" s="12">
        <f>ROUNDUP(E151*1.5*42,-1)</f>
        <v>1560</v>
      </c>
    </row>
    <row r="152" spans="1:6" ht="13.5">
      <c r="A152" s="52">
        <v>8</v>
      </c>
      <c r="B152" s="50">
        <v>3101000</v>
      </c>
      <c r="C152" s="54" t="s">
        <v>27</v>
      </c>
      <c r="D152" s="35" t="s">
        <v>12</v>
      </c>
      <c r="E152" s="23">
        <v>25.950514260000002</v>
      </c>
      <c r="F152" s="12">
        <f>ROUNDUP(E152*1.5*42,-1)</f>
        <v>1640</v>
      </c>
    </row>
    <row r="153" spans="1:6" ht="13.5">
      <c r="A153" s="52">
        <v>10</v>
      </c>
      <c r="B153" s="50">
        <v>3103000</v>
      </c>
      <c r="C153" s="54" t="s">
        <v>28</v>
      </c>
      <c r="D153" s="35" t="s">
        <v>355</v>
      </c>
      <c r="E153" s="23">
        <v>28.70358975</v>
      </c>
      <c r="F153" s="12">
        <f>ROUNDUP(E153*1.5*42,-1)</f>
        <v>1810</v>
      </c>
    </row>
    <row r="154" spans="1:6" ht="13.5">
      <c r="A154" s="52">
        <v>11</v>
      </c>
      <c r="B154" s="50">
        <v>3000001</v>
      </c>
      <c r="C154" s="54" t="s">
        <v>29</v>
      </c>
      <c r="D154" s="35" t="s">
        <v>355</v>
      </c>
      <c r="E154" s="23">
        <v>35.345538690000005</v>
      </c>
      <c r="F154" s="12">
        <f>ROUNDUP(E154*1.5*42,-1)</f>
        <v>2230</v>
      </c>
    </row>
    <row r="155" spans="1:6" ht="13.5">
      <c r="A155" s="58"/>
      <c r="B155" s="50"/>
      <c r="C155" s="35" t="s">
        <v>30</v>
      </c>
      <c r="D155" s="35"/>
      <c r="E155" s="59"/>
      <c r="F155" s="35"/>
    </row>
    <row r="156" spans="1:6" ht="13.5">
      <c r="A156" s="9"/>
      <c r="B156" s="50">
        <v>3600000</v>
      </c>
      <c r="C156" s="17" t="s">
        <v>31</v>
      </c>
      <c r="D156" s="22" t="s">
        <v>19</v>
      </c>
      <c r="E156" s="23">
        <v>25.757473499999996</v>
      </c>
      <c r="F156" s="12">
        <f>ROUNDUP(E156*1.5*42,-1)</f>
        <v>1630</v>
      </c>
    </row>
    <row r="157" spans="1:6" ht="13.5">
      <c r="A157" s="9"/>
      <c r="B157" s="50">
        <v>3601000</v>
      </c>
      <c r="C157" s="17" t="s">
        <v>32</v>
      </c>
      <c r="D157" s="22" t="s">
        <v>12</v>
      </c>
      <c r="E157" s="23">
        <v>26.801240399999998</v>
      </c>
      <c r="F157" s="12">
        <f>ROUNDUP(E157*1.5*42,-1)</f>
        <v>1690</v>
      </c>
    </row>
    <row r="158" spans="1:6" ht="13.5">
      <c r="A158" s="25"/>
      <c r="B158" s="50">
        <v>3602000</v>
      </c>
      <c r="C158" s="17" t="s">
        <v>33</v>
      </c>
      <c r="D158" s="22" t="s">
        <v>12</v>
      </c>
      <c r="E158" s="23">
        <v>31.818055500000003</v>
      </c>
      <c r="F158" s="12">
        <f>ROUNDUP(E158*1.5*42,-1)</f>
        <v>2010</v>
      </c>
    </row>
    <row r="159" spans="1:6" ht="13.5">
      <c r="A159" s="25">
        <v>99</v>
      </c>
      <c r="B159" s="39" t="s">
        <v>160</v>
      </c>
      <c r="C159" s="17" t="s">
        <v>161</v>
      </c>
      <c r="D159" s="22" t="s">
        <v>162</v>
      </c>
      <c r="E159" s="23">
        <v>21.140349999999998</v>
      </c>
      <c r="F159" s="12">
        <f>ROUNDUP(E159*1.5*42,-1)</f>
        <v>1340</v>
      </c>
    </row>
    <row r="160" spans="1:6" ht="13.5">
      <c r="A160" s="293" t="s">
        <v>173</v>
      </c>
      <c r="B160" s="294"/>
      <c r="C160" s="294"/>
      <c r="D160" s="294"/>
      <c r="E160" s="294"/>
      <c r="F160" s="295"/>
    </row>
    <row r="161" spans="1:6" ht="13.5">
      <c r="A161" s="9"/>
      <c r="B161" s="34" t="s">
        <v>174</v>
      </c>
      <c r="C161" s="1"/>
      <c r="D161" s="1"/>
      <c r="E161" s="67"/>
      <c r="F161" s="68"/>
    </row>
    <row r="162" spans="1:6" ht="13.5">
      <c r="A162" s="52"/>
      <c r="B162" s="35">
        <v>409</v>
      </c>
      <c r="C162" s="54" t="s">
        <v>175</v>
      </c>
      <c r="D162" s="35" t="s">
        <v>45</v>
      </c>
      <c r="E162" s="23">
        <v>21.212037</v>
      </c>
      <c r="F162" s="12">
        <f>ROUNDUP(E162*1.5*42,-1)</f>
        <v>1340</v>
      </c>
    </row>
    <row r="163" spans="1:6" ht="13.5">
      <c r="A163" s="25"/>
      <c r="B163" s="34" t="s">
        <v>176</v>
      </c>
      <c r="C163" s="17"/>
      <c r="D163" s="22"/>
      <c r="E163" s="23"/>
      <c r="F163" s="22"/>
    </row>
    <row r="164" spans="1:6" ht="13.5">
      <c r="A164" s="25"/>
      <c r="B164" s="35">
        <v>420</v>
      </c>
      <c r="C164" s="17" t="s">
        <v>177</v>
      </c>
      <c r="D164" s="22" t="s">
        <v>178</v>
      </c>
      <c r="E164" s="23">
        <v>59.595723</v>
      </c>
      <c r="F164" s="12">
        <f>ROUNDUP(E164*1.5*42,-1)</f>
        <v>3760</v>
      </c>
    </row>
    <row r="165" spans="1:6" ht="13.5">
      <c r="A165" s="25"/>
      <c r="B165" s="35">
        <v>421</v>
      </c>
      <c r="C165" s="17" t="s">
        <v>179</v>
      </c>
      <c r="D165" s="22" t="s">
        <v>178</v>
      </c>
      <c r="E165" s="23">
        <v>53.1086556</v>
      </c>
      <c r="F165" s="12">
        <f aca="true" t="shared" si="5" ref="F165:F174">ROUNDUP(E165*1.5*42,-1)</f>
        <v>3350</v>
      </c>
    </row>
    <row r="166" spans="1:6" ht="13.5">
      <c r="A166" s="25"/>
      <c r="B166" s="35">
        <v>422</v>
      </c>
      <c r="C166" s="17" t="s">
        <v>180</v>
      </c>
      <c r="D166" s="22" t="s">
        <v>178</v>
      </c>
      <c r="E166" s="23">
        <v>47.63168519999999</v>
      </c>
      <c r="F166" s="12">
        <f t="shared" si="5"/>
        <v>3010</v>
      </c>
    </row>
    <row r="167" spans="1:6" ht="13.5">
      <c r="A167" s="52"/>
      <c r="B167" s="35">
        <v>411</v>
      </c>
      <c r="C167" s="54" t="s">
        <v>181</v>
      </c>
      <c r="D167" s="35" t="s">
        <v>51</v>
      </c>
      <c r="E167" s="23">
        <v>30.527376</v>
      </c>
      <c r="F167" s="12">
        <f t="shared" si="5"/>
        <v>1930</v>
      </c>
    </row>
    <row r="168" spans="1:6" ht="13.5">
      <c r="A168" s="52"/>
      <c r="B168" s="35">
        <v>412</v>
      </c>
      <c r="C168" s="54" t="s">
        <v>182</v>
      </c>
      <c r="D168" s="35" t="s">
        <v>183</v>
      </c>
      <c r="E168" s="23">
        <v>33.6699</v>
      </c>
      <c r="F168" s="12">
        <f t="shared" si="5"/>
        <v>2130</v>
      </c>
    </row>
    <row r="169" spans="1:6" ht="13.5">
      <c r="A169" s="52"/>
      <c r="B169" s="35">
        <v>413</v>
      </c>
      <c r="C169" s="54" t="s">
        <v>184</v>
      </c>
      <c r="D169" s="35" t="s">
        <v>51</v>
      </c>
      <c r="E169" s="23">
        <v>27.0705996</v>
      </c>
      <c r="F169" s="12">
        <f t="shared" si="5"/>
        <v>1710</v>
      </c>
    </row>
    <row r="170" spans="1:6" ht="13.5">
      <c r="A170" s="52"/>
      <c r="B170" s="35">
        <v>414</v>
      </c>
      <c r="C170" s="54" t="s">
        <v>399</v>
      </c>
      <c r="D170" s="35" t="s">
        <v>183</v>
      </c>
      <c r="E170" s="23">
        <v>30.123337199999998</v>
      </c>
      <c r="F170" s="12">
        <f t="shared" si="5"/>
        <v>1900</v>
      </c>
    </row>
    <row r="171" spans="1:6" ht="13.5">
      <c r="A171" s="52"/>
      <c r="B171" s="35">
        <v>415</v>
      </c>
      <c r="C171" s="54" t="s">
        <v>185</v>
      </c>
      <c r="D171" s="35" t="s">
        <v>51</v>
      </c>
      <c r="E171" s="23">
        <v>23.7036096</v>
      </c>
      <c r="F171" s="12">
        <f t="shared" si="5"/>
        <v>1500</v>
      </c>
    </row>
    <row r="172" spans="1:6" ht="13.5">
      <c r="A172" s="52"/>
      <c r="B172" s="35">
        <v>416</v>
      </c>
      <c r="C172" s="54" t="s">
        <v>186</v>
      </c>
      <c r="D172" s="35" t="s">
        <v>183</v>
      </c>
      <c r="E172" s="23">
        <v>27.0705996</v>
      </c>
      <c r="F172" s="12">
        <f t="shared" si="5"/>
        <v>1710</v>
      </c>
    </row>
    <row r="173" spans="1:6" ht="13.5">
      <c r="A173" s="52"/>
      <c r="B173" s="35">
        <v>410</v>
      </c>
      <c r="C173" s="54" t="s">
        <v>187</v>
      </c>
      <c r="D173" s="35" t="s">
        <v>188</v>
      </c>
      <c r="E173" s="23">
        <v>17.777707200000002</v>
      </c>
      <c r="F173" s="12">
        <f t="shared" si="5"/>
        <v>1120</v>
      </c>
    </row>
    <row r="174" spans="1:6" s="63" customFormat="1" ht="13.5">
      <c r="A174" s="60"/>
      <c r="B174" s="61">
        <v>419</v>
      </c>
      <c r="C174" s="62" t="s">
        <v>189</v>
      </c>
      <c r="D174" s="61" t="s">
        <v>183</v>
      </c>
      <c r="E174" s="23">
        <v>34.79223</v>
      </c>
      <c r="F174" s="12">
        <f t="shared" si="5"/>
        <v>2200</v>
      </c>
    </row>
    <row r="175" spans="1:6" ht="13.5">
      <c r="A175" s="9"/>
      <c r="B175" s="34" t="s">
        <v>190</v>
      </c>
      <c r="C175" s="2"/>
      <c r="D175" s="1"/>
      <c r="E175" s="67"/>
      <c r="F175" s="68"/>
    </row>
    <row r="176" spans="1:6" ht="13.5">
      <c r="A176" s="52"/>
      <c r="B176" s="35">
        <v>417</v>
      </c>
      <c r="C176" s="54" t="s">
        <v>191</v>
      </c>
      <c r="D176" s="35" t="s">
        <v>15</v>
      </c>
      <c r="E176" s="23">
        <v>20.785551599999998</v>
      </c>
      <c r="F176" s="12">
        <f>ROUNDUP(E176*1.5*42,-1)</f>
        <v>1310</v>
      </c>
    </row>
    <row r="177" spans="1:6" ht="13.5">
      <c r="A177" s="52"/>
      <c r="B177" s="35">
        <v>418</v>
      </c>
      <c r="C177" s="54" t="s">
        <v>192</v>
      </c>
      <c r="D177" s="35" t="s">
        <v>21</v>
      </c>
      <c r="E177" s="23">
        <v>24.017861999999997</v>
      </c>
      <c r="F177" s="12">
        <f>ROUNDUP(E177*1.5*42,-1)</f>
        <v>1520</v>
      </c>
    </row>
    <row r="178" spans="1:6" ht="13.5">
      <c r="A178" s="293" t="s">
        <v>193</v>
      </c>
      <c r="B178" s="294"/>
      <c r="C178" s="294"/>
      <c r="D178" s="294"/>
      <c r="E178" s="294"/>
      <c r="F178" s="295"/>
    </row>
    <row r="179" spans="1:6" ht="13.5">
      <c r="A179" s="25">
        <v>115</v>
      </c>
      <c r="B179" s="39" t="s">
        <v>194</v>
      </c>
      <c r="C179" s="17" t="s">
        <v>195</v>
      </c>
      <c r="D179" s="22" t="s">
        <v>45</v>
      </c>
      <c r="E179" s="23">
        <v>13.06167654</v>
      </c>
      <c r="F179" s="12">
        <f>ROUNDUP(E179*1.5*42,-1)</f>
        <v>830</v>
      </c>
    </row>
    <row r="180" spans="1:6" s="63" customFormat="1" ht="13.5">
      <c r="A180" s="64"/>
      <c r="B180" s="65" t="s">
        <v>196</v>
      </c>
      <c r="C180" s="66" t="s">
        <v>371</v>
      </c>
      <c r="D180" s="50" t="s">
        <v>15</v>
      </c>
      <c r="E180" s="23">
        <v>20.5610856</v>
      </c>
      <c r="F180" s="12">
        <f aca="true" t="shared" si="6" ref="F180:F186">ROUNDUP(E180*1.5*42,-1)</f>
        <v>1300</v>
      </c>
    </row>
    <row r="181" spans="1:6" s="63" customFormat="1" ht="13.5">
      <c r="A181" s="64"/>
      <c r="B181" s="65" t="s">
        <v>197</v>
      </c>
      <c r="C181" s="66" t="s">
        <v>372</v>
      </c>
      <c r="D181" s="50" t="s">
        <v>21</v>
      </c>
      <c r="E181" s="23">
        <v>26.3972016</v>
      </c>
      <c r="F181" s="12">
        <f t="shared" si="6"/>
        <v>1670</v>
      </c>
    </row>
    <row r="182" spans="1:6" s="63" customFormat="1" ht="13.5">
      <c r="A182" s="64"/>
      <c r="B182" s="65" t="s">
        <v>198</v>
      </c>
      <c r="C182" s="66" t="s">
        <v>373</v>
      </c>
      <c r="D182" s="50" t="s">
        <v>21</v>
      </c>
      <c r="E182" s="23">
        <v>31.290560399999997</v>
      </c>
      <c r="F182" s="12">
        <f t="shared" si="6"/>
        <v>1980</v>
      </c>
    </row>
    <row r="183" spans="1:6" ht="13.5">
      <c r="A183" s="25">
        <v>117</v>
      </c>
      <c r="B183" s="39" t="s">
        <v>199</v>
      </c>
      <c r="C183" s="17" t="s">
        <v>200</v>
      </c>
      <c r="D183" s="22" t="s">
        <v>15</v>
      </c>
      <c r="E183" s="23">
        <v>16.135738410000002</v>
      </c>
      <c r="F183" s="12">
        <f t="shared" si="6"/>
        <v>1020</v>
      </c>
    </row>
    <row r="184" spans="1:6" ht="13.5">
      <c r="A184" s="25"/>
      <c r="B184" s="39" t="s">
        <v>201</v>
      </c>
      <c r="C184" s="17" t="s">
        <v>202</v>
      </c>
      <c r="D184" s="22"/>
      <c r="E184" s="23">
        <v>7.5420576</v>
      </c>
      <c r="F184" s="12">
        <f t="shared" si="6"/>
        <v>480</v>
      </c>
    </row>
    <row r="185" spans="1:6" ht="13.5">
      <c r="A185" s="58">
        <v>118</v>
      </c>
      <c r="B185" s="53" t="s">
        <v>203</v>
      </c>
      <c r="C185" s="54" t="s">
        <v>204</v>
      </c>
      <c r="D185" s="35" t="s">
        <v>205</v>
      </c>
      <c r="E185" s="23">
        <v>36.789977400000005</v>
      </c>
      <c r="F185" s="12">
        <f t="shared" si="6"/>
        <v>2320</v>
      </c>
    </row>
    <row r="186" spans="1:6" ht="13.5">
      <c r="A186" s="58"/>
      <c r="B186" s="53" t="s">
        <v>434</v>
      </c>
      <c r="C186" s="54" t="s">
        <v>207</v>
      </c>
      <c r="D186" s="35"/>
      <c r="E186" s="23">
        <v>10.160453490000002</v>
      </c>
      <c r="F186" s="12">
        <f t="shared" si="6"/>
        <v>650</v>
      </c>
    </row>
  </sheetData>
  <sheetProtection/>
  <mergeCells count="32">
    <mergeCell ref="A178:F178"/>
    <mergeCell ref="A123:F123"/>
    <mergeCell ref="A127:F127"/>
    <mergeCell ref="A129:F129"/>
    <mergeCell ref="A132:F132"/>
    <mergeCell ref="A160:F160"/>
    <mergeCell ref="A135:F135"/>
    <mergeCell ref="A136:F136"/>
    <mergeCell ref="A121:F121"/>
    <mergeCell ref="A43:F43"/>
    <mergeCell ref="A98:F98"/>
    <mergeCell ref="A111:F111"/>
    <mergeCell ref="A93:F93"/>
    <mergeCell ref="A97:F97"/>
    <mergeCell ref="A83:F83"/>
    <mergeCell ref="A48:F48"/>
    <mergeCell ref="A66:F66"/>
    <mergeCell ref="A112:F112"/>
    <mergeCell ref="A119:F119"/>
    <mergeCell ref="A28:F28"/>
    <mergeCell ref="A101:F101"/>
    <mergeCell ref="A87:F87"/>
    <mergeCell ref="A90:F90"/>
    <mergeCell ref="A82:F82"/>
    <mergeCell ref="A37:F37"/>
    <mergeCell ref="A81:F81"/>
    <mergeCell ref="B5:D5"/>
    <mergeCell ref="A8:F8"/>
    <mergeCell ref="A9:F9"/>
    <mergeCell ref="B22:F22"/>
    <mergeCell ref="A107:F107"/>
    <mergeCell ref="A115:F11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B1">
      <selection activeCell="F26" sqref="F26"/>
    </sheetView>
  </sheetViews>
  <sheetFormatPr defaultColWidth="9.00390625" defaultRowHeight="12.75"/>
  <cols>
    <col min="1" max="1" width="4.00390625" style="3" hidden="1" customWidth="1"/>
    <col min="2" max="2" width="14.125" style="9" customWidth="1"/>
    <col min="3" max="3" width="57.375" style="8" customWidth="1"/>
    <col min="4" max="4" width="9.125" style="3" customWidth="1"/>
    <col min="5" max="5" width="9.875" style="4" hidden="1" customWidth="1"/>
    <col min="6" max="6" width="13.25390625" style="8" customWidth="1"/>
    <col min="7" max="16384" width="9.125" style="5" customWidth="1"/>
  </cols>
  <sheetData>
    <row r="1" spans="1:6" ht="7.5" customHeight="1">
      <c r="A1" s="1"/>
      <c r="B1" s="1"/>
      <c r="C1" s="2"/>
      <c r="D1" s="1"/>
      <c r="F1" s="3"/>
    </row>
    <row r="2" spans="1:6" ht="13.5">
      <c r="A2" s="1"/>
      <c r="B2" s="1"/>
      <c r="C2" s="2"/>
      <c r="D2" s="1"/>
      <c r="F2" s="3"/>
    </row>
    <row r="3" spans="1:6" ht="7.5" customHeight="1">
      <c r="A3" s="1"/>
      <c r="B3" s="1"/>
      <c r="C3" s="2"/>
      <c r="D3" s="1"/>
      <c r="F3" s="3"/>
    </row>
    <row r="4" spans="1:6" ht="4.5" customHeight="1">
      <c r="A4" s="1"/>
      <c r="B4" s="1"/>
      <c r="C4" s="2"/>
      <c r="D4" s="1"/>
      <c r="F4" s="3"/>
    </row>
    <row r="5" spans="1:6" ht="18.75" customHeight="1">
      <c r="A5" s="1"/>
      <c r="B5" s="270"/>
      <c r="C5" s="271"/>
      <c r="D5" s="271"/>
      <c r="F5" s="3"/>
    </row>
    <row r="6" spans="1:6" ht="12.75" customHeight="1">
      <c r="A6" s="2"/>
      <c r="C6" s="2"/>
      <c r="D6" s="1"/>
      <c r="E6" s="10"/>
      <c r="F6" s="2"/>
    </row>
    <row r="7" spans="1:6" s="14" customFormat="1" ht="12.75" customHeight="1">
      <c r="A7" s="11" t="s">
        <v>3</v>
      </c>
      <c r="B7" s="12" t="s">
        <v>4</v>
      </c>
      <c r="C7" s="12" t="s">
        <v>5</v>
      </c>
      <c r="D7" s="12" t="s">
        <v>6</v>
      </c>
      <c r="E7" s="13" t="s">
        <v>7</v>
      </c>
      <c r="F7" s="41" t="s">
        <v>369</v>
      </c>
    </row>
    <row r="8" spans="1:6" ht="15" customHeight="1">
      <c r="A8" s="292" t="s">
        <v>8</v>
      </c>
      <c r="B8" s="292"/>
      <c r="C8" s="292"/>
      <c r="D8" s="292"/>
      <c r="E8" s="292"/>
      <c r="F8" s="292"/>
    </row>
    <row r="9" spans="1:6" ht="13.5">
      <c r="A9" s="293" t="s">
        <v>382</v>
      </c>
      <c r="B9" s="294"/>
      <c r="C9" s="294"/>
      <c r="D9" s="294"/>
      <c r="E9" s="294"/>
      <c r="F9" s="295"/>
    </row>
    <row r="10" spans="1:6" ht="11.25" customHeight="1">
      <c r="A10" s="25"/>
      <c r="B10" s="25">
        <v>8011000</v>
      </c>
      <c r="C10" s="17" t="s">
        <v>390</v>
      </c>
      <c r="D10" s="22" t="s">
        <v>57</v>
      </c>
      <c r="E10" s="23">
        <v>30.200499999999998</v>
      </c>
      <c r="F10" s="12">
        <f>ROUNDUP(E10*1.5,)</f>
        <v>46</v>
      </c>
    </row>
    <row r="11" spans="1:6" ht="11.25" customHeight="1">
      <c r="A11" s="25"/>
      <c r="B11" s="25">
        <v>8001000</v>
      </c>
      <c r="C11" s="17" t="s">
        <v>385</v>
      </c>
      <c r="D11" s="22" t="s">
        <v>57</v>
      </c>
      <c r="E11" s="23">
        <v>36.574999999999996</v>
      </c>
      <c r="F11" s="12">
        <f aca="true" t="shared" si="0" ref="F11:F21">ROUNDUP(E11*1.5,)</f>
        <v>55</v>
      </c>
    </row>
    <row r="12" spans="1:6" ht="11.25" customHeight="1">
      <c r="A12" s="25"/>
      <c r="B12" s="25">
        <v>8002000</v>
      </c>
      <c r="C12" s="17" t="s">
        <v>384</v>
      </c>
      <c r="D12" s="22" t="s">
        <v>57</v>
      </c>
      <c r="E12" s="23">
        <v>36.574999999999996</v>
      </c>
      <c r="F12" s="12">
        <f t="shared" si="0"/>
        <v>55</v>
      </c>
    </row>
    <row r="13" spans="1:6" ht="11.25" customHeight="1">
      <c r="A13" s="25"/>
      <c r="B13" s="25">
        <v>8003000</v>
      </c>
      <c r="C13" s="17" t="s">
        <v>387</v>
      </c>
      <c r="D13" s="22" t="s">
        <v>15</v>
      </c>
      <c r="E13" s="23">
        <v>54.339999999999996</v>
      </c>
      <c r="F13" s="12">
        <f t="shared" si="0"/>
        <v>82</v>
      </c>
    </row>
    <row r="14" spans="1:6" ht="11.25" customHeight="1">
      <c r="A14" s="25"/>
      <c r="B14" s="25">
        <v>8004000</v>
      </c>
      <c r="C14" s="17" t="s">
        <v>386</v>
      </c>
      <c r="D14" s="22" t="s">
        <v>79</v>
      </c>
      <c r="E14" s="23">
        <v>50.66159999999999</v>
      </c>
      <c r="F14" s="12">
        <f t="shared" si="0"/>
        <v>76</v>
      </c>
    </row>
    <row r="15" spans="1:6" ht="11.25" customHeight="1">
      <c r="A15" s="25"/>
      <c r="B15" s="25">
        <v>8005000</v>
      </c>
      <c r="C15" s="17" t="s">
        <v>388</v>
      </c>
      <c r="D15" s="22" t="s">
        <v>15</v>
      </c>
      <c r="E15" s="23">
        <v>46.397999999999996</v>
      </c>
      <c r="F15" s="12">
        <f t="shared" si="0"/>
        <v>70</v>
      </c>
    </row>
    <row r="16" spans="1:6" ht="11.25" customHeight="1">
      <c r="A16" s="25"/>
      <c r="B16" s="25">
        <v>8006000</v>
      </c>
      <c r="C16" s="17" t="s">
        <v>389</v>
      </c>
      <c r="D16" s="22" t="s">
        <v>79</v>
      </c>
      <c r="E16" s="23">
        <v>54.339999999999996</v>
      </c>
      <c r="F16" s="12">
        <f t="shared" si="0"/>
        <v>82</v>
      </c>
    </row>
    <row r="17" spans="1:6" ht="11.25" customHeight="1">
      <c r="A17" s="25"/>
      <c r="B17" s="25">
        <v>8008000</v>
      </c>
      <c r="C17" s="17" t="s">
        <v>422</v>
      </c>
      <c r="D17" s="22" t="s">
        <v>79</v>
      </c>
      <c r="E17" s="23">
        <v>62.595499999999994</v>
      </c>
      <c r="F17" s="12">
        <f t="shared" si="0"/>
        <v>94</v>
      </c>
    </row>
    <row r="18" spans="1:6" ht="11.25" customHeight="1">
      <c r="A18" s="25"/>
      <c r="B18" s="25">
        <v>8007000</v>
      </c>
      <c r="C18" s="17" t="s">
        <v>419</v>
      </c>
      <c r="D18" s="22" t="s">
        <v>15</v>
      </c>
      <c r="E18" s="23">
        <v>68.134</v>
      </c>
      <c r="F18" s="12">
        <f t="shared" si="0"/>
        <v>103</v>
      </c>
    </row>
    <row r="19" spans="1:6" ht="11.25" customHeight="1">
      <c r="A19" s="25"/>
      <c r="B19" s="25">
        <v>8009000</v>
      </c>
      <c r="C19" s="17" t="s">
        <v>423</v>
      </c>
      <c r="D19" s="22" t="s">
        <v>35</v>
      </c>
      <c r="E19" s="23">
        <v>43.89</v>
      </c>
      <c r="F19" s="12">
        <f t="shared" si="0"/>
        <v>66</v>
      </c>
    </row>
    <row r="20" spans="1:6" ht="11.25" customHeight="1">
      <c r="A20" s="25"/>
      <c r="B20" s="75">
        <v>8010000</v>
      </c>
      <c r="C20" s="17" t="s">
        <v>433</v>
      </c>
      <c r="D20" s="22" t="s">
        <v>15</v>
      </c>
      <c r="E20" s="71">
        <v>53</v>
      </c>
      <c r="F20" s="12">
        <f t="shared" si="0"/>
        <v>80</v>
      </c>
    </row>
    <row r="21" spans="1:6" ht="11.25" customHeight="1">
      <c r="A21" s="25"/>
      <c r="B21" s="75">
        <v>8012000</v>
      </c>
      <c r="C21" s="17" t="s">
        <v>429</v>
      </c>
      <c r="D21" s="76" t="s">
        <v>431</v>
      </c>
      <c r="E21" s="71">
        <v>35.86</v>
      </c>
      <c r="F21" s="12">
        <f t="shared" si="0"/>
        <v>54</v>
      </c>
    </row>
    <row r="22" spans="1:7" s="29" customFormat="1" ht="11.25" customHeight="1">
      <c r="A22" s="11"/>
      <c r="B22" s="296" t="s">
        <v>435</v>
      </c>
      <c r="C22" s="296"/>
      <c r="D22" s="296"/>
      <c r="E22" s="296"/>
      <c r="F22" s="296"/>
      <c r="G22" s="74"/>
    </row>
    <row r="23" spans="1:6" s="29" customFormat="1" ht="11.25" customHeight="1">
      <c r="A23" s="11"/>
      <c r="B23" s="45">
        <v>8310</v>
      </c>
      <c r="C23" s="70" t="s">
        <v>436</v>
      </c>
      <c r="D23" s="16" t="s">
        <v>355</v>
      </c>
      <c r="E23" s="73">
        <v>24</v>
      </c>
      <c r="F23" s="12">
        <f>ROUNDUP(E23*1.5,)</f>
        <v>36</v>
      </c>
    </row>
    <row r="24" spans="1:6" s="29" customFormat="1" ht="11.25" customHeight="1">
      <c r="A24" s="11"/>
      <c r="B24" s="45">
        <v>8320</v>
      </c>
      <c r="C24" s="70" t="s">
        <v>437</v>
      </c>
      <c r="D24" s="16" t="s">
        <v>89</v>
      </c>
      <c r="E24" s="73">
        <v>26</v>
      </c>
      <c r="F24" s="12">
        <f>ROUNDUP(E24*1.5,)</f>
        <v>39</v>
      </c>
    </row>
    <row r="25" spans="1:6" s="29" customFormat="1" ht="11.25" customHeight="1">
      <c r="A25" s="11"/>
      <c r="B25" s="45">
        <v>8330</v>
      </c>
      <c r="C25" s="70" t="s">
        <v>438</v>
      </c>
      <c r="D25" s="16" t="s">
        <v>15</v>
      </c>
      <c r="E25" s="73">
        <v>43.2</v>
      </c>
      <c r="F25" s="12">
        <f>ROUNDUP(E25*1.5,)</f>
        <v>65</v>
      </c>
    </row>
    <row r="26" spans="1:6" s="29" customFormat="1" ht="11.25" customHeight="1">
      <c r="A26" s="11"/>
      <c r="B26" s="45">
        <v>8340</v>
      </c>
      <c r="C26" s="70" t="s">
        <v>439</v>
      </c>
      <c r="D26" s="16" t="s">
        <v>15</v>
      </c>
      <c r="E26" s="73">
        <v>43.2</v>
      </c>
      <c r="F26" s="12">
        <f>ROUNDUP(E26*1.5,)</f>
        <v>65</v>
      </c>
    </row>
    <row r="27" spans="1:6" s="29" customFormat="1" ht="11.25" customHeight="1">
      <c r="A27" s="11"/>
      <c r="B27" s="45">
        <v>8350</v>
      </c>
      <c r="C27" s="70" t="s">
        <v>440</v>
      </c>
      <c r="D27" s="16" t="s">
        <v>79</v>
      </c>
      <c r="E27" s="73">
        <v>52</v>
      </c>
      <c r="F27" s="12">
        <f>ROUNDUP(E27*1.5,)</f>
        <v>78</v>
      </c>
    </row>
    <row r="28" spans="1:6" ht="13.5">
      <c r="A28" s="293" t="s">
        <v>403</v>
      </c>
      <c r="B28" s="294"/>
      <c r="C28" s="294"/>
      <c r="D28" s="294"/>
      <c r="E28" s="294"/>
      <c r="F28" s="295"/>
    </row>
    <row r="29" spans="1:6" ht="11.25" customHeight="1">
      <c r="A29" s="25"/>
      <c r="B29" s="25" t="s">
        <v>358</v>
      </c>
      <c r="C29" s="17" t="s">
        <v>58</v>
      </c>
      <c r="D29" s="22" t="s">
        <v>57</v>
      </c>
      <c r="E29" s="23">
        <v>16.790056800000002</v>
      </c>
      <c r="F29" s="12">
        <f>ROUNDUP(E29*1.5,)</f>
        <v>26</v>
      </c>
    </row>
    <row r="30" spans="1:6" ht="11.25" customHeight="1">
      <c r="A30" s="25"/>
      <c r="B30" s="25" t="s">
        <v>359</v>
      </c>
      <c r="C30" s="17" t="s">
        <v>59</v>
      </c>
      <c r="D30" s="22" t="s">
        <v>57</v>
      </c>
      <c r="E30" s="23">
        <v>14.3209308</v>
      </c>
      <c r="F30" s="12">
        <f aca="true" t="shared" si="1" ref="F30:F36">ROUNDUP(E30*1.5,)</f>
        <v>22</v>
      </c>
    </row>
    <row r="31" spans="1:6" ht="11.25" customHeight="1">
      <c r="A31" s="25"/>
      <c r="B31" s="25" t="s">
        <v>360</v>
      </c>
      <c r="C31" s="17" t="s">
        <v>60</v>
      </c>
      <c r="D31" s="22" t="s">
        <v>15</v>
      </c>
      <c r="E31" s="23">
        <v>30.987531299999997</v>
      </c>
      <c r="F31" s="12">
        <f t="shared" si="1"/>
        <v>47</v>
      </c>
    </row>
    <row r="32" spans="1:6" ht="11.25" customHeight="1">
      <c r="A32" s="25"/>
      <c r="B32" s="25" t="s">
        <v>361</v>
      </c>
      <c r="C32" s="17" t="s">
        <v>61</v>
      </c>
      <c r="D32" s="22" t="s">
        <v>15</v>
      </c>
      <c r="E32" s="23">
        <v>30.987531299999997</v>
      </c>
      <c r="F32" s="12">
        <f t="shared" si="1"/>
        <v>47</v>
      </c>
    </row>
    <row r="33" spans="1:6" ht="11.25" customHeight="1">
      <c r="A33" s="25"/>
      <c r="B33" s="25" t="s">
        <v>362</v>
      </c>
      <c r="C33" s="17" t="s">
        <v>62</v>
      </c>
      <c r="D33" s="22" t="s">
        <v>15</v>
      </c>
      <c r="E33" s="23">
        <v>30.987531299999997</v>
      </c>
      <c r="F33" s="12">
        <f t="shared" si="1"/>
        <v>47</v>
      </c>
    </row>
    <row r="34" spans="1:6" ht="11.25" customHeight="1">
      <c r="A34" s="25"/>
      <c r="B34" s="25" t="s">
        <v>363</v>
      </c>
      <c r="C34" s="17" t="s">
        <v>63</v>
      </c>
      <c r="D34" s="22" t="s">
        <v>15</v>
      </c>
      <c r="E34" s="23">
        <v>30.987531299999997</v>
      </c>
      <c r="F34" s="12">
        <f t="shared" si="1"/>
        <v>47</v>
      </c>
    </row>
    <row r="35" spans="1:6" ht="11.25" customHeight="1">
      <c r="A35" s="25"/>
      <c r="B35" s="42" t="s">
        <v>365</v>
      </c>
      <c r="C35" s="17" t="s">
        <v>366</v>
      </c>
      <c r="D35" s="22" t="s">
        <v>15</v>
      </c>
      <c r="E35" s="23">
        <v>30.987531299999997</v>
      </c>
      <c r="F35" s="12">
        <f t="shared" si="1"/>
        <v>47</v>
      </c>
    </row>
    <row r="36" spans="1:7" ht="11.25" customHeight="1">
      <c r="A36" s="25"/>
      <c r="B36" s="25" t="s">
        <v>364</v>
      </c>
      <c r="C36" s="17" t="s">
        <v>64</v>
      </c>
      <c r="D36" s="22" t="s">
        <v>65</v>
      </c>
      <c r="E36" s="23">
        <v>22.098677700000003</v>
      </c>
      <c r="F36" s="12">
        <f t="shared" si="1"/>
        <v>34</v>
      </c>
      <c r="G36" s="49"/>
    </row>
    <row r="37" spans="1:6" ht="11.25" customHeight="1">
      <c r="A37" s="293" t="s">
        <v>402</v>
      </c>
      <c r="B37" s="294"/>
      <c r="C37" s="294"/>
      <c r="D37" s="294"/>
      <c r="E37" s="294"/>
      <c r="F37" s="295"/>
    </row>
    <row r="38" spans="1:6" ht="11.25" customHeight="1">
      <c r="A38" s="25"/>
      <c r="B38" s="22">
        <v>4510000</v>
      </c>
      <c r="C38" s="17" t="s">
        <v>52</v>
      </c>
      <c r="D38" s="22" t="s">
        <v>21</v>
      </c>
      <c r="E38" s="23">
        <v>22.3904835</v>
      </c>
      <c r="F38" s="12">
        <f>ROUNDUP(E38*1.5,)</f>
        <v>34</v>
      </c>
    </row>
    <row r="39" spans="1:6" ht="11.25" customHeight="1">
      <c r="A39" s="25"/>
      <c r="B39" s="22">
        <v>4520000</v>
      </c>
      <c r="C39" s="17" t="s">
        <v>53</v>
      </c>
      <c r="D39" s="22" t="s">
        <v>15</v>
      </c>
      <c r="E39" s="23">
        <v>32.278210800000004</v>
      </c>
      <c r="F39" s="12">
        <f aca="true" t="shared" si="2" ref="F39:F44">ROUNDUP(E39*1.5,)</f>
        <v>49</v>
      </c>
    </row>
    <row r="40" spans="1:6" ht="11.25" customHeight="1">
      <c r="A40" s="25"/>
      <c r="B40" s="22">
        <v>4530000</v>
      </c>
      <c r="C40" s="17" t="s">
        <v>54</v>
      </c>
      <c r="D40" s="22" t="s">
        <v>15</v>
      </c>
      <c r="E40" s="23">
        <v>36.40838519999999</v>
      </c>
      <c r="F40" s="12">
        <f t="shared" si="2"/>
        <v>55</v>
      </c>
    </row>
    <row r="41" spans="1:6" ht="11.25" customHeight="1">
      <c r="A41" s="25"/>
      <c r="B41" s="22">
        <v>4540000</v>
      </c>
      <c r="C41" s="17" t="s">
        <v>55</v>
      </c>
      <c r="D41" s="22" t="s">
        <v>35</v>
      </c>
      <c r="E41" s="23">
        <v>26.543104499999995</v>
      </c>
      <c r="F41" s="12">
        <f t="shared" si="2"/>
        <v>40</v>
      </c>
    </row>
    <row r="42" spans="1:6" ht="11.25" customHeight="1">
      <c r="A42" s="25"/>
      <c r="B42" s="22">
        <v>4550000</v>
      </c>
      <c r="C42" s="17" t="s">
        <v>56</v>
      </c>
      <c r="D42" s="22" t="s">
        <v>57</v>
      </c>
      <c r="E42" s="23">
        <v>18.181746</v>
      </c>
      <c r="F42" s="12">
        <f t="shared" si="2"/>
        <v>28</v>
      </c>
    </row>
    <row r="43" spans="1:6" ht="11.25" customHeight="1">
      <c r="A43" s="25"/>
      <c r="B43" s="26">
        <v>4560000</v>
      </c>
      <c r="C43" s="33" t="s">
        <v>450</v>
      </c>
      <c r="D43" s="26" t="s">
        <v>15</v>
      </c>
      <c r="E43" s="77">
        <v>23.88</v>
      </c>
      <c r="F43" s="12">
        <f t="shared" si="2"/>
        <v>36</v>
      </c>
    </row>
    <row r="44" spans="1:6" ht="11.25" customHeight="1">
      <c r="A44" s="25"/>
      <c r="B44" s="26">
        <v>4570000</v>
      </c>
      <c r="C44" s="33" t="s">
        <v>445</v>
      </c>
      <c r="D44" s="26" t="s">
        <v>15</v>
      </c>
      <c r="E44" s="77">
        <v>25.92</v>
      </c>
      <c r="F44" s="12">
        <f t="shared" si="2"/>
        <v>39</v>
      </c>
    </row>
    <row r="45" spans="1:6" ht="13.5">
      <c r="A45" s="293" t="s">
        <v>356</v>
      </c>
      <c r="B45" s="294"/>
      <c r="C45" s="294"/>
      <c r="D45" s="294"/>
      <c r="E45" s="294"/>
      <c r="F45" s="295"/>
    </row>
    <row r="46" spans="1:6" ht="11.25" customHeight="1">
      <c r="A46" s="25">
        <v>101</v>
      </c>
      <c r="B46" s="39" t="s">
        <v>163</v>
      </c>
      <c r="C46" s="17" t="s">
        <v>164</v>
      </c>
      <c r="D46" s="22" t="s">
        <v>21</v>
      </c>
      <c r="E46" s="23">
        <v>21.234483600000004</v>
      </c>
      <c r="F46" s="12">
        <f>ROUNDUP(E46*1.5,)</f>
        <v>32</v>
      </c>
    </row>
    <row r="47" spans="1:6" ht="11.25" customHeight="1">
      <c r="A47" s="25">
        <v>102</v>
      </c>
      <c r="B47" s="39" t="s">
        <v>165</v>
      </c>
      <c r="C47" s="17" t="s">
        <v>166</v>
      </c>
      <c r="D47" s="22" t="s">
        <v>15</v>
      </c>
      <c r="E47" s="23">
        <v>28.394949</v>
      </c>
      <c r="F47" s="12">
        <f>ROUNDUP(E47*1.5,)</f>
        <v>43</v>
      </c>
    </row>
    <row r="48" spans="1:6" ht="11.25" customHeight="1">
      <c r="A48" s="25">
        <v>103</v>
      </c>
      <c r="B48" s="39" t="s">
        <v>167</v>
      </c>
      <c r="C48" s="17" t="s">
        <v>168</v>
      </c>
      <c r="D48" s="22" t="s">
        <v>169</v>
      </c>
      <c r="E48" s="23">
        <v>21.7283088</v>
      </c>
      <c r="F48" s="12">
        <f>ROUNDUP(E48*1.5,)</f>
        <v>33</v>
      </c>
    </row>
    <row r="49" spans="1:6" ht="11.25" customHeight="1">
      <c r="A49" s="25">
        <v>104</v>
      </c>
      <c r="B49" s="39" t="s">
        <v>170</v>
      </c>
      <c r="C49" s="17" t="s">
        <v>171</v>
      </c>
      <c r="D49" s="22" t="s">
        <v>172</v>
      </c>
      <c r="E49" s="23">
        <v>110.9872137</v>
      </c>
      <c r="F49" s="12">
        <f>ROUNDUP(E49*1.5,)</f>
        <v>167</v>
      </c>
    </row>
    <row r="50" spans="1:6" ht="13.5">
      <c r="A50" s="293" t="s">
        <v>357</v>
      </c>
      <c r="B50" s="294"/>
      <c r="C50" s="294"/>
      <c r="D50" s="294"/>
      <c r="E50" s="294"/>
      <c r="F50" s="295"/>
    </row>
    <row r="51" spans="1:6" ht="11.25" customHeight="1">
      <c r="A51" s="25"/>
      <c r="B51" s="22">
        <v>1591000</v>
      </c>
      <c r="C51" s="17" t="s">
        <v>378</v>
      </c>
      <c r="D51" s="22" t="s">
        <v>183</v>
      </c>
      <c r="E51" s="23">
        <v>24.139499999999998</v>
      </c>
      <c r="F51" s="12">
        <f>ROUNDUP(E51*1.5,)</f>
        <v>37</v>
      </c>
    </row>
    <row r="52" spans="1:6" ht="11.25" customHeight="1">
      <c r="A52" s="25"/>
      <c r="B52" s="22">
        <v>1592000</v>
      </c>
      <c r="C52" s="17" t="s">
        <v>379</v>
      </c>
      <c r="D52" s="22" t="s">
        <v>57</v>
      </c>
      <c r="E52" s="23">
        <v>22.572</v>
      </c>
      <c r="F52" s="12">
        <f aca="true" t="shared" si="3" ref="F52:F67">ROUNDUP(E52*1.5,)</f>
        <v>34</v>
      </c>
    </row>
    <row r="53" spans="1:6" ht="11.25" customHeight="1">
      <c r="A53" s="25"/>
      <c r="B53" s="22">
        <v>1593000</v>
      </c>
      <c r="C53" s="17" t="s">
        <v>352</v>
      </c>
      <c r="D53" s="22" t="s">
        <v>51</v>
      </c>
      <c r="E53" s="23">
        <v>25.916</v>
      </c>
      <c r="F53" s="12">
        <f t="shared" si="3"/>
        <v>39</v>
      </c>
    </row>
    <row r="54" spans="1:6" ht="11.25" customHeight="1">
      <c r="A54" s="25"/>
      <c r="B54" s="22">
        <v>1594000</v>
      </c>
      <c r="C54" s="17" t="s">
        <v>353</v>
      </c>
      <c r="D54" s="22" t="s">
        <v>35</v>
      </c>
      <c r="E54" s="23">
        <v>27.504399999999997</v>
      </c>
      <c r="F54" s="12">
        <f t="shared" si="3"/>
        <v>42</v>
      </c>
    </row>
    <row r="55" spans="1:6" ht="11.25" customHeight="1">
      <c r="A55" s="25">
        <v>41</v>
      </c>
      <c r="B55" s="22">
        <v>1500000</v>
      </c>
      <c r="C55" s="17" t="s">
        <v>34</v>
      </c>
      <c r="D55" s="22" t="s">
        <v>35</v>
      </c>
      <c r="E55" s="23">
        <v>31.110987599999998</v>
      </c>
      <c r="F55" s="12">
        <f t="shared" si="3"/>
        <v>47</v>
      </c>
    </row>
    <row r="56" spans="1:6" ht="11.25" customHeight="1">
      <c r="A56" s="25">
        <v>42</v>
      </c>
      <c r="B56" s="22">
        <v>1510000</v>
      </c>
      <c r="C56" s="17" t="s">
        <v>36</v>
      </c>
      <c r="D56" s="22" t="s">
        <v>35</v>
      </c>
      <c r="E56" s="23">
        <v>31.110987599999998</v>
      </c>
      <c r="F56" s="12">
        <f t="shared" si="3"/>
        <v>47</v>
      </c>
    </row>
    <row r="57" spans="1:6" ht="11.25" customHeight="1">
      <c r="A57" s="25">
        <v>43</v>
      </c>
      <c r="B57" s="22">
        <v>1520000</v>
      </c>
      <c r="C57" s="17" t="s">
        <v>37</v>
      </c>
      <c r="D57" s="22" t="s">
        <v>35</v>
      </c>
      <c r="E57" s="23">
        <v>31.110987599999998</v>
      </c>
      <c r="F57" s="12">
        <f t="shared" si="3"/>
        <v>47</v>
      </c>
    </row>
    <row r="58" spans="1:6" ht="11.25" customHeight="1">
      <c r="A58" s="25">
        <v>44</v>
      </c>
      <c r="B58" s="22">
        <v>1530000</v>
      </c>
      <c r="C58" s="17" t="s">
        <v>38</v>
      </c>
      <c r="D58" s="22" t="s">
        <v>35</v>
      </c>
      <c r="E58" s="23">
        <v>31.110987599999998</v>
      </c>
      <c r="F58" s="12">
        <f t="shared" si="3"/>
        <v>47</v>
      </c>
    </row>
    <row r="59" spans="1:6" ht="11.25" customHeight="1">
      <c r="A59" s="25"/>
      <c r="B59" s="22">
        <v>1560000</v>
      </c>
      <c r="C59" s="17" t="s">
        <v>39</v>
      </c>
      <c r="D59" s="22" t="s">
        <v>40</v>
      </c>
      <c r="E59" s="23">
        <v>40.31409360000001</v>
      </c>
      <c r="F59" s="12">
        <f t="shared" si="3"/>
        <v>61</v>
      </c>
    </row>
    <row r="60" spans="1:6" ht="11.25" customHeight="1">
      <c r="A60" s="25"/>
      <c r="B60" s="22">
        <v>1570000</v>
      </c>
      <c r="C60" s="17" t="s">
        <v>41</v>
      </c>
      <c r="D60" s="22" t="s">
        <v>40</v>
      </c>
      <c r="E60" s="23">
        <v>40.31409360000001</v>
      </c>
      <c r="F60" s="12">
        <f t="shared" si="3"/>
        <v>61</v>
      </c>
    </row>
    <row r="61" spans="1:6" ht="11.25" customHeight="1">
      <c r="A61" s="25"/>
      <c r="B61" s="22">
        <v>1580000</v>
      </c>
      <c r="C61" s="17" t="s">
        <v>42</v>
      </c>
      <c r="D61" s="22" t="s">
        <v>40</v>
      </c>
      <c r="E61" s="23">
        <v>40.31409360000001</v>
      </c>
      <c r="F61" s="12">
        <f t="shared" si="3"/>
        <v>61</v>
      </c>
    </row>
    <row r="62" spans="1:6" ht="11.25" customHeight="1">
      <c r="A62" s="25"/>
      <c r="B62" s="22">
        <v>1590000</v>
      </c>
      <c r="C62" s="17" t="s">
        <v>43</v>
      </c>
      <c r="D62" s="22" t="s">
        <v>40</v>
      </c>
      <c r="E62" s="23">
        <v>40.31409360000001</v>
      </c>
      <c r="F62" s="12">
        <f t="shared" si="3"/>
        <v>61</v>
      </c>
    </row>
    <row r="63" spans="1:6" ht="11.25" customHeight="1">
      <c r="A63" s="25"/>
      <c r="B63" s="22">
        <v>1597000</v>
      </c>
      <c r="C63" s="17" t="s">
        <v>408</v>
      </c>
      <c r="D63" s="22" t="s">
        <v>51</v>
      </c>
      <c r="E63" s="23">
        <v>29.1764</v>
      </c>
      <c r="F63" s="12">
        <f t="shared" si="3"/>
        <v>44</v>
      </c>
    </row>
    <row r="64" spans="1:6" ht="11.25" customHeight="1">
      <c r="A64" s="25"/>
      <c r="B64" s="22">
        <v>1595000</v>
      </c>
      <c r="C64" s="17" t="s">
        <v>380</v>
      </c>
      <c r="D64" s="22" t="s">
        <v>12</v>
      </c>
      <c r="E64" s="23">
        <v>23.669249999999998</v>
      </c>
      <c r="F64" s="12">
        <f t="shared" si="3"/>
        <v>36</v>
      </c>
    </row>
    <row r="65" spans="1:6" ht="11.25" customHeight="1">
      <c r="A65" s="25"/>
      <c r="B65" s="22">
        <v>1596000</v>
      </c>
      <c r="C65" s="17" t="s">
        <v>381</v>
      </c>
      <c r="D65" s="22" t="s">
        <v>12</v>
      </c>
      <c r="E65" s="23">
        <v>37.3065</v>
      </c>
      <c r="F65" s="12">
        <f t="shared" si="3"/>
        <v>56</v>
      </c>
    </row>
    <row r="66" spans="1:6" ht="11.25" customHeight="1">
      <c r="A66" s="25">
        <v>45</v>
      </c>
      <c r="B66" s="22">
        <v>1540000</v>
      </c>
      <c r="C66" s="17" t="s">
        <v>44</v>
      </c>
      <c r="D66" s="22" t="s">
        <v>45</v>
      </c>
      <c r="E66" s="23">
        <v>44.50599615</v>
      </c>
      <c r="F66" s="12">
        <f t="shared" si="3"/>
        <v>67</v>
      </c>
    </row>
    <row r="67" spans="1:6" ht="11.25" customHeight="1">
      <c r="A67" s="25">
        <v>46</v>
      </c>
      <c r="B67" s="22">
        <v>1550000</v>
      </c>
      <c r="C67" s="17" t="s">
        <v>46</v>
      </c>
      <c r="D67" s="22" t="s">
        <v>45</v>
      </c>
      <c r="E67" s="23">
        <v>44.50599615</v>
      </c>
      <c r="F67" s="12">
        <f t="shared" si="3"/>
        <v>67</v>
      </c>
    </row>
    <row r="68" spans="1:6" ht="11.25" customHeight="1">
      <c r="A68" s="293" t="s">
        <v>67</v>
      </c>
      <c r="B68" s="294"/>
      <c r="C68" s="294"/>
      <c r="D68" s="294"/>
      <c r="E68" s="294"/>
      <c r="F68" s="295"/>
    </row>
    <row r="69" spans="1:6" ht="11.25" customHeight="1">
      <c r="A69" s="25">
        <v>47</v>
      </c>
      <c r="B69" s="22">
        <v>9111000</v>
      </c>
      <c r="C69" s="17" t="s">
        <v>68</v>
      </c>
      <c r="D69" s="22" t="s">
        <v>57</v>
      </c>
      <c r="E69" s="23">
        <v>30.2467935</v>
      </c>
      <c r="F69" s="12">
        <f>ROUNDUP(E69*1.5,)</f>
        <v>46</v>
      </c>
    </row>
    <row r="70" spans="1:6" ht="11.25" customHeight="1">
      <c r="A70" s="25">
        <v>48</v>
      </c>
      <c r="B70" s="22">
        <v>9112000</v>
      </c>
      <c r="C70" s="17" t="s">
        <v>69</v>
      </c>
      <c r="D70" s="22" t="s">
        <v>57</v>
      </c>
      <c r="E70" s="23">
        <v>30.2467935</v>
      </c>
      <c r="F70" s="12">
        <f aca="true" t="shared" si="4" ref="F70:F82">ROUNDUP(E70*1.5,)</f>
        <v>46</v>
      </c>
    </row>
    <row r="71" spans="1:6" ht="11.25" customHeight="1">
      <c r="A71" s="25">
        <v>49</v>
      </c>
      <c r="B71" s="22">
        <v>9100000</v>
      </c>
      <c r="C71" s="17" t="s">
        <v>70</v>
      </c>
      <c r="D71" s="22" t="s">
        <v>15</v>
      </c>
      <c r="E71" s="23">
        <v>38.19737922</v>
      </c>
      <c r="F71" s="12">
        <f t="shared" si="4"/>
        <v>58</v>
      </c>
    </row>
    <row r="72" spans="1:6" ht="11.25" customHeight="1">
      <c r="A72" s="25">
        <v>50</v>
      </c>
      <c r="B72" s="22">
        <v>9102000</v>
      </c>
      <c r="C72" s="17" t="s">
        <v>71</v>
      </c>
      <c r="D72" s="22" t="s">
        <v>15</v>
      </c>
      <c r="E72" s="23">
        <v>40.02453246000001</v>
      </c>
      <c r="F72" s="12">
        <f t="shared" si="4"/>
        <v>61</v>
      </c>
    </row>
    <row r="73" spans="1:6" ht="11.25" customHeight="1">
      <c r="A73" s="25">
        <v>52</v>
      </c>
      <c r="B73" s="22">
        <v>9104000</v>
      </c>
      <c r="C73" s="17" t="s">
        <v>72</v>
      </c>
      <c r="D73" s="22" t="s">
        <v>15</v>
      </c>
      <c r="E73" s="23">
        <v>33.98751939</v>
      </c>
      <c r="F73" s="12">
        <f t="shared" si="4"/>
        <v>51</v>
      </c>
    </row>
    <row r="74" spans="1:6" ht="11.25" customHeight="1">
      <c r="A74" s="25">
        <v>53</v>
      </c>
      <c r="B74" s="22">
        <v>9105000</v>
      </c>
      <c r="C74" s="17" t="s">
        <v>73</v>
      </c>
      <c r="D74" s="22" t="s">
        <v>74</v>
      </c>
      <c r="E74" s="23">
        <v>28.172727660000003</v>
      </c>
      <c r="F74" s="12">
        <f t="shared" si="4"/>
        <v>43</v>
      </c>
    </row>
    <row r="75" spans="1:6" ht="11.25" customHeight="1">
      <c r="A75" s="25">
        <v>54</v>
      </c>
      <c r="B75" s="22">
        <v>9106000</v>
      </c>
      <c r="C75" s="17" t="s">
        <v>75</v>
      </c>
      <c r="D75" s="22" t="s">
        <v>15</v>
      </c>
      <c r="E75" s="23">
        <v>37.6541715</v>
      </c>
      <c r="F75" s="12">
        <f t="shared" si="4"/>
        <v>57</v>
      </c>
    </row>
    <row r="76" spans="1:6" ht="11.25" customHeight="1">
      <c r="A76" s="25"/>
      <c r="B76" s="22">
        <v>9107400</v>
      </c>
      <c r="C76" s="17" t="s">
        <v>76</v>
      </c>
      <c r="D76" s="22" t="s">
        <v>74</v>
      </c>
      <c r="E76" s="23">
        <v>48.372423000000005</v>
      </c>
      <c r="F76" s="12">
        <f t="shared" si="4"/>
        <v>73</v>
      </c>
    </row>
    <row r="77" spans="1:6" ht="11.25" customHeight="1">
      <c r="A77" s="25">
        <v>55</v>
      </c>
      <c r="B77" s="22">
        <v>9107000</v>
      </c>
      <c r="C77" s="17" t="s">
        <v>77</v>
      </c>
      <c r="D77" s="22" t="s">
        <v>15</v>
      </c>
      <c r="E77" s="23">
        <v>70.24663470000002</v>
      </c>
      <c r="F77" s="12">
        <f t="shared" si="4"/>
        <v>106</v>
      </c>
    </row>
    <row r="78" spans="1:6" ht="11.25" customHeight="1">
      <c r="A78" s="25"/>
      <c r="B78" s="22">
        <v>9108000</v>
      </c>
      <c r="C78" s="17" t="s">
        <v>78</v>
      </c>
      <c r="D78" s="22" t="s">
        <v>79</v>
      </c>
      <c r="E78" s="23">
        <v>48.3050832</v>
      </c>
      <c r="F78" s="12">
        <f t="shared" si="4"/>
        <v>73</v>
      </c>
    </row>
    <row r="79" spans="1:6" ht="11.25" customHeight="1">
      <c r="A79" s="25"/>
      <c r="B79" s="22">
        <v>9116000</v>
      </c>
      <c r="C79" s="17" t="s">
        <v>80</v>
      </c>
      <c r="D79" s="22" t="s">
        <v>15</v>
      </c>
      <c r="E79" s="23">
        <v>55.7573544</v>
      </c>
      <c r="F79" s="12">
        <f t="shared" si="4"/>
        <v>84</v>
      </c>
    </row>
    <row r="80" spans="1:6" ht="11.25" customHeight="1">
      <c r="A80" s="25"/>
      <c r="B80" s="22">
        <v>9117000</v>
      </c>
      <c r="C80" s="17" t="s">
        <v>81</v>
      </c>
      <c r="D80" s="22" t="s">
        <v>79</v>
      </c>
      <c r="E80" s="23">
        <v>84.39921600000001</v>
      </c>
      <c r="F80" s="12">
        <f t="shared" si="4"/>
        <v>127</v>
      </c>
    </row>
    <row r="81" spans="1:6" ht="11.25" customHeight="1">
      <c r="A81" s="25">
        <v>57</v>
      </c>
      <c r="B81" s="22">
        <v>9113000</v>
      </c>
      <c r="C81" s="17" t="s">
        <v>82</v>
      </c>
      <c r="D81" s="22" t="s">
        <v>51</v>
      </c>
      <c r="E81" s="23">
        <v>23.3035</v>
      </c>
      <c r="F81" s="12">
        <f t="shared" si="4"/>
        <v>35</v>
      </c>
    </row>
    <row r="82" spans="1:6" ht="11.25" customHeight="1">
      <c r="A82" s="25"/>
      <c r="B82" s="22">
        <v>9114000</v>
      </c>
      <c r="C82" s="17" t="s">
        <v>83</v>
      </c>
      <c r="D82" s="22" t="s">
        <v>35</v>
      </c>
      <c r="E82" s="23">
        <v>38.832618000000004</v>
      </c>
      <c r="F82" s="12">
        <f t="shared" si="4"/>
        <v>59</v>
      </c>
    </row>
    <row r="83" spans="1:6" ht="11.25" customHeight="1">
      <c r="A83" s="293" t="s">
        <v>84</v>
      </c>
      <c r="B83" s="294"/>
      <c r="C83" s="294"/>
      <c r="D83" s="294"/>
      <c r="E83" s="294"/>
      <c r="F83" s="295"/>
    </row>
    <row r="84" spans="1:6" ht="11.25" customHeight="1">
      <c r="A84" s="297" t="s">
        <v>85</v>
      </c>
      <c r="B84" s="298"/>
      <c r="C84" s="298"/>
      <c r="D84" s="298"/>
      <c r="E84" s="298"/>
      <c r="F84" s="299"/>
    </row>
    <row r="85" spans="1:6" ht="11.25" customHeight="1">
      <c r="A85" s="297" t="s">
        <v>86</v>
      </c>
      <c r="B85" s="298"/>
      <c r="C85" s="298"/>
      <c r="D85" s="298"/>
      <c r="E85" s="298"/>
      <c r="F85" s="299"/>
    </row>
    <row r="86" spans="1:6" ht="11.25" customHeight="1">
      <c r="A86" s="25">
        <v>63</v>
      </c>
      <c r="B86" s="22">
        <v>2080000</v>
      </c>
      <c r="C86" s="17" t="s">
        <v>87</v>
      </c>
      <c r="D86" s="22" t="s">
        <v>57</v>
      </c>
      <c r="E86" s="23">
        <v>16.308577230000004</v>
      </c>
      <c r="F86" s="12">
        <f>ROUNDUP(E86*1.5,)</f>
        <v>25</v>
      </c>
    </row>
    <row r="87" spans="1:6" ht="11.25" customHeight="1">
      <c r="A87" s="25">
        <v>64</v>
      </c>
      <c r="B87" s="22">
        <v>2083000</v>
      </c>
      <c r="C87" s="17" t="s">
        <v>88</v>
      </c>
      <c r="D87" s="22" t="s">
        <v>89</v>
      </c>
      <c r="E87" s="23">
        <v>17.777707200000002</v>
      </c>
      <c r="F87" s="12">
        <f>ROUNDUP(E87*1.5,)</f>
        <v>27</v>
      </c>
    </row>
    <row r="88" spans="1:6" ht="11.25" customHeight="1">
      <c r="A88" s="25">
        <v>65</v>
      </c>
      <c r="B88" s="22">
        <v>2132000</v>
      </c>
      <c r="C88" s="17" t="s">
        <v>90</v>
      </c>
      <c r="D88" s="22" t="s">
        <v>57</v>
      </c>
      <c r="E88" s="23">
        <v>23.61719019</v>
      </c>
      <c r="F88" s="12">
        <f>ROUNDUP(E88*1.5,)</f>
        <v>36</v>
      </c>
    </row>
    <row r="89" spans="1:6" ht="11.25" customHeight="1">
      <c r="A89" s="297" t="s">
        <v>91</v>
      </c>
      <c r="B89" s="298"/>
      <c r="C89" s="298"/>
      <c r="D89" s="298"/>
      <c r="E89" s="298"/>
      <c r="F89" s="299"/>
    </row>
    <row r="90" spans="1:6" ht="11.25" customHeight="1">
      <c r="A90" s="25">
        <v>66</v>
      </c>
      <c r="B90" s="22">
        <v>2082100</v>
      </c>
      <c r="C90" s="17" t="s">
        <v>92</v>
      </c>
      <c r="D90" s="22" t="s">
        <v>57</v>
      </c>
      <c r="E90" s="23">
        <v>13.62957552</v>
      </c>
      <c r="F90" s="12">
        <f>ROUNDUP(E90*1.5,)</f>
        <v>21</v>
      </c>
    </row>
    <row r="91" spans="1:6" ht="11.25" customHeight="1">
      <c r="A91" s="25">
        <v>67</v>
      </c>
      <c r="B91" s="22">
        <v>2084000</v>
      </c>
      <c r="C91" s="17" t="s">
        <v>93</v>
      </c>
      <c r="D91" s="22" t="s">
        <v>21</v>
      </c>
      <c r="E91" s="23">
        <v>19.938192450000003</v>
      </c>
      <c r="F91" s="12">
        <f>ROUNDUP(E91*1.5,)</f>
        <v>30</v>
      </c>
    </row>
    <row r="92" spans="1:6" ht="11.25" customHeight="1">
      <c r="A92" s="297" t="s">
        <v>94</v>
      </c>
      <c r="B92" s="298"/>
      <c r="C92" s="298"/>
      <c r="D92" s="298"/>
      <c r="E92" s="298"/>
      <c r="F92" s="299"/>
    </row>
    <row r="93" spans="1:6" ht="11.25" customHeight="1">
      <c r="A93" s="25">
        <v>68</v>
      </c>
      <c r="B93" s="22">
        <v>2090000</v>
      </c>
      <c r="C93" s="17" t="s">
        <v>95</v>
      </c>
      <c r="D93" s="22" t="s">
        <v>57</v>
      </c>
      <c r="E93" s="23">
        <v>16.308577230000004</v>
      </c>
      <c r="F93" s="12">
        <f>ROUNDUP(E93*1.5,)</f>
        <v>25</v>
      </c>
    </row>
    <row r="94" spans="1:6" ht="11.25" customHeight="1">
      <c r="A94" s="25">
        <v>69</v>
      </c>
      <c r="B94" s="22">
        <v>2072000</v>
      </c>
      <c r="C94" s="2" t="s">
        <v>96</v>
      </c>
      <c r="D94" s="22" t="s">
        <v>57</v>
      </c>
      <c r="E94" s="23">
        <v>17.60486838</v>
      </c>
      <c r="F94" s="12">
        <f>ROUNDUP(E94*1.5,)</f>
        <v>27</v>
      </c>
    </row>
    <row r="95" spans="1:6" ht="11.25" customHeight="1">
      <c r="A95" s="297" t="s">
        <v>97</v>
      </c>
      <c r="B95" s="298"/>
      <c r="C95" s="298"/>
      <c r="D95" s="298"/>
      <c r="E95" s="298"/>
      <c r="F95" s="299"/>
    </row>
    <row r="96" spans="1:6" ht="11.25" customHeight="1">
      <c r="A96" s="25">
        <v>70</v>
      </c>
      <c r="B96" s="22">
        <v>2011000</v>
      </c>
      <c r="C96" s="17" t="s">
        <v>98</v>
      </c>
      <c r="D96" s="22" t="s">
        <v>51</v>
      </c>
      <c r="E96" s="23">
        <v>18.141199999999998</v>
      </c>
      <c r="F96" s="12">
        <f>ROUNDUP(E96*1.5,)</f>
        <v>28</v>
      </c>
    </row>
    <row r="97" spans="1:6" ht="11.25" customHeight="1">
      <c r="A97" s="25"/>
      <c r="B97" s="22">
        <v>2069000</v>
      </c>
      <c r="C97" s="17" t="s">
        <v>47</v>
      </c>
      <c r="D97" s="22" t="s">
        <v>48</v>
      </c>
      <c r="E97" s="23">
        <v>20.6284254</v>
      </c>
      <c r="F97" s="12">
        <f>ROUNDUP(E97*1.5,)</f>
        <v>31</v>
      </c>
    </row>
    <row r="98" spans="1:6" ht="11.25" customHeight="1">
      <c r="A98" s="25"/>
      <c r="B98" s="22" t="s">
        <v>99</v>
      </c>
      <c r="C98" s="17" t="s">
        <v>100</v>
      </c>
      <c r="D98" s="22" t="s">
        <v>51</v>
      </c>
      <c r="E98" s="23">
        <v>19.2142896</v>
      </c>
      <c r="F98" s="12">
        <f>ROUNDUP(E98*1.5,)</f>
        <v>29</v>
      </c>
    </row>
    <row r="99" spans="1:6" ht="11.25" customHeight="1">
      <c r="A99" s="297" t="s">
        <v>101</v>
      </c>
      <c r="B99" s="298"/>
      <c r="C99" s="298"/>
      <c r="D99" s="298"/>
      <c r="E99" s="298"/>
      <c r="F99" s="299"/>
    </row>
    <row r="100" spans="1:6" ht="11.25" customHeight="1">
      <c r="A100" s="297" t="s">
        <v>102</v>
      </c>
      <c r="B100" s="298"/>
      <c r="C100" s="298"/>
      <c r="D100" s="298"/>
      <c r="E100" s="298"/>
      <c r="F100" s="299"/>
    </row>
    <row r="101" spans="1:6" ht="11.25" customHeight="1">
      <c r="A101" s="25">
        <v>71</v>
      </c>
      <c r="B101" s="22">
        <v>2073000</v>
      </c>
      <c r="C101" s="17" t="s">
        <v>103</v>
      </c>
      <c r="D101" s="22" t="s">
        <v>15</v>
      </c>
      <c r="E101" s="23">
        <v>19.51844103</v>
      </c>
      <c r="F101" s="12">
        <f>ROUNDUP(E101*1.5,)</f>
        <v>30</v>
      </c>
    </row>
    <row r="102" spans="1:6" ht="11.25" customHeight="1">
      <c r="A102" s="25">
        <v>72</v>
      </c>
      <c r="B102" s="22">
        <v>2075000</v>
      </c>
      <c r="C102" s="17" t="s">
        <v>104</v>
      </c>
      <c r="D102" s="22" t="s">
        <v>15</v>
      </c>
      <c r="E102" s="23">
        <v>19.78185</v>
      </c>
      <c r="F102" s="12">
        <f>ROUNDUP(E102*1.5,)</f>
        <v>30</v>
      </c>
    </row>
    <row r="103" spans="1:6" ht="11.25" customHeight="1">
      <c r="A103" s="297" t="s">
        <v>105</v>
      </c>
      <c r="B103" s="298"/>
      <c r="C103" s="298"/>
      <c r="D103" s="298"/>
      <c r="E103" s="298"/>
      <c r="F103" s="299"/>
    </row>
    <row r="104" spans="1:6" ht="11.25" customHeight="1">
      <c r="A104" s="25">
        <v>73</v>
      </c>
      <c r="B104" s="51">
        <v>2070200</v>
      </c>
      <c r="C104" s="17" t="s">
        <v>106</v>
      </c>
      <c r="D104" s="22" t="s">
        <v>15</v>
      </c>
      <c r="E104" s="23">
        <v>21.140349999999998</v>
      </c>
      <c r="F104" s="12">
        <f>ROUNDUP(E104*1.5,)</f>
        <v>32</v>
      </c>
    </row>
    <row r="105" spans="1:6" ht="11.25" customHeight="1">
      <c r="A105" s="25">
        <v>74</v>
      </c>
      <c r="B105" s="39" t="s">
        <v>107</v>
      </c>
      <c r="C105" s="17" t="s">
        <v>108</v>
      </c>
      <c r="D105" s="22" t="s">
        <v>15</v>
      </c>
      <c r="E105" s="23">
        <v>22.197442740000003</v>
      </c>
      <c r="F105" s="12">
        <f>ROUNDUP(E105*1.5,)</f>
        <v>34</v>
      </c>
    </row>
    <row r="106" spans="1:6" ht="11.25" customHeight="1">
      <c r="A106" s="25">
        <v>75</v>
      </c>
      <c r="B106" s="39" t="s">
        <v>109</v>
      </c>
      <c r="C106" s="17" t="s">
        <v>110</v>
      </c>
      <c r="D106" s="22" t="s">
        <v>15</v>
      </c>
      <c r="E106" s="23">
        <v>24.48435</v>
      </c>
      <c r="F106" s="12">
        <f>ROUNDUP(E106*1.5,)</f>
        <v>37</v>
      </c>
    </row>
    <row r="107" spans="1:6" ht="11.25" customHeight="1">
      <c r="A107" s="25">
        <v>76</v>
      </c>
      <c r="B107" s="39" t="s">
        <v>111</v>
      </c>
      <c r="C107" s="17" t="s">
        <v>112</v>
      </c>
      <c r="D107" s="22" t="s">
        <v>15</v>
      </c>
      <c r="E107" s="23">
        <v>16.27154034</v>
      </c>
      <c r="F107" s="12">
        <f>ROUNDUP(E107*1.5,)</f>
        <v>25</v>
      </c>
    </row>
    <row r="108" spans="1:6" ht="11.25" customHeight="1">
      <c r="A108" s="25">
        <v>78</v>
      </c>
      <c r="B108" s="39" t="s">
        <v>113</v>
      </c>
      <c r="C108" s="17" t="s">
        <v>114</v>
      </c>
      <c r="D108" s="22" t="s">
        <v>115</v>
      </c>
      <c r="E108" s="23">
        <v>24.5366</v>
      </c>
      <c r="F108" s="12">
        <f>ROUNDUP(E108*1.5,)</f>
        <v>37</v>
      </c>
    </row>
    <row r="109" spans="1:6" ht="11.25" customHeight="1">
      <c r="A109" s="297" t="s">
        <v>116</v>
      </c>
      <c r="B109" s="298"/>
      <c r="C109" s="298"/>
      <c r="D109" s="298"/>
      <c r="E109" s="298"/>
      <c r="F109" s="299"/>
    </row>
    <row r="110" spans="1:6" ht="11.25" customHeight="1">
      <c r="A110" s="25">
        <v>79</v>
      </c>
      <c r="B110" s="39" t="s">
        <v>117</v>
      </c>
      <c r="C110" s="17" t="s">
        <v>118</v>
      </c>
      <c r="D110" s="22" t="s">
        <v>15</v>
      </c>
      <c r="E110" s="23">
        <v>16.77771117</v>
      </c>
      <c r="F110" s="12">
        <f>ROUNDUP(E110*1.5,)</f>
        <v>26</v>
      </c>
    </row>
    <row r="111" spans="1:6" ht="11.25" customHeight="1">
      <c r="A111" s="25"/>
      <c r="B111" s="22" t="s">
        <v>119</v>
      </c>
      <c r="C111" s="17" t="s">
        <v>120</v>
      </c>
      <c r="D111" s="22" t="s">
        <v>15</v>
      </c>
      <c r="E111" s="23">
        <v>19.3938624</v>
      </c>
      <c r="F111" s="12">
        <f>ROUNDUP(E111*1.5,)</f>
        <v>30</v>
      </c>
    </row>
    <row r="112" spans="1:6" ht="11.25" customHeight="1">
      <c r="A112" s="25">
        <v>80</v>
      </c>
      <c r="B112" s="39" t="s">
        <v>121</v>
      </c>
      <c r="C112" s="17" t="s">
        <v>122</v>
      </c>
      <c r="D112" s="22" t="s">
        <v>123</v>
      </c>
      <c r="E112" s="23">
        <v>20.586499999999997</v>
      </c>
      <c r="F112" s="12">
        <f>ROUNDUP(E112*1.5,)</f>
        <v>31</v>
      </c>
    </row>
    <row r="113" spans="1:6" ht="11.25" customHeight="1">
      <c r="A113" s="297" t="s">
        <v>124</v>
      </c>
      <c r="B113" s="298"/>
      <c r="C113" s="298"/>
      <c r="D113" s="298"/>
      <c r="E113" s="298"/>
      <c r="F113" s="299"/>
    </row>
    <row r="114" spans="1:6" ht="11.25" customHeight="1">
      <c r="A114" s="297" t="s">
        <v>125</v>
      </c>
      <c r="B114" s="298"/>
      <c r="C114" s="298"/>
      <c r="D114" s="298"/>
      <c r="E114" s="298"/>
      <c r="F114" s="299"/>
    </row>
    <row r="115" spans="1:6" ht="11.25" customHeight="1">
      <c r="A115" s="25">
        <v>81</v>
      </c>
      <c r="B115" s="39" t="s">
        <v>126</v>
      </c>
      <c r="C115" s="17" t="s">
        <v>127</v>
      </c>
      <c r="D115" s="22" t="s">
        <v>79</v>
      </c>
      <c r="E115" s="23">
        <v>16.24684908</v>
      </c>
      <c r="F115" s="12">
        <f>ROUNDUP(E115*1.5,)</f>
        <v>25</v>
      </c>
    </row>
    <row r="116" spans="1:6" ht="11.25" customHeight="1">
      <c r="A116" s="25">
        <v>82</v>
      </c>
      <c r="B116" s="39" t="s">
        <v>128</v>
      </c>
      <c r="C116" s="17" t="s">
        <v>129</v>
      </c>
      <c r="D116" s="22" t="s">
        <v>35</v>
      </c>
      <c r="E116" s="23">
        <v>17.378349999999998</v>
      </c>
      <c r="F116" s="12">
        <f>ROUNDUP(E116*1.5,)</f>
        <v>27</v>
      </c>
    </row>
    <row r="117" spans="1:6" ht="11.25" customHeight="1">
      <c r="A117" s="297" t="s">
        <v>130</v>
      </c>
      <c r="B117" s="298"/>
      <c r="C117" s="298"/>
      <c r="D117" s="298"/>
      <c r="E117" s="298"/>
      <c r="F117" s="299"/>
    </row>
    <row r="118" spans="1:6" ht="11.25" customHeight="1">
      <c r="A118" s="25"/>
      <c r="B118" s="22">
        <v>2067000</v>
      </c>
      <c r="C118" s="17" t="s">
        <v>49</v>
      </c>
      <c r="D118" s="22" t="s">
        <v>15</v>
      </c>
      <c r="E118" s="23">
        <v>30.9987546</v>
      </c>
      <c r="F118" s="12">
        <f>ROUNDUP(E118*1.5,)</f>
        <v>47</v>
      </c>
    </row>
    <row r="119" spans="1:6" ht="11.25" customHeight="1">
      <c r="A119" s="25"/>
      <c r="B119" s="22">
        <v>2068000</v>
      </c>
      <c r="C119" s="17" t="s">
        <v>50</v>
      </c>
      <c r="D119" s="22" t="s">
        <v>51</v>
      </c>
      <c r="E119" s="23">
        <v>21.0773574</v>
      </c>
      <c r="F119" s="12">
        <f>ROUNDUP(E119*1.5,)</f>
        <v>32</v>
      </c>
    </row>
    <row r="120" spans="1:6" ht="11.25" customHeight="1">
      <c r="A120" s="25">
        <v>84</v>
      </c>
      <c r="B120" s="39" t="s">
        <v>131</v>
      </c>
      <c r="C120" s="17" t="s">
        <v>132</v>
      </c>
      <c r="D120" s="22" t="s">
        <v>15</v>
      </c>
      <c r="E120" s="23">
        <v>21.234483600000004</v>
      </c>
      <c r="F120" s="12">
        <f>ROUNDUP(E120*1.5,)</f>
        <v>32</v>
      </c>
    </row>
    <row r="121" spans="1:6" ht="11.25" customHeight="1">
      <c r="A121" s="297" t="s">
        <v>133</v>
      </c>
      <c r="B121" s="298"/>
      <c r="C121" s="298"/>
      <c r="D121" s="298"/>
      <c r="E121" s="298"/>
      <c r="F121" s="299"/>
    </row>
    <row r="122" spans="1:6" ht="11.25" customHeight="1">
      <c r="A122" s="25">
        <v>85</v>
      </c>
      <c r="B122" s="39" t="s">
        <v>134</v>
      </c>
      <c r="C122" s="17" t="s">
        <v>135</v>
      </c>
      <c r="D122" s="22" t="s">
        <v>15</v>
      </c>
      <c r="E122" s="23">
        <v>23.25125</v>
      </c>
      <c r="F122" s="12">
        <f>ROUNDUP(E122*1.5,)</f>
        <v>35</v>
      </c>
    </row>
    <row r="123" spans="1:6" ht="11.25" customHeight="1">
      <c r="A123" s="297" t="s">
        <v>136</v>
      </c>
      <c r="B123" s="298"/>
      <c r="C123" s="298"/>
      <c r="D123" s="298"/>
      <c r="E123" s="298"/>
      <c r="F123" s="299"/>
    </row>
    <row r="124" spans="1:6" ht="11.25" customHeight="1">
      <c r="A124" s="25">
        <v>86</v>
      </c>
      <c r="B124" s="39" t="s">
        <v>137</v>
      </c>
      <c r="C124" s="17" t="s">
        <v>138</v>
      </c>
      <c r="D124" s="22" t="s">
        <v>115</v>
      </c>
      <c r="E124" s="23">
        <v>18.6419013</v>
      </c>
      <c r="F124" s="12">
        <f>ROUNDUP(E124*1.5,)</f>
        <v>28</v>
      </c>
    </row>
    <row r="125" spans="1:6" ht="11.25" customHeight="1">
      <c r="A125" s="297" t="s">
        <v>139</v>
      </c>
      <c r="B125" s="298"/>
      <c r="C125" s="298"/>
      <c r="D125" s="298"/>
      <c r="E125" s="298"/>
      <c r="F125" s="299"/>
    </row>
    <row r="126" spans="1:6" ht="11.25" customHeight="1">
      <c r="A126" s="25">
        <v>87</v>
      </c>
      <c r="B126" s="39" t="s">
        <v>140</v>
      </c>
      <c r="C126" s="17" t="s">
        <v>141</v>
      </c>
      <c r="D126" s="22" t="s">
        <v>142</v>
      </c>
      <c r="E126" s="23">
        <v>14.209820130000002</v>
      </c>
      <c r="F126" s="12">
        <f>ROUNDUP(E126*1.5,)</f>
        <v>22</v>
      </c>
    </row>
    <row r="127" spans="1:6" ht="11.25" customHeight="1">
      <c r="A127" s="25">
        <v>88</v>
      </c>
      <c r="B127" s="39" t="s">
        <v>143</v>
      </c>
      <c r="C127" s="17" t="s">
        <v>144</v>
      </c>
      <c r="D127" s="22" t="s">
        <v>15</v>
      </c>
      <c r="E127" s="23">
        <v>21.814728210000006</v>
      </c>
      <c r="F127" s="12">
        <f>ROUNDUP(E127*1.5,)</f>
        <v>33</v>
      </c>
    </row>
    <row r="128" spans="1:6" ht="11.25" customHeight="1">
      <c r="A128" s="25">
        <v>89</v>
      </c>
      <c r="B128" s="39" t="s">
        <v>145</v>
      </c>
      <c r="C128" s="17" t="s">
        <v>146</v>
      </c>
      <c r="D128" s="22" t="s">
        <v>57</v>
      </c>
      <c r="E128" s="23">
        <v>11.839459170000001</v>
      </c>
      <c r="F128" s="12">
        <f>ROUNDUP(E128*1.5,)</f>
        <v>18</v>
      </c>
    </row>
    <row r="129" spans="1:6" ht="11.25" customHeight="1">
      <c r="A129" s="297" t="s">
        <v>147</v>
      </c>
      <c r="B129" s="298"/>
      <c r="C129" s="298"/>
      <c r="D129" s="298"/>
      <c r="E129" s="298"/>
      <c r="F129" s="299"/>
    </row>
    <row r="130" spans="1:6" ht="11.25" customHeight="1">
      <c r="A130" s="52"/>
      <c r="B130" s="53" t="s">
        <v>148</v>
      </c>
      <c r="C130" s="54" t="s">
        <v>149</v>
      </c>
      <c r="D130" s="35" t="s">
        <v>79</v>
      </c>
      <c r="E130" s="23">
        <v>18.4959984</v>
      </c>
      <c r="F130" s="12">
        <f>ROUNDUP(E130*1.5,)</f>
        <v>28</v>
      </c>
    </row>
    <row r="131" spans="1:6" ht="11.25" customHeight="1">
      <c r="A131" s="297" t="s">
        <v>150</v>
      </c>
      <c r="B131" s="298"/>
      <c r="C131" s="298"/>
      <c r="D131" s="298"/>
      <c r="E131" s="298"/>
      <c r="F131" s="299"/>
    </row>
    <row r="132" spans="1:6" ht="11.25" customHeight="1">
      <c r="A132" s="25">
        <v>90</v>
      </c>
      <c r="B132" s="39" t="s">
        <v>151</v>
      </c>
      <c r="C132" s="17" t="s">
        <v>152</v>
      </c>
      <c r="D132" s="22" t="s">
        <v>15</v>
      </c>
      <c r="E132" s="23">
        <v>22.345590299999998</v>
      </c>
      <c r="F132" s="12">
        <f>ROUNDUP(E132*1.5,)</f>
        <v>34</v>
      </c>
    </row>
    <row r="133" spans="1:6" ht="11.25" customHeight="1">
      <c r="A133" s="25">
        <v>91</v>
      </c>
      <c r="B133" s="39" t="s">
        <v>153</v>
      </c>
      <c r="C133" s="17" t="s">
        <v>154</v>
      </c>
      <c r="D133" s="22" t="s">
        <v>15</v>
      </c>
      <c r="E133" s="23">
        <v>35.96282019</v>
      </c>
      <c r="F133" s="12">
        <f>ROUNDUP(E133*1.5,)</f>
        <v>54</v>
      </c>
    </row>
    <row r="134" spans="1:6" ht="11.25" customHeight="1">
      <c r="A134" s="297" t="s">
        <v>155</v>
      </c>
      <c r="B134" s="298"/>
      <c r="C134" s="298"/>
      <c r="D134" s="298"/>
      <c r="E134" s="298"/>
      <c r="F134" s="299"/>
    </row>
    <row r="135" spans="1:6" ht="11.25" customHeight="1">
      <c r="A135" s="25">
        <v>92</v>
      </c>
      <c r="B135" s="39" t="s">
        <v>156</v>
      </c>
      <c r="C135" s="17" t="s">
        <v>157</v>
      </c>
      <c r="D135" s="22" t="s">
        <v>15</v>
      </c>
      <c r="E135" s="23">
        <v>37.6541715</v>
      </c>
      <c r="F135" s="12">
        <f>ROUNDUP(E135*1.5,)</f>
        <v>57</v>
      </c>
    </row>
    <row r="136" spans="1:6" ht="11.25" customHeight="1">
      <c r="A136" s="25">
        <v>92</v>
      </c>
      <c r="B136" s="39" t="s">
        <v>158</v>
      </c>
      <c r="C136" s="17" t="s">
        <v>159</v>
      </c>
      <c r="D136" s="22" t="s">
        <v>74</v>
      </c>
      <c r="E136" s="23">
        <v>25.81359</v>
      </c>
      <c r="F136" s="12">
        <f>ROUNDUP(E136*1.5,)</f>
        <v>39</v>
      </c>
    </row>
    <row r="137" spans="1:6" ht="11.25" customHeight="1">
      <c r="A137" s="293" t="s">
        <v>370</v>
      </c>
      <c r="B137" s="294"/>
      <c r="C137" s="294"/>
      <c r="D137" s="294"/>
      <c r="E137" s="294"/>
      <c r="F137" s="295"/>
    </row>
    <row r="138" spans="1:6" ht="13.5">
      <c r="A138" s="293" t="s">
        <v>9</v>
      </c>
      <c r="B138" s="294"/>
      <c r="C138" s="294"/>
      <c r="D138" s="294"/>
      <c r="E138" s="294"/>
      <c r="F138" s="295"/>
    </row>
    <row r="139" spans="1:6" ht="14.25" customHeight="1">
      <c r="A139" s="52"/>
      <c r="B139" s="55"/>
      <c r="C139" s="55" t="s">
        <v>10</v>
      </c>
      <c r="D139" s="55"/>
      <c r="E139" s="48"/>
      <c r="F139" s="56"/>
    </row>
    <row r="140" spans="1:6" ht="11.25" customHeight="1">
      <c r="A140" s="52"/>
      <c r="B140" s="22">
        <v>3902000</v>
      </c>
      <c r="C140" s="17" t="s">
        <v>11</v>
      </c>
      <c r="D140" s="35" t="s">
        <v>12</v>
      </c>
      <c r="E140" s="23">
        <v>52.8729663</v>
      </c>
      <c r="F140" s="12">
        <f>ROUNDUP(E140*1.5,)</f>
        <v>80</v>
      </c>
    </row>
    <row r="141" spans="1:6" ht="11.25" customHeight="1">
      <c r="A141" s="52"/>
      <c r="B141" s="22">
        <v>3903000</v>
      </c>
      <c r="C141" s="17" t="s">
        <v>13</v>
      </c>
      <c r="D141" s="35" t="s">
        <v>12</v>
      </c>
      <c r="E141" s="23">
        <v>61.279218</v>
      </c>
      <c r="F141" s="12">
        <f>ROUNDUP(E141*1.5,)</f>
        <v>92</v>
      </c>
    </row>
    <row r="142" spans="1:6" ht="11.25" customHeight="1">
      <c r="A142" s="52"/>
      <c r="B142" s="22">
        <v>3900000</v>
      </c>
      <c r="C142" s="17" t="s">
        <v>14</v>
      </c>
      <c r="D142" s="35" t="s">
        <v>15</v>
      </c>
      <c r="E142" s="23">
        <v>44.219802</v>
      </c>
      <c r="F142" s="12">
        <f>ROUNDUP(E142*1.5,)</f>
        <v>67</v>
      </c>
    </row>
    <row r="143" spans="1:6" ht="11.25" customHeight="1">
      <c r="A143" s="52"/>
      <c r="B143" s="22">
        <v>3901000</v>
      </c>
      <c r="C143" s="17" t="s">
        <v>16</v>
      </c>
      <c r="D143" s="35" t="s">
        <v>15</v>
      </c>
      <c r="E143" s="23">
        <v>44.219802</v>
      </c>
      <c r="F143" s="12">
        <f>ROUNDUP(E143*1.5,)</f>
        <v>67</v>
      </c>
    </row>
    <row r="144" spans="1:6" ht="11.25" customHeight="1">
      <c r="A144" s="52"/>
      <c r="B144" s="55"/>
      <c r="C144" s="55" t="s">
        <v>17</v>
      </c>
      <c r="D144" s="55"/>
      <c r="E144" s="48"/>
      <c r="F144" s="56"/>
    </row>
    <row r="145" spans="1:6" ht="11.25" customHeight="1">
      <c r="A145" s="52"/>
      <c r="B145" s="55">
        <v>5000821</v>
      </c>
      <c r="C145" s="57" t="s">
        <v>425</v>
      </c>
      <c r="D145" s="55" t="s">
        <v>426</v>
      </c>
      <c r="E145" s="23">
        <v>5.0996</v>
      </c>
      <c r="F145" s="12">
        <f aca="true" t="shared" si="5" ref="F145:F150">ROUNDUP(E145*1.5,)</f>
        <v>8</v>
      </c>
    </row>
    <row r="146" spans="1:6" ht="11.25" customHeight="1">
      <c r="A146" s="52">
        <v>12</v>
      </c>
      <c r="B146" s="50">
        <v>3504000</v>
      </c>
      <c r="C146" s="17" t="s">
        <v>18</v>
      </c>
      <c r="D146" s="35" t="s">
        <v>19</v>
      </c>
      <c r="E146" s="23">
        <v>25.757473499999996</v>
      </c>
      <c r="F146" s="12">
        <f t="shared" si="5"/>
        <v>39</v>
      </c>
    </row>
    <row r="147" spans="1:6" ht="11.25" customHeight="1">
      <c r="A147" s="52"/>
      <c r="B147" s="50">
        <v>3503000</v>
      </c>
      <c r="C147" s="54" t="s">
        <v>20</v>
      </c>
      <c r="D147" s="35" t="s">
        <v>21</v>
      </c>
      <c r="E147" s="23">
        <v>37.261356</v>
      </c>
      <c r="F147" s="12">
        <f t="shared" si="5"/>
        <v>56</v>
      </c>
    </row>
    <row r="148" spans="1:6" ht="11.25" customHeight="1">
      <c r="A148" s="52">
        <v>13</v>
      </c>
      <c r="B148" s="50">
        <v>3501000</v>
      </c>
      <c r="C148" s="54" t="s">
        <v>22</v>
      </c>
      <c r="D148" s="35" t="s">
        <v>12</v>
      </c>
      <c r="E148" s="23">
        <v>35.802327</v>
      </c>
      <c r="F148" s="12">
        <f t="shared" si="5"/>
        <v>54</v>
      </c>
    </row>
    <row r="149" spans="1:6" ht="11.25" customHeight="1">
      <c r="A149" s="52">
        <v>14</v>
      </c>
      <c r="B149" s="50">
        <v>3502000</v>
      </c>
      <c r="C149" s="54" t="s">
        <v>23</v>
      </c>
      <c r="D149" s="35" t="s">
        <v>21</v>
      </c>
      <c r="E149" s="23">
        <v>28.296183960000004</v>
      </c>
      <c r="F149" s="12">
        <f t="shared" si="5"/>
        <v>43</v>
      </c>
    </row>
    <row r="150" spans="1:6" ht="11.25" customHeight="1">
      <c r="A150" s="52"/>
      <c r="B150" s="22">
        <v>3505000</v>
      </c>
      <c r="C150" s="54" t="s">
        <v>400</v>
      </c>
      <c r="D150" s="35" t="s">
        <v>401</v>
      </c>
      <c r="E150" s="23">
        <v>2.07955</v>
      </c>
      <c r="F150" s="12">
        <f t="shared" si="5"/>
        <v>4</v>
      </c>
    </row>
    <row r="151" spans="1:6" ht="11.25" customHeight="1">
      <c r="A151" s="58"/>
      <c r="B151" s="50"/>
      <c r="C151" s="35" t="s">
        <v>24</v>
      </c>
      <c r="D151" s="35"/>
      <c r="E151" s="59"/>
      <c r="F151" s="35"/>
    </row>
    <row r="152" spans="1:6" ht="11.25" customHeight="1">
      <c r="A152" s="58"/>
      <c r="B152" s="50">
        <v>3104000</v>
      </c>
      <c r="C152" s="17" t="s">
        <v>25</v>
      </c>
      <c r="D152" s="35" t="s">
        <v>19</v>
      </c>
      <c r="E152" s="23">
        <v>25.757473499999996</v>
      </c>
      <c r="F152" s="12">
        <f>ROUNDUP(E152*1.5,)</f>
        <v>39</v>
      </c>
    </row>
    <row r="153" spans="1:6" ht="11.25" customHeight="1">
      <c r="A153" s="52">
        <v>7</v>
      </c>
      <c r="B153" s="50">
        <v>3100000</v>
      </c>
      <c r="C153" s="54" t="s">
        <v>26</v>
      </c>
      <c r="D153" s="35" t="s">
        <v>12</v>
      </c>
      <c r="E153" s="23">
        <v>24.662</v>
      </c>
      <c r="F153" s="12">
        <f>ROUNDUP(E153*1.5,)</f>
        <v>37</v>
      </c>
    </row>
    <row r="154" spans="1:6" ht="11.25" customHeight="1">
      <c r="A154" s="52">
        <v>8</v>
      </c>
      <c r="B154" s="50">
        <v>3101000</v>
      </c>
      <c r="C154" s="54" t="s">
        <v>27</v>
      </c>
      <c r="D154" s="35" t="s">
        <v>12</v>
      </c>
      <c r="E154" s="23">
        <v>25.950514260000002</v>
      </c>
      <c r="F154" s="12">
        <f>ROUNDUP(E154*1.5,)</f>
        <v>39</v>
      </c>
    </row>
    <row r="155" spans="1:6" ht="11.25" customHeight="1">
      <c r="A155" s="52">
        <v>10</v>
      </c>
      <c r="B155" s="50">
        <v>3103000</v>
      </c>
      <c r="C155" s="54" t="s">
        <v>28</v>
      </c>
      <c r="D155" s="35" t="s">
        <v>355</v>
      </c>
      <c r="E155" s="23">
        <v>28.70358975</v>
      </c>
      <c r="F155" s="12">
        <f>ROUNDUP(E155*1.5,)</f>
        <v>44</v>
      </c>
    </row>
    <row r="156" spans="1:6" ht="11.25" customHeight="1">
      <c r="A156" s="52">
        <v>11</v>
      </c>
      <c r="B156" s="50">
        <v>3000001</v>
      </c>
      <c r="C156" s="54" t="s">
        <v>29</v>
      </c>
      <c r="D156" s="35" t="s">
        <v>355</v>
      </c>
      <c r="E156" s="23">
        <v>35.345538690000005</v>
      </c>
      <c r="F156" s="12">
        <f>ROUNDUP(E156*1.5,)</f>
        <v>54</v>
      </c>
    </row>
    <row r="157" spans="1:6" ht="11.25" customHeight="1">
      <c r="A157" s="58"/>
      <c r="B157" s="50"/>
      <c r="C157" s="35" t="s">
        <v>30</v>
      </c>
      <c r="D157" s="35"/>
      <c r="E157" s="59"/>
      <c r="F157" s="35"/>
    </row>
    <row r="158" spans="1:6" ht="11.25" customHeight="1">
      <c r="A158" s="9"/>
      <c r="B158" s="50">
        <v>3600000</v>
      </c>
      <c r="C158" s="17" t="s">
        <v>31</v>
      </c>
      <c r="D158" s="22" t="s">
        <v>19</v>
      </c>
      <c r="E158" s="23">
        <v>25.757473499999996</v>
      </c>
      <c r="F158" s="12">
        <f>ROUNDUP(E158*1.5,)</f>
        <v>39</v>
      </c>
    </row>
    <row r="159" spans="1:6" ht="11.25" customHeight="1">
      <c r="A159" s="9"/>
      <c r="B159" s="50">
        <v>3601000</v>
      </c>
      <c r="C159" s="17" t="s">
        <v>32</v>
      </c>
      <c r="D159" s="22" t="s">
        <v>12</v>
      </c>
      <c r="E159" s="23">
        <v>26.801240399999998</v>
      </c>
      <c r="F159" s="12">
        <f>ROUNDUP(E159*1.5,)</f>
        <v>41</v>
      </c>
    </row>
    <row r="160" spans="1:6" ht="11.25" customHeight="1">
      <c r="A160" s="25"/>
      <c r="B160" s="50">
        <v>3602000</v>
      </c>
      <c r="C160" s="17" t="s">
        <v>33</v>
      </c>
      <c r="D160" s="22" t="s">
        <v>12</v>
      </c>
      <c r="E160" s="23">
        <v>31.818055500000003</v>
      </c>
      <c r="F160" s="12">
        <f>ROUNDUP(E160*1.5,)</f>
        <v>48</v>
      </c>
    </row>
    <row r="161" spans="1:6" ht="11.25" customHeight="1">
      <c r="A161" s="25">
        <v>99</v>
      </c>
      <c r="B161" s="39" t="s">
        <v>160</v>
      </c>
      <c r="C161" s="17" t="s">
        <v>161</v>
      </c>
      <c r="D161" s="22" t="s">
        <v>162</v>
      </c>
      <c r="E161" s="23">
        <v>21.140349999999998</v>
      </c>
      <c r="F161" s="12">
        <f>ROUNDUP(E161*1.5,)</f>
        <v>32</v>
      </c>
    </row>
    <row r="162" spans="1:6" ht="11.25" customHeight="1">
      <c r="A162" s="293" t="s">
        <v>173</v>
      </c>
      <c r="B162" s="294"/>
      <c r="C162" s="294"/>
      <c r="D162" s="294"/>
      <c r="E162" s="294"/>
      <c r="F162" s="295"/>
    </row>
    <row r="163" spans="1:6" ht="11.25" customHeight="1">
      <c r="A163" s="9"/>
      <c r="B163" s="34" t="s">
        <v>174</v>
      </c>
      <c r="C163" s="1"/>
      <c r="D163" s="1"/>
      <c r="E163" s="67"/>
      <c r="F163" s="68"/>
    </row>
    <row r="164" spans="1:6" ht="11.25" customHeight="1">
      <c r="A164" s="52"/>
      <c r="B164" s="35">
        <v>409</v>
      </c>
      <c r="C164" s="54" t="s">
        <v>175</v>
      </c>
      <c r="D164" s="35" t="s">
        <v>45</v>
      </c>
      <c r="E164" s="23">
        <v>21.212037</v>
      </c>
      <c r="F164" s="12">
        <f>ROUNDUP(E164*1.5,)</f>
        <v>32</v>
      </c>
    </row>
    <row r="165" spans="1:6" ht="11.25" customHeight="1">
      <c r="A165" s="25"/>
      <c r="B165" s="34" t="s">
        <v>176</v>
      </c>
      <c r="C165" s="17"/>
      <c r="D165" s="22"/>
      <c r="E165" s="23"/>
      <c r="F165" s="22"/>
    </row>
    <row r="166" spans="1:6" ht="11.25" customHeight="1">
      <c r="A166" s="25"/>
      <c r="B166" s="35">
        <v>420</v>
      </c>
      <c r="C166" s="17" t="s">
        <v>177</v>
      </c>
      <c r="D166" s="22" t="s">
        <v>178</v>
      </c>
      <c r="E166" s="23">
        <v>59.595723</v>
      </c>
      <c r="F166" s="12">
        <f>ROUNDUP(E166*1.5,)</f>
        <v>90</v>
      </c>
    </row>
    <row r="167" spans="1:6" ht="11.25" customHeight="1">
      <c r="A167" s="25"/>
      <c r="B167" s="35">
        <v>421</v>
      </c>
      <c r="C167" s="17" t="s">
        <v>179</v>
      </c>
      <c r="D167" s="22" t="s">
        <v>178</v>
      </c>
      <c r="E167" s="23">
        <v>53.1086556</v>
      </c>
      <c r="F167" s="12">
        <f aca="true" t="shared" si="6" ref="F167:F176">ROUNDUP(E167*1.5,)</f>
        <v>80</v>
      </c>
    </row>
    <row r="168" spans="1:6" ht="11.25" customHeight="1">
      <c r="A168" s="25"/>
      <c r="B168" s="35">
        <v>422</v>
      </c>
      <c r="C168" s="17" t="s">
        <v>180</v>
      </c>
      <c r="D168" s="22" t="s">
        <v>178</v>
      </c>
      <c r="E168" s="23">
        <v>47.63168519999999</v>
      </c>
      <c r="F168" s="12">
        <f t="shared" si="6"/>
        <v>72</v>
      </c>
    </row>
    <row r="169" spans="1:6" ht="11.25" customHeight="1">
      <c r="A169" s="52"/>
      <c r="B169" s="35">
        <v>411</v>
      </c>
      <c r="C169" s="54" t="s">
        <v>181</v>
      </c>
      <c r="D169" s="35" t="s">
        <v>51</v>
      </c>
      <c r="E169" s="23">
        <v>30.527376</v>
      </c>
      <c r="F169" s="12">
        <f t="shared" si="6"/>
        <v>46</v>
      </c>
    </row>
    <row r="170" spans="1:6" ht="11.25" customHeight="1">
      <c r="A170" s="52"/>
      <c r="B170" s="35">
        <v>412</v>
      </c>
      <c r="C170" s="54" t="s">
        <v>182</v>
      </c>
      <c r="D170" s="35" t="s">
        <v>183</v>
      </c>
      <c r="E170" s="23">
        <v>33.6699</v>
      </c>
      <c r="F170" s="12">
        <f t="shared" si="6"/>
        <v>51</v>
      </c>
    </row>
    <row r="171" spans="1:6" ht="11.25" customHeight="1">
      <c r="A171" s="52"/>
      <c r="B171" s="35">
        <v>413</v>
      </c>
      <c r="C171" s="54" t="s">
        <v>184</v>
      </c>
      <c r="D171" s="35" t="s">
        <v>51</v>
      </c>
      <c r="E171" s="23">
        <v>27.0705996</v>
      </c>
      <c r="F171" s="12">
        <f t="shared" si="6"/>
        <v>41</v>
      </c>
    </row>
    <row r="172" spans="1:6" ht="11.25" customHeight="1">
      <c r="A172" s="52"/>
      <c r="B172" s="35">
        <v>414</v>
      </c>
      <c r="C172" s="54" t="s">
        <v>399</v>
      </c>
      <c r="D172" s="35" t="s">
        <v>183</v>
      </c>
      <c r="E172" s="23">
        <v>30.123337199999998</v>
      </c>
      <c r="F172" s="12">
        <f t="shared" si="6"/>
        <v>46</v>
      </c>
    </row>
    <row r="173" spans="1:6" ht="11.25" customHeight="1">
      <c r="A173" s="52"/>
      <c r="B173" s="35">
        <v>415</v>
      </c>
      <c r="C173" s="54" t="s">
        <v>185</v>
      </c>
      <c r="D173" s="35" t="s">
        <v>51</v>
      </c>
      <c r="E173" s="23">
        <v>23.7036096</v>
      </c>
      <c r="F173" s="12">
        <f t="shared" si="6"/>
        <v>36</v>
      </c>
    </row>
    <row r="174" spans="1:6" ht="11.25" customHeight="1">
      <c r="A174" s="52"/>
      <c r="B174" s="35">
        <v>416</v>
      </c>
      <c r="C174" s="54" t="s">
        <v>186</v>
      </c>
      <c r="D174" s="35" t="s">
        <v>183</v>
      </c>
      <c r="E174" s="23">
        <v>27.0705996</v>
      </c>
      <c r="F174" s="12">
        <f t="shared" si="6"/>
        <v>41</v>
      </c>
    </row>
    <row r="175" spans="1:6" ht="11.25" customHeight="1">
      <c r="A175" s="52"/>
      <c r="B175" s="35">
        <v>410</v>
      </c>
      <c r="C175" s="54" t="s">
        <v>187</v>
      </c>
      <c r="D175" s="35" t="s">
        <v>188</v>
      </c>
      <c r="E175" s="23">
        <v>17.777707200000002</v>
      </c>
      <c r="F175" s="12">
        <f t="shared" si="6"/>
        <v>27</v>
      </c>
    </row>
    <row r="176" spans="1:6" s="63" customFormat="1" ht="11.25" customHeight="1">
      <c r="A176" s="60"/>
      <c r="B176" s="61">
        <v>419</v>
      </c>
      <c r="C176" s="62" t="s">
        <v>189</v>
      </c>
      <c r="D176" s="61" t="s">
        <v>183</v>
      </c>
      <c r="E176" s="23">
        <v>34.79223</v>
      </c>
      <c r="F176" s="12">
        <f t="shared" si="6"/>
        <v>53</v>
      </c>
    </row>
    <row r="177" spans="1:6" ht="11.25" customHeight="1">
      <c r="A177" s="9"/>
      <c r="B177" s="34" t="s">
        <v>190</v>
      </c>
      <c r="C177" s="2"/>
      <c r="D177" s="1"/>
      <c r="E177" s="67"/>
      <c r="F177" s="68"/>
    </row>
    <row r="178" spans="1:6" ht="11.25" customHeight="1">
      <c r="A178" s="52"/>
      <c r="B178" s="35">
        <v>417</v>
      </c>
      <c r="C178" s="54" t="s">
        <v>191</v>
      </c>
      <c r="D178" s="35" t="s">
        <v>15</v>
      </c>
      <c r="E178" s="23">
        <v>20.785551599999998</v>
      </c>
      <c r="F178" s="12">
        <f>ROUNDUP(E178*1.5,)</f>
        <v>32</v>
      </c>
    </row>
    <row r="179" spans="1:6" ht="11.25" customHeight="1">
      <c r="A179" s="52"/>
      <c r="B179" s="35">
        <v>418</v>
      </c>
      <c r="C179" s="54" t="s">
        <v>192</v>
      </c>
      <c r="D179" s="35" t="s">
        <v>21</v>
      </c>
      <c r="E179" s="23">
        <v>24.017861999999997</v>
      </c>
      <c r="F179" s="12">
        <f>ROUNDUP(E179*1.5,)</f>
        <v>37</v>
      </c>
    </row>
    <row r="180" spans="1:6" ht="11.25" customHeight="1">
      <c r="A180" s="293" t="s">
        <v>193</v>
      </c>
      <c r="B180" s="294"/>
      <c r="C180" s="294"/>
      <c r="D180" s="294"/>
      <c r="E180" s="294"/>
      <c r="F180" s="295"/>
    </row>
    <row r="181" spans="1:6" ht="11.25" customHeight="1">
      <c r="A181" s="25">
        <v>115</v>
      </c>
      <c r="B181" s="39" t="s">
        <v>194</v>
      </c>
      <c r="C181" s="17" t="s">
        <v>195</v>
      </c>
      <c r="D181" s="22" t="s">
        <v>45</v>
      </c>
      <c r="E181" s="23">
        <v>13.06167654</v>
      </c>
      <c r="F181" s="12">
        <f>ROUNDUP(E181*1.5,)</f>
        <v>20</v>
      </c>
    </row>
    <row r="182" spans="1:6" s="63" customFormat="1" ht="11.25" customHeight="1">
      <c r="A182" s="64"/>
      <c r="B182" s="65" t="s">
        <v>196</v>
      </c>
      <c r="C182" s="66" t="s">
        <v>371</v>
      </c>
      <c r="D182" s="50" t="s">
        <v>15</v>
      </c>
      <c r="E182" s="23">
        <v>20.5610856</v>
      </c>
      <c r="F182" s="12">
        <f aca="true" t="shared" si="7" ref="F182:F190">ROUNDUP(E182*1.5,)</f>
        <v>31</v>
      </c>
    </row>
    <row r="183" spans="1:6" s="63" customFormat="1" ht="11.25" customHeight="1">
      <c r="A183" s="64"/>
      <c r="B183" s="65" t="s">
        <v>197</v>
      </c>
      <c r="C183" s="66" t="s">
        <v>372</v>
      </c>
      <c r="D183" s="50" t="s">
        <v>21</v>
      </c>
      <c r="E183" s="23">
        <v>26.3972016</v>
      </c>
      <c r="F183" s="12">
        <f t="shared" si="7"/>
        <v>40</v>
      </c>
    </row>
    <row r="184" spans="1:6" s="63" customFormat="1" ht="11.25" customHeight="1">
      <c r="A184" s="64"/>
      <c r="B184" s="65" t="s">
        <v>198</v>
      </c>
      <c r="C184" s="66" t="s">
        <v>373</v>
      </c>
      <c r="D184" s="50" t="s">
        <v>21</v>
      </c>
      <c r="E184" s="23">
        <v>31.290560399999997</v>
      </c>
      <c r="F184" s="12">
        <f t="shared" si="7"/>
        <v>47</v>
      </c>
    </row>
    <row r="185" spans="1:6" s="36" customFormat="1" ht="11.25" customHeight="1">
      <c r="A185" s="37"/>
      <c r="B185" s="43" t="s">
        <v>447</v>
      </c>
      <c r="C185" s="33" t="s">
        <v>448</v>
      </c>
      <c r="D185" s="12" t="s">
        <v>21</v>
      </c>
      <c r="E185" s="77">
        <v>26.56</v>
      </c>
      <c r="F185" s="12">
        <f t="shared" si="7"/>
        <v>40</v>
      </c>
    </row>
    <row r="186" spans="1:6" s="36" customFormat="1" ht="11.25" customHeight="1">
      <c r="A186" s="37"/>
      <c r="B186" s="43" t="s">
        <v>446</v>
      </c>
      <c r="C186" s="33" t="s">
        <v>449</v>
      </c>
      <c r="D186" s="12" t="s">
        <v>51</v>
      </c>
      <c r="E186" s="77">
        <v>23.96</v>
      </c>
      <c r="F186" s="12">
        <f t="shared" si="7"/>
        <v>36</v>
      </c>
    </row>
    <row r="187" spans="1:6" ht="11.25" customHeight="1">
      <c r="A187" s="25">
        <v>117</v>
      </c>
      <c r="B187" s="39" t="s">
        <v>199</v>
      </c>
      <c r="C187" s="17" t="s">
        <v>200</v>
      </c>
      <c r="D187" s="22" t="s">
        <v>15</v>
      </c>
      <c r="E187" s="23">
        <v>16.135738410000002</v>
      </c>
      <c r="F187" s="12">
        <f t="shared" si="7"/>
        <v>25</v>
      </c>
    </row>
    <row r="188" spans="1:6" ht="11.25" customHeight="1">
      <c r="A188" s="25"/>
      <c r="B188" s="39" t="s">
        <v>201</v>
      </c>
      <c r="C188" s="17" t="s">
        <v>202</v>
      </c>
      <c r="D188" s="22"/>
      <c r="E188" s="23">
        <v>7.5420576</v>
      </c>
      <c r="F188" s="12">
        <f t="shared" si="7"/>
        <v>12</v>
      </c>
    </row>
    <row r="189" spans="1:6" ht="11.25" customHeight="1">
      <c r="A189" s="58">
        <v>118</v>
      </c>
      <c r="B189" s="53" t="s">
        <v>203</v>
      </c>
      <c r="C189" s="54" t="s">
        <v>204</v>
      </c>
      <c r="D189" s="35" t="s">
        <v>205</v>
      </c>
      <c r="E189" s="23">
        <v>36.789977400000005</v>
      </c>
      <c r="F189" s="12">
        <f t="shared" si="7"/>
        <v>56</v>
      </c>
    </row>
    <row r="190" spans="1:6" ht="11.25" customHeight="1">
      <c r="A190" s="58"/>
      <c r="B190" s="53" t="s">
        <v>434</v>
      </c>
      <c r="C190" s="54" t="s">
        <v>207</v>
      </c>
      <c r="D190" s="35"/>
      <c r="E190" s="23">
        <v>10.160453490000002</v>
      </c>
      <c r="F190" s="12">
        <f t="shared" si="7"/>
        <v>16</v>
      </c>
    </row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sheetProtection/>
  <mergeCells count="32">
    <mergeCell ref="A68:F68"/>
    <mergeCell ref="A113:F113"/>
    <mergeCell ref="A85:F85"/>
    <mergeCell ref="A89:F89"/>
    <mergeCell ref="A92:F92"/>
    <mergeCell ref="A95:F95"/>
    <mergeCell ref="A84:F84"/>
    <mergeCell ref="A83:F83"/>
    <mergeCell ref="A103:F103"/>
    <mergeCell ref="A109:F109"/>
    <mergeCell ref="B5:D5"/>
    <mergeCell ref="A8:F8"/>
    <mergeCell ref="A9:F9"/>
    <mergeCell ref="B22:F22"/>
    <mergeCell ref="A28:F28"/>
    <mergeCell ref="A37:F37"/>
    <mergeCell ref="A45:F45"/>
    <mergeCell ref="A50:F50"/>
    <mergeCell ref="A180:F180"/>
    <mergeCell ref="A125:F125"/>
    <mergeCell ref="A129:F129"/>
    <mergeCell ref="A131:F131"/>
    <mergeCell ref="A134:F134"/>
    <mergeCell ref="A137:F137"/>
    <mergeCell ref="A99:F99"/>
    <mergeCell ref="A100:F100"/>
    <mergeCell ref="A138:F138"/>
    <mergeCell ref="A162:F162"/>
    <mergeCell ref="A114:F114"/>
    <mergeCell ref="A117:F117"/>
    <mergeCell ref="A121:F121"/>
    <mergeCell ref="A123:F123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25"/>
  <sheetViews>
    <sheetView zoomScalePageLayoutView="0" workbookViewId="0" topLeftCell="A1">
      <selection activeCell="B35" sqref="B35"/>
    </sheetView>
  </sheetViews>
  <sheetFormatPr defaultColWidth="58.375" defaultRowHeight="12.75"/>
  <cols>
    <col min="1" max="1" width="10.375" style="90" customWidth="1"/>
    <col min="2" max="2" width="58.375" style="90" customWidth="1"/>
    <col min="3" max="3" width="15.875" style="90" customWidth="1"/>
    <col min="4" max="4" width="18.75390625" style="90" customWidth="1"/>
    <col min="5" max="5" width="21.375" style="90" customWidth="1"/>
    <col min="6" max="6" width="58.375" style="97" customWidth="1"/>
    <col min="7" max="16384" width="58.375" style="90" customWidth="1"/>
  </cols>
  <sheetData>
    <row r="1" ht="15"/>
    <row r="2" ht="15"/>
    <row r="3" ht="15"/>
    <row r="4" ht="15"/>
    <row r="5" ht="15"/>
    <row r="6" ht="15"/>
    <row r="7" spans="1:6" ht="15">
      <c r="A7" s="257" t="s">
        <v>382</v>
      </c>
      <c r="B7" s="258"/>
      <c r="C7" s="258"/>
      <c r="D7" s="258"/>
      <c r="E7" s="301"/>
      <c r="F7" s="89"/>
    </row>
    <row r="8" spans="1:5" ht="15">
      <c r="A8" s="28">
        <v>8011000</v>
      </c>
      <c r="B8" s="91" t="s">
        <v>390</v>
      </c>
      <c r="C8" s="92" t="s">
        <v>57</v>
      </c>
      <c r="D8" s="93">
        <v>30.200499999999998</v>
      </c>
      <c r="E8" s="92">
        <f>ROUNDUP(D8*1.3*43,-1)</f>
        <v>1690</v>
      </c>
    </row>
    <row r="9" spans="1:5" ht="15">
      <c r="A9" s="28">
        <v>8001000</v>
      </c>
      <c r="B9" s="91" t="s">
        <v>385</v>
      </c>
      <c r="C9" s="92" t="s">
        <v>57</v>
      </c>
      <c r="D9" s="93">
        <v>36.574999999999996</v>
      </c>
      <c r="E9" s="92">
        <f aca="true" t="shared" si="0" ref="E9:E19">ROUNDUP(D9*1.3*43,-1)</f>
        <v>2050</v>
      </c>
    </row>
    <row r="10" spans="1:5" ht="15">
      <c r="A10" s="28">
        <v>8002000</v>
      </c>
      <c r="B10" s="91" t="s">
        <v>384</v>
      </c>
      <c r="C10" s="92" t="s">
        <v>57</v>
      </c>
      <c r="D10" s="93">
        <v>36.574999999999996</v>
      </c>
      <c r="E10" s="92">
        <f t="shared" si="0"/>
        <v>2050</v>
      </c>
    </row>
    <row r="11" spans="1:5" ht="15">
      <c r="A11" s="28">
        <v>8003000</v>
      </c>
      <c r="B11" s="91" t="s">
        <v>387</v>
      </c>
      <c r="C11" s="92" t="s">
        <v>15</v>
      </c>
      <c r="D11" s="93">
        <v>54.339999999999996</v>
      </c>
      <c r="E11" s="92">
        <f t="shared" si="0"/>
        <v>3040</v>
      </c>
    </row>
    <row r="12" spans="1:5" ht="15">
      <c r="A12" s="28">
        <v>8004000</v>
      </c>
      <c r="B12" s="91" t="s">
        <v>386</v>
      </c>
      <c r="C12" s="92" t="s">
        <v>79</v>
      </c>
      <c r="D12" s="93">
        <v>50.66159999999999</v>
      </c>
      <c r="E12" s="92">
        <f t="shared" si="0"/>
        <v>2840</v>
      </c>
    </row>
    <row r="13" spans="1:5" ht="15">
      <c r="A13" s="28">
        <v>8005000</v>
      </c>
      <c r="B13" s="91" t="s">
        <v>388</v>
      </c>
      <c r="C13" s="92" t="s">
        <v>15</v>
      </c>
      <c r="D13" s="93">
        <v>46.397999999999996</v>
      </c>
      <c r="E13" s="92">
        <f t="shared" si="0"/>
        <v>2600</v>
      </c>
    </row>
    <row r="14" spans="1:5" ht="15">
      <c r="A14" s="28">
        <v>8006000</v>
      </c>
      <c r="B14" s="91" t="s">
        <v>389</v>
      </c>
      <c r="C14" s="92" t="s">
        <v>79</v>
      </c>
      <c r="D14" s="93">
        <v>54.339999999999996</v>
      </c>
      <c r="E14" s="92">
        <f t="shared" si="0"/>
        <v>3040</v>
      </c>
    </row>
    <row r="15" spans="1:5" ht="15">
      <c r="A15" s="28">
        <v>8008000</v>
      </c>
      <c r="B15" s="91" t="s">
        <v>422</v>
      </c>
      <c r="C15" s="92" t="s">
        <v>79</v>
      </c>
      <c r="D15" s="93">
        <v>62.595499999999994</v>
      </c>
      <c r="E15" s="92">
        <f t="shared" si="0"/>
        <v>3500</v>
      </c>
    </row>
    <row r="16" spans="1:5" ht="15">
      <c r="A16" s="28">
        <v>8007000</v>
      </c>
      <c r="B16" s="91" t="s">
        <v>419</v>
      </c>
      <c r="C16" s="92" t="s">
        <v>15</v>
      </c>
      <c r="D16" s="93">
        <v>68.134</v>
      </c>
      <c r="E16" s="92">
        <f t="shared" si="0"/>
        <v>3810</v>
      </c>
    </row>
    <row r="17" spans="1:5" ht="15">
      <c r="A17" s="28">
        <v>8009000</v>
      </c>
      <c r="B17" s="91" t="s">
        <v>423</v>
      </c>
      <c r="C17" s="92" t="s">
        <v>35</v>
      </c>
      <c r="D17" s="93">
        <v>43.89</v>
      </c>
      <c r="E17" s="92">
        <f t="shared" si="0"/>
        <v>2460</v>
      </c>
    </row>
    <row r="18" spans="1:5" ht="15">
      <c r="A18" s="92">
        <v>8010000</v>
      </c>
      <c r="B18" s="94" t="s">
        <v>433</v>
      </c>
      <c r="C18" s="92" t="s">
        <v>15</v>
      </c>
      <c r="D18" s="93">
        <v>53</v>
      </c>
      <c r="E18" s="92">
        <f t="shared" si="0"/>
        <v>2970</v>
      </c>
    </row>
    <row r="19" spans="1:5" ht="15">
      <c r="A19" s="92">
        <v>8012000</v>
      </c>
      <c r="B19" s="94" t="s">
        <v>429</v>
      </c>
      <c r="C19" s="92" t="s">
        <v>431</v>
      </c>
      <c r="D19" s="93">
        <v>35.86</v>
      </c>
      <c r="E19" s="92">
        <f t="shared" si="0"/>
        <v>2010</v>
      </c>
    </row>
    <row r="20" spans="1:5" ht="15">
      <c r="A20" s="300" t="s">
        <v>435</v>
      </c>
      <c r="B20" s="300"/>
      <c r="C20" s="300"/>
      <c r="D20" s="300"/>
      <c r="E20" s="300"/>
    </row>
    <row r="21" spans="1:5" ht="15">
      <c r="A21" s="92">
        <v>8310000</v>
      </c>
      <c r="B21" s="94" t="s">
        <v>436</v>
      </c>
      <c r="C21" s="92" t="s">
        <v>355</v>
      </c>
      <c r="D21" s="96">
        <v>24</v>
      </c>
      <c r="E21" s="95">
        <f>ROUNDUP(D21*1.3*43,-1)</f>
        <v>1350</v>
      </c>
    </row>
    <row r="22" spans="1:5" ht="15">
      <c r="A22" s="92">
        <v>8320000</v>
      </c>
      <c r="B22" s="94" t="s">
        <v>437</v>
      </c>
      <c r="C22" s="92" t="s">
        <v>89</v>
      </c>
      <c r="D22" s="96">
        <v>26</v>
      </c>
      <c r="E22" s="95">
        <f>ROUNDUP(D22*1.3*43,-1)</f>
        <v>1460</v>
      </c>
    </row>
    <row r="23" spans="1:5" ht="15">
      <c r="A23" s="92">
        <v>8330000</v>
      </c>
      <c r="B23" s="94" t="s">
        <v>438</v>
      </c>
      <c r="C23" s="92" t="s">
        <v>15</v>
      </c>
      <c r="D23" s="96">
        <v>43.2</v>
      </c>
      <c r="E23" s="95">
        <f>ROUNDUP(D23*1.3*43,-1)</f>
        <v>2420</v>
      </c>
    </row>
    <row r="24" spans="1:5" ht="15">
      <c r="A24" s="92">
        <v>8340000</v>
      </c>
      <c r="B24" s="94" t="s">
        <v>439</v>
      </c>
      <c r="C24" s="92" t="s">
        <v>15</v>
      </c>
      <c r="D24" s="96">
        <v>43.2</v>
      </c>
      <c r="E24" s="95">
        <f>ROUNDUP(D24*1.3*43,-1)</f>
        <v>2420</v>
      </c>
    </row>
    <row r="25" spans="1:5" ht="15">
      <c r="A25" s="92">
        <v>8350000</v>
      </c>
      <c r="B25" s="94" t="s">
        <v>440</v>
      </c>
      <c r="C25" s="92" t="s">
        <v>79</v>
      </c>
      <c r="D25" s="96">
        <v>52</v>
      </c>
      <c r="E25" s="95">
        <f>ROUNDUP(D25*1.3*43,-1)</f>
        <v>2910</v>
      </c>
    </row>
  </sheetData>
  <sheetProtection/>
  <mergeCells count="2">
    <mergeCell ref="A20:E20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F8"/>
    </sheetView>
  </sheetViews>
  <sheetFormatPr defaultColWidth="9.00390625" defaultRowHeight="12.75"/>
  <sheetData>
    <row r="1" spans="1:5" ht="14.25">
      <c r="A1" s="194"/>
      <c r="B1" s="104" t="s">
        <v>682</v>
      </c>
      <c r="C1" s="194" t="s">
        <v>541</v>
      </c>
      <c r="D1" s="102">
        <v>26.12</v>
      </c>
      <c r="E1" s="104"/>
    </row>
    <row r="2" spans="1:5" ht="14.25">
      <c r="A2" s="194">
        <v>9120002</v>
      </c>
      <c r="B2" s="104" t="s">
        <v>683</v>
      </c>
      <c r="C2" s="194" t="s">
        <v>541</v>
      </c>
      <c r="D2" s="102">
        <v>26.12</v>
      </c>
      <c r="E2" s="104"/>
    </row>
    <row r="3" spans="1:5" ht="14.25">
      <c r="A3" s="194">
        <v>9120003</v>
      </c>
      <c r="B3" s="104" t="s">
        <v>684</v>
      </c>
      <c r="C3" s="194" t="s">
        <v>541</v>
      </c>
      <c r="D3" s="102">
        <v>26.12</v>
      </c>
      <c r="E3" s="104"/>
    </row>
    <row r="4" spans="1:5" ht="14.25">
      <c r="A4" s="194">
        <v>9120004</v>
      </c>
      <c r="B4" s="104" t="s">
        <v>685</v>
      </c>
      <c r="C4" s="194" t="s">
        <v>541</v>
      </c>
      <c r="D4" s="102">
        <v>26.12</v>
      </c>
      <c r="E4" s="104"/>
    </row>
    <row r="5" spans="1:5" ht="16.5">
      <c r="A5" s="197" t="s">
        <v>698</v>
      </c>
      <c r="B5" s="82" t="s">
        <v>680</v>
      </c>
      <c r="C5" s="99" t="s">
        <v>681</v>
      </c>
      <c r="D5" s="99">
        <v>26.12</v>
      </c>
      <c r="E5" s="112"/>
    </row>
    <row r="8" spans="1:5" ht="16.5">
      <c r="A8" s="197" t="s">
        <v>698</v>
      </c>
      <c r="B8" s="82" t="s">
        <v>680</v>
      </c>
      <c r="C8" s="99" t="s">
        <v>681</v>
      </c>
      <c r="D8" s="99">
        <v>26.12</v>
      </c>
      <c r="E8" s="112"/>
    </row>
    <row r="12" spans="1:4" ht="14.25">
      <c r="A12" s="178">
        <v>9118001</v>
      </c>
      <c r="B12" s="179" t="s">
        <v>559</v>
      </c>
      <c r="C12" s="178" t="s">
        <v>79</v>
      </c>
      <c r="D12" s="180">
        <v>37.4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ekazanova</dc:creator>
  <cp:keywords/>
  <dc:description/>
  <cp:lastModifiedBy>Jena</cp:lastModifiedBy>
  <cp:lastPrinted>2014-10-29T11:33:25Z</cp:lastPrinted>
  <dcterms:created xsi:type="dcterms:W3CDTF">2008-02-08T13:09:39Z</dcterms:created>
  <dcterms:modified xsi:type="dcterms:W3CDTF">2015-05-15T07:21:13Z</dcterms:modified>
  <cp:category/>
  <cp:version/>
  <cp:contentType/>
  <cp:contentStatus/>
</cp:coreProperties>
</file>