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Пользователь\Desktop\"/>
    </mc:Choice>
  </mc:AlternateContent>
  <bookViews>
    <workbookView xWindow="0" yWindow="0" windowWidth="18870" windowHeight="7725"/>
  </bookViews>
  <sheets>
    <sheet name="Прайс-лист 31.03" sheetId="1" r:id="rId1"/>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27" i="1" l="1"/>
  <c r="L513" i="1"/>
  <c r="L499" i="1"/>
  <c r="L141" i="1"/>
  <c r="L140" i="1"/>
  <c r="L139" i="1"/>
  <c r="L138" i="1"/>
  <c r="L137"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6" i="1"/>
  <c r="L5" i="1"/>
  <c r="L4" i="1"/>
  <c r="L136" i="1" l="1"/>
  <c r="L3" i="1"/>
  <c r="L131" i="1"/>
  <c r="L308" i="1" l="1"/>
  <c r="L309" i="1"/>
  <c r="L310" i="1"/>
  <c r="L311" i="1"/>
  <c r="L312" i="1"/>
  <c r="L313" i="1"/>
  <c r="L315" i="1"/>
  <c r="L316" i="1"/>
  <c r="L317" i="1"/>
  <c r="L318" i="1"/>
  <c r="L319" i="1"/>
  <c r="L320" i="1"/>
  <c r="L322" i="1"/>
  <c r="L323" i="1"/>
  <c r="L324" i="1"/>
  <c r="L326" i="1"/>
  <c r="L327" i="1"/>
  <c r="L328" i="1"/>
  <c r="L307" i="1"/>
  <c r="L305" i="1" l="1"/>
  <c r="L525" i="1"/>
  <c r="L524" i="1"/>
  <c r="L523" i="1"/>
  <c r="L522" i="1"/>
  <c r="L521" i="1"/>
  <c r="L520" i="1"/>
  <c r="L519" i="1"/>
  <c r="L518" i="1"/>
  <c r="L517" i="1"/>
  <c r="L516" i="1"/>
  <c r="L515" i="1"/>
  <c r="L514" i="1"/>
  <c r="L219" i="1"/>
  <c r="L228" i="1"/>
  <c r="L512" i="1" l="1"/>
  <c r="L132" i="1"/>
  <c r="L116" i="1"/>
  <c r="L117" i="1"/>
  <c r="L118" i="1"/>
  <c r="L119" i="1"/>
  <c r="L120" i="1"/>
  <c r="L121" i="1"/>
  <c r="L122" i="1"/>
  <c r="L123" i="1"/>
  <c r="L124" i="1"/>
  <c r="L125" i="1"/>
  <c r="L126" i="1"/>
  <c r="L127" i="1"/>
  <c r="L128" i="1"/>
  <c r="L129" i="1"/>
  <c r="L130" i="1"/>
  <c r="L133" i="1"/>
  <c r="L134" i="1"/>
  <c r="L135" i="1"/>
  <c r="L299" i="1" l="1"/>
  <c r="L298" i="1"/>
  <c r="L297" i="1"/>
  <c r="L296" i="1"/>
  <c r="L295" i="1"/>
  <c r="L294" i="1" l="1"/>
  <c r="L354" i="1"/>
  <c r="L345" i="1"/>
  <c r="L14" i="1"/>
  <c r="L15" i="1"/>
  <c r="L16" i="1"/>
  <c r="L17"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267" i="1" l="1"/>
  <c r="L268" i="1"/>
  <c r="L269" i="1"/>
  <c r="L270" i="1"/>
  <c r="L304" i="1" l="1"/>
  <c r="L303" i="1"/>
  <c r="L302" i="1"/>
  <c r="L301" i="1"/>
  <c r="L293" i="1"/>
  <c r="L292" i="1"/>
  <c r="L291" i="1"/>
  <c r="L290" i="1"/>
  <c r="L289" i="1"/>
  <c r="L288" i="1"/>
  <c r="L287" i="1"/>
  <c r="L286" i="1"/>
  <c r="L285" i="1"/>
  <c r="L284" i="1"/>
  <c r="L283" i="1"/>
  <c r="L282" i="1"/>
  <c r="L281" i="1" l="1"/>
  <c r="L300" i="1"/>
  <c r="L11" i="1"/>
  <c r="L12" i="1"/>
  <c r="L13" i="1"/>
  <c r="L187" i="1" l="1"/>
  <c r="L188" i="1"/>
  <c r="L189" i="1"/>
  <c r="L190" i="1"/>
  <c r="L191" i="1"/>
  <c r="L192" i="1"/>
  <c r="L193" i="1"/>
  <c r="L194" i="1"/>
  <c r="L195" i="1"/>
  <c r="L196" i="1"/>
  <c r="L455" i="1"/>
  <c r="L456" i="1"/>
  <c r="L457" i="1"/>
  <c r="L458" i="1"/>
  <c r="L459"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18" i="1" l="1"/>
  <c r="L19" i="1"/>
  <c r="L20" i="1"/>
  <c r="L21" i="1"/>
  <c r="L22" i="1"/>
  <c r="L23" i="1"/>
  <c r="L24" i="1"/>
  <c r="L25" i="1"/>
  <c r="L26" i="1"/>
  <c r="L27" i="1"/>
  <c r="L28" i="1"/>
  <c r="L355" i="1" l="1"/>
  <c r="L356" i="1"/>
  <c r="L357" i="1"/>
  <c r="L382" i="1" l="1"/>
  <c r="L383" i="1"/>
  <c r="L384" i="1"/>
  <c r="L385" i="1"/>
  <c r="L386" i="1"/>
  <c r="L387" i="1"/>
  <c r="L388" i="1"/>
  <c r="L381" i="1"/>
  <c r="L380" i="1" l="1"/>
  <c r="L374" i="1" l="1"/>
  <c r="L115" i="1"/>
  <c r="L114" i="1" s="1"/>
  <c r="L360" i="1"/>
  <c r="L359" i="1"/>
  <c r="L358" i="1"/>
  <c r="L352" i="1"/>
  <c r="L351" i="1"/>
  <c r="L350" i="1"/>
  <c r="L349" i="1"/>
  <c r="L348" i="1"/>
  <c r="L363" i="1"/>
  <c r="L362" i="1"/>
  <c r="L361" i="1"/>
  <c r="L347" i="1"/>
  <c r="L346" i="1"/>
  <c r="L344" i="1"/>
  <c r="L343" i="1"/>
  <c r="L342" i="1"/>
  <c r="L341" i="1"/>
  <c r="L340" i="1"/>
  <c r="L339" i="1"/>
  <c r="L338" i="1"/>
  <c r="L337" i="1"/>
  <c r="L336" i="1"/>
  <c r="L335" i="1" l="1"/>
  <c r="L333" i="1"/>
  <c r="L334" i="1"/>
  <c r="L332" i="1"/>
  <c r="L331" i="1"/>
  <c r="L330" i="1"/>
  <c r="L277" i="1"/>
  <c r="L278" i="1"/>
  <c r="L279" i="1"/>
  <c r="L280" i="1"/>
  <c r="L276" i="1"/>
  <c r="L275" i="1"/>
  <c r="L274" i="1"/>
  <c r="L273" i="1"/>
  <c r="L272" i="1"/>
  <c r="L329" i="1" l="1"/>
  <c r="L271" i="1"/>
  <c r="L213" i="1"/>
  <c r="L214" i="1"/>
  <c r="L215" i="1"/>
  <c r="L216" i="1"/>
  <c r="L217" i="1"/>
  <c r="L218" i="1"/>
  <c r="L221" i="1"/>
  <c r="L222" i="1"/>
  <c r="L223" i="1"/>
  <c r="L224" i="1"/>
  <c r="L225" i="1"/>
  <c r="L226" i="1"/>
  <c r="L261" i="1"/>
  <c r="L262" i="1"/>
  <c r="L263" i="1"/>
  <c r="L264" i="1"/>
  <c r="L265" i="1"/>
  <c r="L266" i="1"/>
  <c r="L202" i="1"/>
  <c r="L203" i="1"/>
  <c r="L204" i="1"/>
  <c r="L205" i="1"/>
  <c r="L206" i="1"/>
  <c r="L207" i="1"/>
  <c r="L208" i="1"/>
  <c r="L209" i="1"/>
  <c r="L210" i="1"/>
  <c r="L211" i="1"/>
  <c r="L201" i="1"/>
  <c r="L227" i="1" l="1"/>
  <c r="L212" i="1"/>
  <c r="L220" i="1"/>
  <c r="L566" i="1"/>
  <c r="L167" i="1" l="1"/>
  <c r="L175" i="1" l="1"/>
  <c r="L176" i="1"/>
  <c r="L177" i="1"/>
  <c r="L178" i="1"/>
  <c r="L179" i="1"/>
  <c r="L180" i="1"/>
  <c r="L181" i="1"/>
  <c r="L182" i="1"/>
  <c r="L183" i="1"/>
  <c r="L184" i="1"/>
  <c r="L185" i="1"/>
  <c r="L186" i="1"/>
  <c r="L197" i="1"/>
  <c r="L198" i="1"/>
  <c r="J105" i="1" l="1"/>
  <c r="I105" i="1"/>
  <c r="H105" i="1"/>
  <c r="L367" i="1" l="1"/>
  <c r="L543" i="1" l="1"/>
  <c r="L549" i="1"/>
  <c r="L554" i="1"/>
  <c r="L555" i="1"/>
  <c r="L556" i="1"/>
  <c r="L557" i="1"/>
  <c r="L558" i="1"/>
  <c r="L559" i="1"/>
  <c r="L560" i="1"/>
  <c r="L561" i="1"/>
  <c r="L562" i="1"/>
  <c r="L563" i="1"/>
  <c r="L564" i="1"/>
  <c r="L565" i="1"/>
  <c r="L553" i="1"/>
  <c r="L542" i="1"/>
  <c r="L544" i="1"/>
  <c r="L545" i="1"/>
  <c r="L546" i="1"/>
  <c r="L547" i="1"/>
  <c r="L541" i="1"/>
  <c r="L528" i="1"/>
  <c r="L529" i="1"/>
  <c r="L530" i="1"/>
  <c r="L531" i="1"/>
  <c r="L532" i="1"/>
  <c r="L533" i="1"/>
  <c r="L534" i="1"/>
  <c r="L535" i="1"/>
  <c r="L536" i="1"/>
  <c r="L537" i="1"/>
  <c r="L538" i="1"/>
  <c r="L539" i="1"/>
  <c r="L500" i="1"/>
  <c r="L501" i="1"/>
  <c r="L502" i="1"/>
  <c r="L503" i="1"/>
  <c r="L504" i="1"/>
  <c r="L505" i="1"/>
  <c r="L506" i="1"/>
  <c r="L507" i="1"/>
  <c r="L508" i="1"/>
  <c r="L509" i="1"/>
  <c r="L510" i="1"/>
  <c r="L511" i="1"/>
  <c r="L486" i="1"/>
  <c r="L487" i="1"/>
  <c r="L488" i="1"/>
  <c r="L489" i="1"/>
  <c r="L490" i="1"/>
  <c r="L491" i="1"/>
  <c r="L492" i="1"/>
  <c r="L493" i="1"/>
  <c r="L494" i="1"/>
  <c r="L495" i="1"/>
  <c r="L496" i="1"/>
  <c r="L497" i="1"/>
  <c r="L485" i="1"/>
  <c r="L476" i="1"/>
  <c r="L477" i="1"/>
  <c r="L478" i="1"/>
  <c r="L479" i="1"/>
  <c r="L480" i="1"/>
  <c r="L481" i="1"/>
  <c r="L482" i="1"/>
  <c r="L483" i="1"/>
  <c r="L475" i="1"/>
  <c r="L468" i="1"/>
  <c r="L469" i="1"/>
  <c r="L470" i="1"/>
  <c r="L471" i="1"/>
  <c r="L472" i="1"/>
  <c r="L473" i="1"/>
  <c r="L467" i="1"/>
  <c r="L462" i="1"/>
  <c r="L463" i="1"/>
  <c r="L464" i="1"/>
  <c r="L465" i="1"/>
  <c r="L461" i="1"/>
  <c r="L394" i="1"/>
  <c r="L402" i="1"/>
  <c r="L366" i="1"/>
  <c r="L368" i="1"/>
  <c r="L369" i="1"/>
  <c r="L370" i="1"/>
  <c r="L371" i="1"/>
  <c r="L372" i="1"/>
  <c r="L373" i="1"/>
  <c r="L375" i="1"/>
  <c r="L376" i="1"/>
  <c r="L377" i="1"/>
  <c r="L378" i="1"/>
  <c r="L379" i="1"/>
  <c r="L365" i="1"/>
  <c r="L200" i="1"/>
  <c r="L199" i="1" s="1"/>
  <c r="L154" i="1"/>
  <c r="L155" i="1"/>
  <c r="L156" i="1"/>
  <c r="L157" i="1"/>
  <c r="L158" i="1"/>
  <c r="L159" i="1"/>
  <c r="L160" i="1"/>
  <c r="L161" i="1"/>
  <c r="L162" i="1"/>
  <c r="L163" i="1"/>
  <c r="L164" i="1"/>
  <c r="L165" i="1"/>
  <c r="L166" i="1"/>
  <c r="L168" i="1"/>
  <c r="L169" i="1"/>
  <c r="L170" i="1"/>
  <c r="L171" i="1"/>
  <c r="L172" i="1"/>
  <c r="L173" i="1"/>
  <c r="L174" i="1"/>
  <c r="L153" i="1"/>
  <c r="L146" i="1"/>
  <c r="L150" i="1"/>
  <c r="L151" i="1"/>
  <c r="L149" i="1"/>
  <c r="L148" i="1"/>
  <c r="L147" i="1"/>
  <c r="L145" i="1"/>
  <c r="L144" i="1"/>
  <c r="L143" i="1"/>
  <c r="L111" i="1"/>
  <c r="L101" i="1"/>
  <c r="L102" i="1"/>
  <c r="L103" i="1"/>
  <c r="L100" i="1"/>
  <c r="L79" i="1"/>
  <c r="L55" i="1"/>
  <c r="L56" i="1"/>
  <c r="L57" i="1"/>
  <c r="L58" i="1"/>
  <c r="L59" i="1"/>
  <c r="L60" i="1"/>
  <c r="L61" i="1"/>
  <c r="L62" i="1"/>
  <c r="L63" i="1"/>
  <c r="L64" i="1"/>
  <c r="L65" i="1"/>
  <c r="L66" i="1"/>
  <c r="L67" i="1"/>
  <c r="L68" i="1"/>
  <c r="L69" i="1"/>
  <c r="L70" i="1"/>
  <c r="L71" i="1"/>
  <c r="L72" i="1"/>
  <c r="L73" i="1"/>
  <c r="L74" i="1"/>
  <c r="L75" i="1"/>
  <c r="L34" i="1"/>
  <c r="L49" i="1"/>
  <c r="L52" i="1"/>
  <c r="L8" i="1"/>
  <c r="L9" i="1"/>
  <c r="L10" i="1"/>
  <c r="L550" i="1"/>
  <c r="L551" i="1"/>
  <c r="L7" i="1" l="1"/>
  <c r="L364" i="1"/>
  <c r="L152" i="1"/>
  <c r="L142" i="1"/>
  <c r="L474" i="1"/>
  <c r="L484" i="1"/>
  <c r="L540" i="1"/>
  <c r="L548" i="1"/>
  <c r="L466" i="1"/>
  <c r="L498" i="1"/>
  <c r="L526" i="1"/>
  <c r="L460" i="1"/>
  <c r="L552" i="1"/>
  <c r="L99" i="1"/>
  <c r="J106" i="1" l="1"/>
  <c r="I106" i="1"/>
  <c r="H106" i="1"/>
  <c r="L106" i="1" s="1"/>
  <c r="L105" i="1"/>
  <c r="L104" i="1" l="1"/>
  <c r="L54" i="1"/>
  <c r="L53" i="1" s="1"/>
  <c r="L50" i="1" l="1"/>
  <c r="L51" i="1"/>
  <c r="L47" i="1"/>
  <c r="L48" i="1"/>
  <c r="L45" i="1"/>
  <c r="L46" i="1"/>
  <c r="L44" i="1"/>
  <c r="L36" i="1"/>
  <c r="L37" i="1"/>
  <c r="L38" i="1"/>
  <c r="L39" i="1"/>
  <c r="L40" i="1"/>
  <c r="L41" i="1"/>
  <c r="L42" i="1"/>
  <c r="L43" i="1"/>
  <c r="L35" i="1"/>
  <c r="L32" i="1" l="1"/>
  <c r="L33" i="1"/>
  <c r="L31" i="1"/>
  <c r="L30" i="1"/>
  <c r="L29" i="1" l="1"/>
  <c r="L113" i="1"/>
  <c r="L112" i="1"/>
  <c r="L110" i="1"/>
  <c r="L109" i="1"/>
  <c r="L108" i="1"/>
  <c r="L95" i="1"/>
  <c r="L96" i="1"/>
  <c r="L97" i="1"/>
  <c r="L84" i="1"/>
  <c r="L81" i="1"/>
  <c r="L82" i="1"/>
  <c r="L83" i="1"/>
  <c r="L89" i="1"/>
  <c r="L87" i="1"/>
  <c r="L98" i="1"/>
  <c r="L92" i="1"/>
  <c r="L88" i="1"/>
  <c r="L86" i="1"/>
  <c r="L85" i="1"/>
  <c r="L91" i="1"/>
  <c r="L78" i="1"/>
  <c r="L77" i="1"/>
  <c r="L94" i="1"/>
  <c r="L90" i="1"/>
  <c r="L80" i="1"/>
  <c r="L93" i="1"/>
  <c r="L76" i="1" l="1"/>
  <c r="L107" i="1"/>
  <c r="L390" i="1"/>
  <c r="L392" i="1"/>
  <c r="L393" i="1"/>
  <c r="L395" i="1"/>
  <c r="L396" i="1"/>
  <c r="L397" i="1"/>
  <c r="L399" i="1"/>
  <c r="L398" i="1"/>
  <c r="L400" i="1"/>
  <c r="L389" i="1" l="1"/>
  <c r="L568" i="1" s="1"/>
</calcChain>
</file>

<file path=xl/sharedStrings.xml><?xml version="1.0" encoding="utf-8"?>
<sst xmlns="http://schemas.openxmlformats.org/spreadsheetml/2006/main" count="2085" uniqueCount="972">
  <si>
    <t>№ п/п</t>
  </si>
  <si>
    <t>заявка</t>
  </si>
  <si>
    <t>от 60 000 руб.</t>
  </si>
  <si>
    <t>от 20 000 руб.</t>
  </si>
  <si>
    <t>цена за 1 кг, руб.</t>
  </si>
  <si>
    <t>кол-во, кг</t>
  </si>
  <si>
    <t>от 1 кг</t>
  </si>
  <si>
    <t>ХИТ</t>
  </si>
  <si>
    <t xml:space="preserve">Гранулированный с натуральными добавками: </t>
  </si>
  <si>
    <t>цена за 1 шт, руб.</t>
  </si>
  <si>
    <t>кол-во, шт</t>
  </si>
  <si>
    <t xml:space="preserve">Гранулированный с натуральными добавками,100 гр: </t>
  </si>
  <si>
    <t>цена за 1 банку, руб.</t>
  </si>
  <si>
    <t>цена за1 банку, руб.</t>
  </si>
  <si>
    <t>Инжир</t>
  </si>
  <si>
    <t>ОРЕХИ И СУХОФРУКТЫ, вес</t>
  </si>
  <si>
    <t>Вишня вяленая</t>
  </si>
  <si>
    <t>Клюква вяленая</t>
  </si>
  <si>
    <t>Медовый мусс с клюквой и апельсиновой цедрой, 340г</t>
  </si>
  <si>
    <t>Медовый мусс с черникой и облепихой, 340г</t>
  </si>
  <si>
    <t>Медовый мусс с клубникой и мятой, 340г</t>
  </si>
  <si>
    <t>от 5 кг</t>
  </si>
  <si>
    <t xml:space="preserve">цена за 1 банку, руб.                                                          </t>
  </si>
  <si>
    <t>цена за 1 пакет, руб.</t>
  </si>
  <si>
    <t>цена за 1банку, руб.</t>
  </si>
  <si>
    <t>объем заказа</t>
  </si>
  <si>
    <t>оптовые цены при заказе</t>
  </si>
  <si>
    <t>от 1шт</t>
  </si>
  <si>
    <t>срок годно-сти, мес</t>
  </si>
  <si>
    <t>кол-во в короб-ке, шт</t>
  </si>
  <si>
    <t>НАИМЕНОВАНИЕ</t>
  </si>
  <si>
    <t>Урбеч из расторопши, 260мл</t>
  </si>
  <si>
    <t>Урбеч из кунжута белого, 260мл</t>
  </si>
  <si>
    <t>Урбеч из кунжута черного, 260мл</t>
  </si>
  <si>
    <t>Урбеч из лесного ореха (фундука), 260мл</t>
  </si>
  <si>
    <t>Урбеч из кокоса, 260мл</t>
  </si>
  <si>
    <t>Урбеч из кешью, 260мл</t>
  </si>
  <si>
    <t>Урбеч из кедрового ореха, 260мл</t>
  </si>
  <si>
    <t>Урбеч из какао-бобов (с медом), 260мл</t>
  </si>
  <si>
    <t>Урбеч из золотистого льна, 260мл</t>
  </si>
  <si>
    <t>Урбеч из грецкого ореха, 260мл</t>
  </si>
  <si>
    <t>Урбеч из арахиса, 260мл</t>
  </si>
  <si>
    <t>Урбеч из амаранта белого, 260мл</t>
  </si>
  <si>
    <t>Урбеч из мака (семян), 260мл</t>
  </si>
  <si>
    <t>Урбеч из миндаля, 260мл</t>
  </si>
  <si>
    <t>Урбеч из семян конопли, 260мл</t>
  </si>
  <si>
    <t>Урбеч из темного льна, 260мл</t>
  </si>
  <si>
    <t>Урбеч из тыквенных семечек, 260мл</t>
  </si>
  <si>
    <t>Урбеч из чиа семян, 260мл</t>
  </si>
  <si>
    <t>Урбеч из ядер абрикоса, 260мл</t>
  </si>
  <si>
    <t>Урбеч из фисташек, 260мл</t>
  </si>
  <si>
    <t>Урбеч из тмина черного, 260мл</t>
  </si>
  <si>
    <t>Урбеч из какао-бобов, 260мл</t>
  </si>
  <si>
    <t>сырье/состав</t>
  </si>
  <si>
    <t>состав: какао-бобы-50%, мёд, масло кукурузных зародышей</t>
  </si>
  <si>
    <t>Урбеч из подсолнечных семечек, 260мл</t>
  </si>
  <si>
    <t>состав/сырье</t>
  </si>
  <si>
    <t>NEW</t>
  </si>
  <si>
    <t>мес</t>
  </si>
  <si>
    <t>шт</t>
  </si>
  <si>
    <t>Урбеч из кокоса, стекло, 1кг</t>
  </si>
  <si>
    <t>Урбеч из фисташек, стекло, 1кг.</t>
  </si>
  <si>
    <t>Урбеч из черного тмина, стекло, 1кг.</t>
  </si>
  <si>
    <t>Урбеч из грецкого ореха, стекло, 1кг.</t>
  </si>
  <si>
    <t>Урбеч из чиа семян, стекло, 1кг</t>
  </si>
  <si>
    <t>Урбеч из какао-бобов, стекло, 1кг</t>
  </si>
  <si>
    <t>Урбеч из семян конопли, стекло, 1кг</t>
  </si>
  <si>
    <t>Урбеч из мака, стекло, 1кг</t>
  </si>
  <si>
    <t>Урбеч из кунжута черного, стекло, 1кг</t>
  </si>
  <si>
    <t>Урбеч из амаранта белого, стекло, 1 кг</t>
  </si>
  <si>
    <t>Урбеч из подсолнечных семечек, стекло, 1 кг</t>
  </si>
  <si>
    <t>Урбеч из кедрового ореха, стекло, 1 кг</t>
  </si>
  <si>
    <t>Урбеч из тыквенных семечек, стекло, 1кг</t>
  </si>
  <si>
    <t>Урбеч из золотистого льна, стекло, 1кг</t>
  </si>
  <si>
    <t>Урбеч из ядер абрикоса, стекло, 1кг</t>
  </si>
  <si>
    <t>Урбеч из кунжута белого, стекло,1 кг</t>
  </si>
  <si>
    <t>Урбеч из расторопши, стекло, 1кг</t>
  </si>
  <si>
    <t>Урбеч из лесного ореха (фундука), стекло, 1кг</t>
  </si>
  <si>
    <t>Урбеч из кешью, стекло, 1кг</t>
  </si>
  <si>
    <t>Урбеч из миндаля, стекло, 1кг</t>
  </si>
  <si>
    <t>Урбеч из арахиса, стекло, 1кг</t>
  </si>
  <si>
    <t>Урбеч из темного льна, стекло, 1 кг</t>
  </si>
  <si>
    <t>5,10,30кг</t>
  </si>
  <si>
    <t>форма фасовки</t>
  </si>
  <si>
    <t>Чипсы ананас, 30г</t>
  </si>
  <si>
    <t>Чипсы апельсин, 40г</t>
  </si>
  <si>
    <t>Чипсы микс-ассорти, 40г</t>
  </si>
  <si>
    <t>Чипсы микс-ассорти,банка 40г</t>
  </si>
  <si>
    <t>Чипсы апельсин,банка 40г</t>
  </si>
  <si>
    <t>1кг</t>
  </si>
  <si>
    <t>Чипсы ананас, вес</t>
  </si>
  <si>
    <t>Чипсы апельсин, вес</t>
  </si>
  <si>
    <t>Чипсы грейпфрут, вес</t>
  </si>
  <si>
    <t>Чипсы груша, вес</t>
  </si>
  <si>
    <t>Чипсы мандарин, вес</t>
  </si>
  <si>
    <t>Чипсы яблоко, вес</t>
  </si>
  <si>
    <t>Чипсы яблоко, 30г</t>
  </si>
  <si>
    <t>состав: ананас 100%</t>
  </si>
  <si>
    <t>состав: апельсин 100%</t>
  </si>
  <si>
    <t>состав: фрукты 100%</t>
  </si>
  <si>
    <t>состав: яблоко 100%</t>
  </si>
  <si>
    <t>Кокосовая вода KING ISLAND, 250мл</t>
  </si>
  <si>
    <t>состав: кокосовая вода 100%, без сахара</t>
  </si>
  <si>
    <t>Кокосовое масло KING ISLAND, банка, 200мл</t>
  </si>
  <si>
    <t>Кокосовое молоко ROI THAI, 250мл</t>
  </si>
  <si>
    <t>Кокосовые сливки CHAOKOH, 250мл</t>
  </si>
  <si>
    <t>Кокосовые чипсы KING ISLAND с карамелью, 40г</t>
  </si>
  <si>
    <t>Кокосовые чипсы KING ISLAND с шоколадом, 40г</t>
  </si>
  <si>
    <t>Кокосовые чипсы KING ISLAND со вкусом ананаса, 40г</t>
  </si>
  <si>
    <t>Кокосовые чипсы KING ISLAND со вкусом манго, 40г</t>
  </si>
  <si>
    <t>Кокосовые чипсы KING ISLAND, 40г</t>
  </si>
  <si>
    <t>Рисовое молоко 7 злаков V-FIT, 250мл</t>
  </si>
  <si>
    <t>Сухое кокосовое молоко CHAOKON, 60г</t>
  </si>
  <si>
    <t>Джем Абрикосовый,350г</t>
  </si>
  <si>
    <t>Джем Ананасовый,350г</t>
  </si>
  <si>
    <t>Джем Апельсиновый с имбирем,350г</t>
  </si>
  <si>
    <t>Джем Вишневый ,350г</t>
  </si>
  <si>
    <t>Джем из Крыжовника,350г</t>
  </si>
  <si>
    <t>Джем Клубничный ,350г</t>
  </si>
  <si>
    <t>Джем Клюквенный ,350г</t>
  </si>
  <si>
    <t>Джем Малиновый,350г</t>
  </si>
  <si>
    <t>Джем Яблочный с корицей,350г</t>
  </si>
  <si>
    <t>Арахисовая паста "С шоколадом", 500г</t>
  </si>
  <si>
    <t>Арахисовая паста "С шоколадом", 300г</t>
  </si>
  <si>
    <t>Арахисовая паста "Классическая", 500г</t>
  </si>
  <si>
    <t>Арахисовая паста "С медом", 500г</t>
  </si>
  <si>
    <t>Арахисовая паста "С мёдом", 300г</t>
  </si>
  <si>
    <t>Арахисовая паста "Классическая", 300г</t>
  </si>
  <si>
    <t>Арахисовая паста "Классическая",стекло,240г</t>
  </si>
  <si>
    <t>Кокосовая паста с Бельгийским шоколадом, 500г</t>
  </si>
  <si>
    <t>Кокосовая паста с Бельгийским шоколадом, 300г</t>
  </si>
  <si>
    <t>Кокосовая паста, 500г</t>
  </si>
  <si>
    <t>Кокосовая паста, 300г</t>
  </si>
  <si>
    <t xml:space="preserve">Арахисовая паста "Хрустящая", стекло, 240г </t>
  </si>
  <si>
    <t>Арахисовая паста "С мёдом", стекло, 240г</t>
  </si>
  <si>
    <t>Кокосовая паста, стекло, 240г</t>
  </si>
  <si>
    <t>Арахисовая паста "С шоколадом", стекло, 240г</t>
  </si>
  <si>
    <t>Кокосовая паста с Бельгийским шоколадом,стекло, 240г</t>
  </si>
  <si>
    <t>Арахисовая паста "Классическая"</t>
  </si>
  <si>
    <t>Арахисовая паста "С медом"</t>
  </si>
  <si>
    <t>Кокосовая паста</t>
  </si>
  <si>
    <t xml:space="preserve">Арахисовая паста "Хрустящая", 300г </t>
  </si>
  <si>
    <t xml:space="preserve">Арахисовая паста "Хрустящая", 500г </t>
  </si>
  <si>
    <t>кг</t>
  </si>
  <si>
    <t>Варенье "Хурма", 260мл</t>
  </si>
  <si>
    <t>Варенье "Горная малина", 260мл</t>
  </si>
  <si>
    <t>Варенье "Горная черника", 260мл</t>
  </si>
  <si>
    <t>Варенье "Зелёный грецкий орех", 260мл</t>
  </si>
  <si>
    <t>Варенье "Имбирь", 260мл</t>
  </si>
  <si>
    <t>Варенье "Кедровые орехи в сосновом сиропе", 260мл</t>
  </si>
  <si>
    <t>Варенье "Кизил", 260мл</t>
  </si>
  <si>
    <t>Варенье "Лепестки розы", 260мл</t>
  </si>
  <si>
    <t>Варенье "Липовый цвет", 260мл</t>
  </si>
  <si>
    <t>Варенье "Облепиха", 260мл</t>
  </si>
  <si>
    <t>Варенье "Перец чили", 260мл</t>
  </si>
  <si>
    <t>Варенье "Фейхоа", 260мл</t>
  </si>
  <si>
    <t>Варенье "Абрикос", 250мл</t>
  </si>
  <si>
    <t>Варенье "Айва", 250мл</t>
  </si>
  <si>
    <t>Варенье "Алыча", 250 мл</t>
  </si>
  <si>
    <t>Варенье "Арбуз", 250мл</t>
  </si>
  <si>
    <t>Варенье "Банан", 250мл</t>
  </si>
  <si>
    <t>Варенье "Бузина", 250мл</t>
  </si>
  <si>
    <t>Варенье "Вишня", 250мл</t>
  </si>
  <si>
    <t>Варенье "Горная малина", 250мл</t>
  </si>
  <si>
    <t>Варенье "Горная черника", 250мл</t>
  </si>
  <si>
    <t>Варенье "Гранат", 250мл</t>
  </si>
  <si>
    <t>Варенье "Дикая груша", 250мл</t>
  </si>
  <si>
    <t>Варенье "Душица", 250мл</t>
  </si>
  <si>
    <t>Варенье "Дыня", 250мл</t>
  </si>
  <si>
    <t>Варенье "Зелёный грецкий орех", 250мл</t>
  </si>
  <si>
    <t>Варенье "Земляника", 250мл</t>
  </si>
  <si>
    <t>Варенье "Имбирь", 250мл</t>
  </si>
  <si>
    <t>Варенье "Имбирь+лимон+апельсин", 250мл</t>
  </si>
  <si>
    <t>Варенье "Инжир", 250мл</t>
  </si>
  <si>
    <t>Варенье "Кабачок с апельсином", 250мл</t>
  </si>
  <si>
    <t>Варенье "Калина", 250мл</t>
  </si>
  <si>
    <t>Варенье "Киви", 250мл</t>
  </si>
  <si>
    <t>Варенье "Клевер", 250мл</t>
  </si>
  <si>
    <t>Варенье "Клубника", 250мл</t>
  </si>
  <si>
    <t>Варенье "Крыжовник", 250мл</t>
  </si>
  <si>
    <t>Варенье "Лепестки белой акации", 250мл</t>
  </si>
  <si>
    <t>Варенье "Лепестки каштана", 250мл</t>
  </si>
  <si>
    <t>Варенье "Лепестки розы", 250мл</t>
  </si>
  <si>
    <t>Варенье "Лепестки сирени", 250мл</t>
  </si>
  <si>
    <t>Варенье "Лимон", 250мл</t>
  </si>
  <si>
    <t>Варенье "Липовый цвет", 250мл</t>
  </si>
  <si>
    <t>Варенье "Мандарин", 250мл</t>
  </si>
  <si>
    <t>Варенье "Морковь с можжевельником", 250мл</t>
  </si>
  <si>
    <t>Варенье "Нектарин", 250мл</t>
  </si>
  <si>
    <t>Варенье "Облепиха", 250мл</t>
  </si>
  <si>
    <t>Варенье "Одуванчик", 250мл</t>
  </si>
  <si>
    <t>Варенье "Перец чили", 250мл</t>
  </si>
  <si>
    <t>Варенье "Помидор черри", 250мл</t>
  </si>
  <si>
    <t>Варенье "Райские яблочки", 250мл</t>
  </si>
  <si>
    <t>Варенье "Рябина", 250мл</t>
  </si>
  <si>
    <t>Варенье "Свекла", 250мл</t>
  </si>
  <si>
    <t>Варенье "Сироп из сосновых шишек", 250мл</t>
  </si>
  <si>
    <t>Варенье "Сосновые почки", 250мл</t>
  </si>
  <si>
    <t>Варенье "Темный лен с апельсином и лимоном", 250мл</t>
  </si>
  <si>
    <t>Варенье "Терн", 250мл</t>
  </si>
  <si>
    <t>Варенье "Тутовник", 250мл</t>
  </si>
  <si>
    <t>Варенье "Тыква", 250мл</t>
  </si>
  <si>
    <t>Варенье "Фейхоа", 250мл</t>
  </si>
  <si>
    <t>Варенье "Хурма", 250мл</t>
  </si>
  <si>
    <t>Варенье "Цвет боярышника", 250мл</t>
  </si>
  <si>
    <t>Варенье "Чабрец", 250мл</t>
  </si>
  <si>
    <t>Варенье "Черемша с барбарисом", 250мл</t>
  </si>
  <si>
    <t>Варенье "Черешня", 250мл</t>
  </si>
  <si>
    <t>Варенье "Чеснок", 250мл</t>
  </si>
  <si>
    <t>Варенье "Шампиньоны", 250мл</t>
  </si>
  <si>
    <t>Варенье "Шиповник", 250мл</t>
  </si>
  <si>
    <t>Варенье "Эвкалипт", 250мл</t>
  </si>
  <si>
    <t>30-35кг</t>
  </si>
  <si>
    <t>0,3кг</t>
  </si>
  <si>
    <t>14-17кг</t>
  </si>
  <si>
    <t>Медовый мусс "Царский бархат с плодами рожкового дерева", 340г</t>
  </si>
  <si>
    <t>Медовый мусс с ягодой годжи,имбирем и зелёным чаем, 340г</t>
  </si>
  <si>
    <t>состав: мед цветочный, клюква, апельсиновая цедра</t>
  </si>
  <si>
    <t>состав: мед цветочный, ягоды черники, ягоды облепихи</t>
  </si>
  <si>
    <t>состав: мед цветочный (липовый), плоды рожкового дерева</t>
  </si>
  <si>
    <t>состав: мед цветочный, ягода годжи, зеленый чай и имбирь</t>
  </si>
  <si>
    <t>состав: мед цветочный,ягоды клубники и мята</t>
  </si>
  <si>
    <t>состав: мед акациевый, грецкий орех</t>
  </si>
  <si>
    <t>состав: мед акациевый, кедровые ядра</t>
  </si>
  <si>
    <t>состав: мед акациевый, миндаль</t>
  </si>
  <si>
    <t>состав: мед акациевый, фундук</t>
  </si>
  <si>
    <t>состав: мед акациевый, тыквенные семечки</t>
  </si>
  <si>
    <t>состав: мед акациевый, подсолнечные семечки</t>
  </si>
  <si>
    <t>состав: мед акациевый, грецкий орех, кешью, фундук</t>
  </si>
  <si>
    <t>Семечки подсолнечника в меду, 280г</t>
  </si>
  <si>
    <t>Ассорти орехов в меду, 320г</t>
  </si>
  <si>
    <t>Грецкий орех в меду, 300г</t>
  </si>
  <si>
    <t>Кедровые орешки в меду, 300г</t>
  </si>
  <si>
    <t>Миндаль в меду, 300г</t>
  </si>
  <si>
    <t>Семечки тыквы в меду, 315г</t>
  </si>
  <si>
    <t>Фундук в меду, 300г</t>
  </si>
  <si>
    <t>Мёд акациевый, 300г</t>
  </si>
  <si>
    <t>Мед гречишный, 320г С ИНУЛИНОМ</t>
  </si>
  <si>
    <t>Мед липовый, 320г С ИНУЛИНОМ</t>
  </si>
  <si>
    <t>Мёд с кедровой живицей, 300г</t>
  </si>
  <si>
    <t>Мёд с прополисом, 300г</t>
  </si>
  <si>
    <t>Мёд с пчелиным молочком 2%, 300г</t>
  </si>
  <si>
    <t>Мёд цветочный, 300г</t>
  </si>
  <si>
    <t>Мед цветочный, 320г С ИНУЛИНОМ</t>
  </si>
  <si>
    <t>состав: мед акациевый</t>
  </si>
  <si>
    <t>состав: мед цветочный</t>
  </si>
  <si>
    <t>состав: мед цветочный, кедровая живица</t>
  </si>
  <si>
    <t>состав: мед цветочный, прополис</t>
  </si>
  <si>
    <t>состав: мед цветочный, пчелиное (трутневое) молочко</t>
  </si>
  <si>
    <t>1,5,10кг</t>
  </si>
  <si>
    <t>состав: арахис, шоколад(какао тертое,сахар,масло какао,эмульгатор:соевый лецитин)</t>
  </si>
  <si>
    <t>состав: мякоть кокоса, шоколад(какао тертое,сахар,масло какао,эмульгатор:соевый лецитин)</t>
  </si>
  <si>
    <t>состав: арахис, мед. сырье: Аргентина</t>
  </si>
  <si>
    <t>состав: арахис 100%, сырье: Аргентина</t>
  </si>
  <si>
    <t>Мед гречишный, за 1кг</t>
  </si>
  <si>
    <t>Мед акациевый, за 1кг</t>
  </si>
  <si>
    <t>Мед липовый, за 1кг</t>
  </si>
  <si>
    <t>Мед подсолнечниковый, за 1кг</t>
  </si>
  <si>
    <t>Мед с кедровой живицей, за 1кг</t>
  </si>
  <si>
    <t>Мед с прополисом, за 1кг</t>
  </si>
  <si>
    <t>Мед с пыльцой, за 1кг</t>
  </si>
  <si>
    <t>Мед цветочный, за 1кг</t>
  </si>
  <si>
    <t>Мед в сотах (нарезка),пластик.контейнер</t>
  </si>
  <si>
    <t>Перга весом</t>
  </si>
  <si>
    <t>Прополис весом</t>
  </si>
  <si>
    <t>Пыльца весом</t>
  </si>
  <si>
    <t>от 1кг</t>
  </si>
  <si>
    <t>Миндаль золотой</t>
  </si>
  <si>
    <t>Грецкий орех</t>
  </si>
  <si>
    <t>Кедровые орехи</t>
  </si>
  <si>
    <t>Фундук очищенный</t>
  </si>
  <si>
    <t>плюс тара</t>
  </si>
  <si>
    <t>от 30кг</t>
  </si>
  <si>
    <t>от 15кг</t>
  </si>
  <si>
    <t>Крафт с окошком (под 100г чая)</t>
  </si>
  <si>
    <t>Тара под 30-35кг меда, куб</t>
  </si>
  <si>
    <t>Крафт с окошком (под 50г чая)</t>
  </si>
  <si>
    <t>Банка 260 мл, 4-хгранник</t>
  </si>
  <si>
    <t>плюс черная крышка</t>
  </si>
  <si>
    <t>Иван-чай гранулированный без цветочков "Карельский", 90г</t>
  </si>
  <si>
    <t>Иван-чай гранулированный с вишней, 80г</t>
  </si>
  <si>
    <t>Иван-чай гранулированный с малиной, 80г</t>
  </si>
  <si>
    <t>Иван-чай гранулированный с мелиссой, 80г</t>
  </si>
  <si>
    <t>Иван-чай гранулированный с пихтой, 80г</t>
  </si>
  <si>
    <t>Иван-чай гранулированный с цветочками "Домашний", 80г</t>
  </si>
  <si>
    <t>Иван-чай гранулированный с чабрецом, 80г</t>
  </si>
  <si>
    <t>Иван-чай гранулированный с чагой, 80г</t>
  </si>
  <si>
    <t>Иван-чай гранулированный с шиповником, 90г</t>
  </si>
  <si>
    <t>Иван-чай листовой без цветочков "Карельский", 35г</t>
  </si>
  <si>
    <t>Иван-чай гранулированный без цветочков "Карельский",100г</t>
  </si>
  <si>
    <t>Иван-чай гранулированный с вишней,100г</t>
  </si>
  <si>
    <t>Иван-чай гранулированный с малиной,100г</t>
  </si>
  <si>
    <t>Иван-чай гранулированный с мелиссой,100г</t>
  </si>
  <si>
    <t>Иван-чай гранулированный с мятой,100г</t>
  </si>
  <si>
    <t>Иван-чай гранулированный с пихтой,100г</t>
  </si>
  <si>
    <t>Иван-чай гранулированный с цветочками "Домашний",100г</t>
  </si>
  <si>
    <t>Иван-чай гранулированный с чабрецом,100г</t>
  </si>
  <si>
    <t>Иван-чай гранулированный с чагой,100г</t>
  </si>
  <si>
    <t>Иван-чай гранулированный с черной смородиной,100г</t>
  </si>
  <si>
    <t>Иван-чай гранулированный с шиповником,100г</t>
  </si>
  <si>
    <t>Иван-чай листовой (роллер) без цветочков "Карельский",50г</t>
  </si>
  <si>
    <t>Иван-чай гранулированный без цветочков "Карельский", за 1кг</t>
  </si>
  <si>
    <t>Иван-чай гранулированный с вишней, за 1кг</t>
  </si>
  <si>
    <t>Иван-чай гранулированный с малиной, за 1кг</t>
  </si>
  <si>
    <t>Иван-чай гранулированный с мелиссой, за 1 кг</t>
  </si>
  <si>
    <t>Иван-чай гранулированный с мятой, за 1кг</t>
  </si>
  <si>
    <t>Иван-чай гранулированный с пихтой, за 1кг</t>
  </si>
  <si>
    <t>Иван-чай гранулированный с цветочками "Домашний", за 1кг</t>
  </si>
  <si>
    <t>Иван-чай гранулированный с чабрецом, за 1кг</t>
  </si>
  <si>
    <t>Иван-чай гранулированный с чагой, за 1кг</t>
  </si>
  <si>
    <t>Иван-чай гранулированный с черной смородиной, за 1кг</t>
  </si>
  <si>
    <t>Иван-чай гранулированный с шиповником, за 1кг</t>
  </si>
  <si>
    <t>Иван-чай листовой без цветочков (роллер) "Карельский", за 1кг</t>
  </si>
  <si>
    <t>цена за 1кг, руб.</t>
  </si>
  <si>
    <t>состав: ядро фисташки 100%, сырье: Иран</t>
  </si>
  <si>
    <t>состав: мякоть кокоса 100%, сырье: Индонезия</t>
  </si>
  <si>
    <t>состав: кешью 100%, сырье: Вьетнам</t>
  </si>
  <si>
    <t>состав: арахис 100%, сырье: Бразилия</t>
  </si>
  <si>
    <t>состав: грецкий орех 100%, сырье: Узбекистан</t>
  </si>
  <si>
    <t>состав: лесной орех 100%, сырье: Азербайджан</t>
  </si>
  <si>
    <t>cостав: кунжут белый 100%, сырье: Индия</t>
  </si>
  <si>
    <t>состав: семена тмина черного 100%, сырье: Индия</t>
  </si>
  <si>
    <t>состав: ядра абрикосовых косточек 100%, сырье: Таджикистан</t>
  </si>
  <si>
    <t>состав: какао-бобы-100% , сырье: Кот-д'Ивуар</t>
  </si>
  <si>
    <t>cостав: кунжут черный 100%, сырье: Индия</t>
  </si>
  <si>
    <t>Урбеч из амаранта белого</t>
  </si>
  <si>
    <t>Урбеч из фисташек</t>
  </si>
  <si>
    <t>Урбеч из чиа семян</t>
  </si>
  <si>
    <t>Урбеч из кокоса</t>
  </si>
  <si>
    <t>Урбеч из какао-бобов</t>
  </si>
  <si>
    <t>Урбеч из кедрового ореха</t>
  </si>
  <si>
    <t>Урбеч из кешью</t>
  </si>
  <si>
    <t>Урбеч из миндаля</t>
  </si>
  <si>
    <t>Урбеч из лесного ореха (фундука)</t>
  </si>
  <si>
    <t>Урбеч из грецкого ореха</t>
  </si>
  <si>
    <t>Урбеч из ядер абрикоса</t>
  </si>
  <si>
    <t>Урбеч из семян конопли</t>
  </si>
  <si>
    <t>Урбеч из кунжута черного</t>
  </si>
  <si>
    <t>Урбеч из кунжута белого</t>
  </si>
  <si>
    <t>Урбеч из расторопши</t>
  </si>
  <si>
    <t>Урбеч из арахиса</t>
  </si>
  <si>
    <t>Урбеч из мака</t>
  </si>
  <si>
    <t>Урбеч из тыквенных семечек</t>
  </si>
  <si>
    <t>Урбеч из подсолнечных семечек</t>
  </si>
  <si>
    <t>Урбеч из золотистого льна</t>
  </si>
  <si>
    <t>Урбеч из темного льна</t>
  </si>
  <si>
    <t>Урбеч из черного тмина</t>
  </si>
  <si>
    <t>состав: малина, сахар, вода</t>
  </si>
  <si>
    <t>состав: черника, сахар, вода</t>
  </si>
  <si>
    <t>состав: зеленый грецкий орех, сахар, вода</t>
  </si>
  <si>
    <t>состав: имбирь, сахар, вода</t>
  </si>
  <si>
    <t>состав: кедровые орехи,сосновый сироп</t>
  </si>
  <si>
    <t>состав: кизил, сахар, вода</t>
  </si>
  <si>
    <t>состав: лепестки розы, сахар, вода</t>
  </si>
  <si>
    <t>состав: липовый цвет, сахар, вода</t>
  </si>
  <si>
    <t>состав: облепиха, сахар, вода</t>
  </si>
  <si>
    <t>состав: перец чили, сахар, вода</t>
  </si>
  <si>
    <t>состав: фейхоа, сахар, вода</t>
  </si>
  <si>
    <t>состав: хурма, сахар, вода</t>
  </si>
  <si>
    <t>состав: гранат, сахар, вода</t>
  </si>
  <si>
    <t>состав: имбирь, цедра лимона, сок апельсина, сахар, вода</t>
  </si>
  <si>
    <t>состав: мандарины(целые), сахар, вода</t>
  </si>
  <si>
    <t>состав:мякоть кокоса,кокосовый сахар,какао порошок,сироп фруктозы,соль</t>
  </si>
  <si>
    <t>состав:мякоть кокоса,кокосовый сахар,сироп фруктозы,сливочное масло,соль</t>
  </si>
  <si>
    <t>состав:мякоть кокоса,кокосовый сахар,ананасовый концентрат,соль,лимонная кислота</t>
  </si>
  <si>
    <t>состав:мякоть кокоса,кокосовый сахар,мякоть манго,соль,лимонная кислота</t>
  </si>
  <si>
    <t>состав:мякоть кокоса 94,97%,сахар5%,соль0,03%</t>
  </si>
  <si>
    <t>состав:кокосовые сливки 99,95%(кокосовая мякоть80%,вода19,95%,эмульгаторЕ435-0,05%)</t>
  </si>
  <si>
    <t>состав: нерафинированное 100%кокосовое масло холодного отжима</t>
  </si>
  <si>
    <t>состав: вода питьевая67%, фисташки14%, кешью13%, семена подсолнечника 4%, органический нектар кокосовых соцветий1%</t>
  </si>
  <si>
    <t>состав: вода питьевая82%, миндаль13%, кешью13%, семена подсолнечника 5%</t>
  </si>
  <si>
    <t>экстракт пророщенного риса(7видов:красный,черный,бурый жасминовый,Си,Санг Иод,хомнин,дикий)95,9%,протеин сои 1,5%,сахар 2,5%</t>
  </si>
  <si>
    <t>состав:мякоть кокоса</t>
  </si>
  <si>
    <t>состав:кокосовый экстракт, натуральный загуститель:мальтодекстрин, казеинат натрия (молочный белок)</t>
  </si>
  <si>
    <t>состав:кокосовое молоко44,9%,сахар40%, натуральный загуститель: мальтодекстрин10%,кокосовое масло5%,натуральный стабилизатор каррагинат0,1%</t>
  </si>
  <si>
    <t>Иван-чай гранулированный  с мятой, 80г</t>
  </si>
  <si>
    <t>Иван-чай гранулированный  с черной смородиной, 80г</t>
  </si>
  <si>
    <t xml:space="preserve">Варенье "Гранат", 260мл </t>
  </si>
  <si>
    <t>состав: семена мака 100%, сырье:Чехия</t>
  </si>
  <si>
    <t xml:space="preserve">состав: семена чиа 80%, масло кукурузных зародышей холодного отжима 20%, сырье: Парагвай
</t>
  </si>
  <si>
    <t>состав: семена чиа 80%, масло кукурузных зародышей холодного отжима 20%, сырье: Парагвай</t>
  </si>
  <si>
    <t>от 20шт</t>
  </si>
  <si>
    <t>от 10шт</t>
  </si>
  <si>
    <t>Сварено по ГОСТ. Только свежие и цельные ягоды и фрукты</t>
  </si>
  <si>
    <t xml:space="preserve"> Сварено по ГОСТ. Только свежие и цельные ягоды и фрукты</t>
  </si>
  <si>
    <t xml:space="preserve">ВАРЕНЬЕ (банка 250 мл-375гр) серия "ДОМАШНЕЕ", в наличии              </t>
  </si>
  <si>
    <t>Так же вы можете заазать у нас отдельно пустую УПАКОВКУ</t>
  </si>
  <si>
    <t>Сырье: Карелия. Низкотемпературная сушка. Натуральные добавки.</t>
  </si>
  <si>
    <t>Кокосовый сахар, банка, 100г</t>
  </si>
  <si>
    <t>состав:100% нектар кокосовых соцветий</t>
  </si>
  <si>
    <t>состав: сосновые шишки, сахар, вода (Не менее 60% шишек)</t>
  </si>
  <si>
    <t>Варенье "Сосновые шишки", 200мл</t>
  </si>
  <si>
    <t>Варенье "Сосновые шишки", 250мл</t>
  </si>
  <si>
    <t>состав: арахис, мякоть кокоса, сырье: Индонезия, Аргентина</t>
  </si>
  <si>
    <t>состав: арахис, концентрат сывороточного белка, сырье: Аргентина</t>
  </si>
  <si>
    <t>состав: арахис, гималайская розовая соль, сырье: Аргентина</t>
  </si>
  <si>
    <t>состав: арахис, мякоть финика, сырье: Аргентина</t>
  </si>
  <si>
    <t>Кокосовая паста с кэробом, 500г</t>
  </si>
  <si>
    <t>состав: мякоть кокоса, кэроб, сырье: Индонезия</t>
  </si>
  <si>
    <t>состав: арахис, кэроб, сырье: Аргентина</t>
  </si>
  <si>
    <t>Кокосовая паста с кэробом, 300г</t>
  </si>
  <si>
    <t>Арахисовая паста с кэробом, 300г</t>
  </si>
  <si>
    <t>Арахисовая паста с кэробом, 500г</t>
  </si>
  <si>
    <t>Кокосовая паста с кэробом, стекло, 240г</t>
  </si>
  <si>
    <t>Арахисовая паста с кэробом, стекло, 240г</t>
  </si>
  <si>
    <t>Арахисовая паста "Спорт" с протеином, 500г</t>
  </si>
  <si>
    <t>Арахисовая паста "Спорт" с протеином, стекло, 240г</t>
  </si>
  <si>
    <t>Арахисовая паста "Спорт" с протеином, 300г</t>
  </si>
  <si>
    <t>Арахисовая паста с кокосом, 300г</t>
  </si>
  <si>
    <t>Арахисовая паста с кокосом, 500г</t>
  </si>
  <si>
    <t>Арахисовая паста с кокосом, стекло, 240г</t>
  </si>
  <si>
    <t>Арахисовая паста с розовой гималайской солью, 300г</t>
  </si>
  <si>
    <t>Арахисовая паста с розовой гималайской солью, 500г</t>
  </si>
  <si>
    <t>Арахисовая паста с розовой гималайской солью, стекло, 240г</t>
  </si>
  <si>
    <t xml:space="preserve">Варенье "Сосновые шишки", 260мл </t>
  </si>
  <si>
    <t>Мед акациевый, 320г С ИНУЛИНОМ</t>
  </si>
  <si>
    <t>МЁД и пчелопродукция, вес ( от 15 кг/от 30 кг/1вид меда, от 1 кг/1 вид пчелопродукции) +тара                                                                            МЕД 2019г  (ПРИ ЗАКАЗЕ 1ВИДА БОЛЕЕ 2хКУБИКОВ ЦЕНА ДОГОВОРНАЯ)</t>
  </si>
  <si>
    <t>Тара под 14-17кг меда, куб</t>
  </si>
  <si>
    <t>ОРЕХОВЫЕ ПАСТЫ ВЕСОМ, вес (от 5кг/1 вид) -ПОД ЗАКАЗ - срок выполнения заказа от 2-х до 7 дней после оплаты</t>
  </si>
  <si>
    <t>Арахисовая паста "С шоколадом"</t>
  </si>
  <si>
    <t>Арахисовая паста "Хрустящая"</t>
  </si>
  <si>
    <t>Кокосовая паста с Бельгийским шоколадом</t>
  </si>
  <si>
    <t>Арахисовая паста с кэробом</t>
  </si>
  <si>
    <t>Кокосовая паста с кэробом</t>
  </si>
  <si>
    <t>Арахисовая паста с кокосом</t>
  </si>
  <si>
    <t>Арахисовая паста "Спорт" с протеином</t>
  </si>
  <si>
    <t>Арахисовая паста с розовой гималайской солью</t>
  </si>
  <si>
    <t>Арахисовая паста "С финиками"</t>
  </si>
  <si>
    <t>ЭТО урбеч из кокоса, состав: мякоть кокоса 100%, сырье: Индонезия</t>
  </si>
  <si>
    <t>5кг</t>
  </si>
  <si>
    <t>от 8 000 руб.</t>
  </si>
  <si>
    <t>сумма, руб.(при подсчете от 8тр)</t>
  </si>
  <si>
    <t>Сварим для Вас под заказ (срок исполнения 14-21 дн.)</t>
  </si>
  <si>
    <t>Светлый нектар агавы, 270г</t>
  </si>
  <si>
    <t>Виноградный пекмез, 270г</t>
  </si>
  <si>
    <t>Пекмез рожкового дерева, 270г</t>
  </si>
  <si>
    <t>Сироп топинамбура, 270г</t>
  </si>
  <si>
    <t>Финиковый пекмез, 270г</t>
  </si>
  <si>
    <t>Можжевеловый пекмез, 270г</t>
  </si>
  <si>
    <t>Сушеные пророщенные  подсолнечника "Молодые семечки", 120г</t>
  </si>
  <si>
    <t>Суперполезные завтрак "Молодые семечки и ягоды Годжи", 160г</t>
  </si>
  <si>
    <t>Сушеная пророщенная зеленая  "Хрустящая гречка", 160г</t>
  </si>
  <si>
    <t>Смесь для салатов, гарниров, десертов "Спирулина", 160г</t>
  </si>
  <si>
    <t>Смесь для салатов, гарниров, десертов "Золотистый лен", 160г</t>
  </si>
  <si>
    <t>Смесь для салатов, гарниров, десертов "Ореховый вкус", 160г</t>
  </si>
  <si>
    <t>Порошок из ростков пшеницы "Витграсс", 100г</t>
  </si>
  <si>
    <t>Порошок из ростков ячменя "Барлейграсс", 100г</t>
  </si>
  <si>
    <t>Водоросли морские сушеные "Вакаме", 60г</t>
  </si>
  <si>
    <t>Спирулина таблетки, стекло, 140г</t>
  </si>
  <si>
    <t>Хлорелла таблетки, стекло, 140г</t>
  </si>
  <si>
    <t>Порошок топинамбура, 180г</t>
  </si>
  <si>
    <t xml:space="preserve">Кэроб порошок, 150г </t>
  </si>
  <si>
    <t>Какао масло нерафинированное, 200г</t>
  </si>
  <si>
    <t>Псиллиум (шелуха подорожника), 100г</t>
  </si>
  <si>
    <t>Крупа "Киноа микс", 220г</t>
  </si>
  <si>
    <t>Крупа Киноа белая, 220г</t>
  </si>
  <si>
    <t>Семена чиа, 200г</t>
  </si>
  <si>
    <t>Кокосовый сахар, 170г</t>
  </si>
  <si>
    <t>Сухое кокосовое молоко, 140г</t>
  </si>
  <si>
    <t>Голубая матча, стекло, 120г</t>
  </si>
  <si>
    <t>Зеленый чай матча, стекло, 100г</t>
  </si>
  <si>
    <t>Пыльца цветочная, стекло 150г</t>
  </si>
  <si>
    <t>Чага Чай с добавлением душицы, 100г</t>
  </si>
  <si>
    <t>Чага Чай с лимонной травой и имбирем, 100г</t>
  </si>
  <si>
    <t>Чага Чай с добавлением мяты, 100г</t>
  </si>
  <si>
    <t>Чага Чай с добавлением саган дайля, 100г</t>
  </si>
  <si>
    <t>Чага Чай с добавлением чабреца, 100г</t>
  </si>
  <si>
    <t>Чага Чай с добавлением шиповника, 100г</t>
  </si>
  <si>
    <t>Чага Чай классическая мелкая фракция, 100г</t>
  </si>
  <si>
    <t>Чага Чай с добавлением смородины и мяты, 100г</t>
  </si>
  <si>
    <t>Чага Чай с витаминным сбором, 100г</t>
  </si>
  <si>
    <t>Масло ГХИ, 260мл</t>
  </si>
  <si>
    <t>Десерт медово-мармеладный "Гречишный", 290г</t>
  </si>
  <si>
    <t>Десерт медово-мармеладный "Яблоко+имбирь", 290г</t>
  </si>
  <si>
    <t>Десерт медово-мармеладный "Лайм+мята", 290г</t>
  </si>
  <si>
    <t>Десерт медово-мармеладный "Апельсин+куркума", 290г</t>
  </si>
  <si>
    <t>Десерт медово-мармеладный "Ежевика", 290г</t>
  </si>
  <si>
    <t>состав: мёд, патока, инулин, пектин, лимонная кислота, эк-т рябины крас.</t>
  </si>
  <si>
    <t>состав: мёд, яблоко сушеное, инулин, пектин, корень имбиря, лимонная кислота, эк-т рябины крас.</t>
  </si>
  <si>
    <t>состав: лимон, мёд, инулин, сок лайма,  пектин, мята сушеная, лимонная кислота,  эк-т рябины крас.</t>
  </si>
  <si>
    <t>состав: апельсин, мёд, инулин, пектин, куркума, лимонная кислота,  эк-т рябины крас.</t>
  </si>
  <si>
    <t>состав: ягоды ежевики, мёд, инулин, пектин, лимонная кислота, эк-т рябины крас.</t>
  </si>
  <si>
    <t>Состав: пророщенные семена подсолнечника, высушенные при температуре 40-44*С</t>
  </si>
  <si>
    <t>Состав: пророщенная зеленая гречка, высушенные при температуре 40-44*С</t>
  </si>
  <si>
    <t>Состав: крошка жаренного арахиса, семена кунжута белого, тыквенные семечки, семечки подсолнечника, семена тёмного льна</t>
  </si>
  <si>
    <t>Состав: семена жаренного белого кунжута, семена белого льна, пророщенная зеленая гречка сушеная, семена тёмного льна, куркума.</t>
  </si>
  <si>
    <t>Состав: семена белого кунжута, семена белого льна, пророщенная зеленая гречка сушеная, тыквенные семечки, спирулина</t>
  </si>
  <si>
    <t>Состав: сушеная пророщенная зеленая гречка, сушеная клюква, изюм теневой сушки, семена тыквы штирийской голосемянной (австрийской), сушеные пророщенные семена подсолнечника, семена льна тёмного, ягоды Годжи</t>
  </si>
  <si>
    <t>цена за1 уп, руб.</t>
  </si>
  <si>
    <t>Пишмание классическое, 136г</t>
  </si>
  <si>
    <t>Пишмание с какао, 136г</t>
  </si>
  <si>
    <t>Пишмание с клубникой, 136г</t>
  </si>
  <si>
    <t>Пишмание с фисташками, 136г</t>
  </si>
  <si>
    <t>Пишмание классическое, 204г</t>
  </si>
  <si>
    <t>Пишмание с фисташками, 204г</t>
  </si>
  <si>
    <t>Пишмание с какао, 204г</t>
  </si>
  <si>
    <t>Пишмание с клубникой, 204г</t>
  </si>
  <si>
    <t>Пишмание ассорти, 408г</t>
  </si>
  <si>
    <t>Чекме халва классическая, 126г</t>
  </si>
  <si>
    <t>Чекме халва с фисташками, 126г</t>
  </si>
  <si>
    <t>Чекме халва с фисташками, фундуком и какао, 126г</t>
  </si>
  <si>
    <t>Чекме халва классическая, 280г</t>
  </si>
  <si>
    <t>Чекме халва с фисташками, 280г</t>
  </si>
  <si>
    <t>Чекме халва с фисташками, фундуком и какао, 280г</t>
  </si>
  <si>
    <t>Куш-Лукум ассорти, 250г</t>
  </si>
  <si>
    <t>Лукум классический, 250г</t>
  </si>
  <si>
    <t>Лукум с фисташками, 250г</t>
  </si>
  <si>
    <t>Лукум с фундуком, 250г</t>
  </si>
  <si>
    <t>Лукум с фундуком и вкусом вишни, 250г</t>
  </si>
  <si>
    <t>Сарай-халва классическая, 250г</t>
  </si>
  <si>
    <t>Сарай-халва с фисташками, 250г</t>
  </si>
  <si>
    <t>Сарай-халва с фисташками, фундуком и какао, 250г</t>
  </si>
  <si>
    <t>Варенье "Мандарин", 260мл</t>
  </si>
  <si>
    <t>состав: мандарин дольки, сахар, вода</t>
  </si>
  <si>
    <t>Краткая информация</t>
  </si>
  <si>
    <t>Щадящая низкотемпературная обработка семян и орехов</t>
  </si>
  <si>
    <t xml:space="preserve">УРБЕЧ банка стекло 1 кг. ПОД ЗАКАЗ - срок выполнения заказа от 2-х до 7 дней после оплаты </t>
  </si>
  <si>
    <t>*Внешний вид банки может отличаться от фото</t>
  </si>
  <si>
    <t>Кокосовое молоко с пониж.содер-ем жира CHAOKOH,400мл,ж/б</t>
  </si>
  <si>
    <t>состав:мякоть кокосового ореха, тросниковый сахар, вода, натуральный загуститель мальтодекстрим, кокосовое масло, натуральный стабилизатор:каррагинан</t>
  </si>
  <si>
    <t>состав:вода, мякоть кокоса, стабилизаторы:микрокристаллическая целлюлоза и карбоксиметилцеллюлоза, эмульгатор кислотности лимонная кислота, консервантпиросульфат натрия</t>
  </si>
  <si>
    <t>состав:сахар,мука пшеничная,вода,масло сливочное,лимонная кислота, ароматизатор "Ванилин"</t>
  </si>
  <si>
    <t>состав:сахар,мука пшеничная,вода,масло сливочное,какао-порошок,лимонная кислота, ароматизатор "Ванилин"</t>
  </si>
  <si>
    <t>состав:сахар,мука пшеничная,вода,масло сливочное,лимонная кислота, ароматизатор "Клубника", краситель кармин</t>
  </si>
  <si>
    <t>состав:сахар,мука пшеничная,вода,масло сливочное,фисташки,лимонная кислота, ароматизатор "Ванилин"</t>
  </si>
  <si>
    <t>состав:сахар,мука пшеничная,вода,масло сливочное,ядро фисташки,лимонная кислота, ароматизатор "Ванилин"</t>
  </si>
  <si>
    <t>состав пишмание разных видов</t>
  </si>
  <si>
    <t>состав лукум разных видов</t>
  </si>
  <si>
    <t>состав:сахар,кукурузный крахмал,вода,лимонная кислота,ароматизатор-ванилин,ядро фисташки, какао-порошок</t>
  </si>
  <si>
    <t>состав:сахар,кукурузный крахмал,вода,лимонная кислота,ароматизатор-ванилин</t>
  </si>
  <si>
    <t>состав:сахар,кукурузный крахмал,вода,лимонная кислота,ароматизатор-ванилин,ядро фундука</t>
  </si>
  <si>
    <t xml:space="preserve">состав:сахар,кукурузный крахмал,вода,лимонная кислота,ароматизатор-клубника,ядро фундука, какао-порошок, </t>
  </si>
  <si>
    <t>состав:сахар,мука пшеничная,вода,масло сливочное,ядро фундука,какао-порошок,лимонная кислота, ароматизатор "Ванилин"</t>
  </si>
  <si>
    <t>состав:сахар,мука пшеничная,сироп глюкозно-фруктовый,вода,масло сливочное,лимонная кислота, ароматизатор "Ванилин"</t>
  </si>
  <si>
    <t>состав:сахар,мука пшеничная,сироп глюкозно-фруктовый,вода,масло сливочное,ядро фисташки,лимонная кислота, ароматизатор "Ванилин"</t>
  </si>
  <si>
    <t>состав:сахар,мука пшеничная,сироп глюкозно-фруктовый,вода,масло сливочное,ядро фисташки,ядро фундука,какао-порошок,лимонная кислота, ароматизатор "Ванилин"</t>
  </si>
  <si>
    <t>Полностью ручная работа</t>
  </si>
  <si>
    <t>состав:100% чага березовая</t>
  </si>
  <si>
    <t>состав: чага березовая,мята,смородина</t>
  </si>
  <si>
    <t>состав: чага березовая,душица</t>
  </si>
  <si>
    <t>состав: чага березовая,имбирь, лимон.трава</t>
  </si>
  <si>
    <t>состав: чага березовая,мята</t>
  </si>
  <si>
    <t>состав: чага березовая,саган дайля</t>
  </si>
  <si>
    <t>состав: чага березовая,чабрец</t>
  </si>
  <si>
    <t>состав: чага березовая,шиповник</t>
  </si>
  <si>
    <t>состав:чага березовая,лист брусники,чабрец,зверобой,шиповник,имбирь,мята</t>
  </si>
  <si>
    <t>состав:ростки ячменя сушеные молотые</t>
  </si>
  <si>
    <t>состав:водоросли хлореллы сушеной</t>
  </si>
  <si>
    <t>состав:водоросли хлорелла сушеные, диоксид кремния 0,6%, микрокристаллическая целлюлоза 0,4%</t>
  </si>
  <si>
    <t>состав:водоросли спирулина сушеные, диоксид кремния 0,6%, микрокристаллическая целлюлоза 0,4%</t>
  </si>
  <si>
    <t>состав:сухое кокосовое молоко, мальтодекстрин (менее 2%)</t>
  </si>
  <si>
    <t>состав:крупа киноа белая</t>
  </si>
  <si>
    <t xml:space="preserve">состав:смесь киноа белой, красной, черной </t>
  </si>
  <si>
    <t>состав:100%натуральное сливочное масло</t>
  </si>
  <si>
    <t>состав: концентрированный сок растения агавы</t>
  </si>
  <si>
    <t>состав: натуральный виноград</t>
  </si>
  <si>
    <t>состав: плоды рожкового дерева, вода</t>
  </si>
  <si>
    <t>состав: натуральные финики</t>
  </si>
  <si>
    <t>состав: ягоды можжевельника</t>
  </si>
  <si>
    <t>Арахисовая паста с фиником, 300г</t>
  </si>
  <si>
    <t>Арахисовая паста с фиником, 500г</t>
  </si>
  <si>
    <t>Арахисовая паста с фиником, стекло, 240г</t>
  </si>
  <si>
    <t xml:space="preserve">Варенье "Гранат", 100мл </t>
  </si>
  <si>
    <t>Варенье "Имбирь", 100мл</t>
  </si>
  <si>
    <t>Варенье "Липовый цвет", 100мл</t>
  </si>
  <si>
    <t>Варенье "Перец чили", 100мл</t>
  </si>
  <si>
    <t>Варенье "Мандарин", 100мл</t>
  </si>
  <si>
    <t>Варенье "Сосновые шишки", 100мл</t>
  </si>
  <si>
    <t>Варенье "Фейхоа", 100мл</t>
  </si>
  <si>
    <t>Варенье "Хурма", 100мл</t>
  </si>
  <si>
    <t>Гречишный чай КуЦяо, стекло, 180г</t>
  </si>
  <si>
    <t>Сарай-халва классическая, 150г</t>
  </si>
  <si>
    <t>Сарай-халва с фисташками, 150г</t>
  </si>
  <si>
    <t>Сарай-халва с фисташками, фундуком и какао, 150г</t>
  </si>
  <si>
    <t>ПАСТА натуральная БЕЗ ДОБАВОК! Стекл.банка 250мл-200г.</t>
  </si>
  <si>
    <t>Паста из амаранта белого, 200г</t>
  </si>
  <si>
    <t>Паста из арахиса, 200г</t>
  </si>
  <si>
    <t>Паста из грецкого ореха, 200г</t>
  </si>
  <si>
    <t>Паста из золотистого льна, 200г</t>
  </si>
  <si>
    <t>Паста из какао-бобов, 200г</t>
  </si>
  <si>
    <t>Паста из кешью, 200г</t>
  </si>
  <si>
    <t>Паста из кокоса, 200г</t>
  </si>
  <si>
    <t>Паста из кунжута белого, 200г</t>
  </si>
  <si>
    <t>Паста из кунжута черного, 200г</t>
  </si>
  <si>
    <t>Паста из лесного ореха (фундука), 200г</t>
  </si>
  <si>
    <t>Паста из миндаля, 200г</t>
  </si>
  <si>
    <t>Паста из подсолнечных семечек, 200г</t>
  </si>
  <si>
    <t>Паста из расторопши, 200г</t>
  </si>
  <si>
    <t>Паста из семян конопли, 200г</t>
  </si>
  <si>
    <t>Паста из темного льна, 200г</t>
  </si>
  <si>
    <t>Паста из тыквенных семечек, 200г</t>
  </si>
  <si>
    <t>Паста из чиа семян, 200г</t>
  </si>
  <si>
    <t>Паста из ядер абрикоса, 200г</t>
  </si>
  <si>
    <t>состав: амарант белый 80%, масло кукурузных зародышей 20%, сырье: Россия, 90% отчистки, без примесей ширицы</t>
  </si>
  <si>
    <t>состав: золотистый лён 100%, сырье: Россия</t>
  </si>
  <si>
    <t>состав: лесной орех-лещина 100%, сырье: Россия, не Китай!</t>
  </si>
  <si>
    <t>состав: миндаль золотой 100%, сырье: Калифорния</t>
  </si>
  <si>
    <t>состав: семечка подсолнечника 100%, сырье: Россия  ПОД ЗАКАЗ</t>
  </si>
  <si>
    <t xml:space="preserve">состав: семена тмина черного 100%, сырье: Индия  </t>
  </si>
  <si>
    <t xml:space="preserve">состав: ядро фисташки 100%, сырье: Иран </t>
  </si>
  <si>
    <t>состав: расторопша 90%, масло кукурузных зародышей 10%, сырье: Россия</t>
  </si>
  <si>
    <t>состав: семена конопли 100%, сырье: Россия</t>
  </si>
  <si>
    <t>состав: семена темного льна 100%, сырье: Россия</t>
  </si>
  <si>
    <t>состав: очищенные тыквенные семечки 100%, сырье: Россия, не Китай!</t>
  </si>
  <si>
    <t>Штрих код</t>
  </si>
  <si>
    <t xml:space="preserve">4631137461639 </t>
  </si>
  <si>
    <t xml:space="preserve">4631137461646 </t>
  </si>
  <si>
    <t xml:space="preserve">4631137461721 </t>
  </si>
  <si>
    <t xml:space="preserve">4631137461608 </t>
  </si>
  <si>
    <t xml:space="preserve">4631137461776 </t>
  </si>
  <si>
    <t>4631137461769</t>
  </si>
  <si>
    <t xml:space="preserve">4631137461752 </t>
  </si>
  <si>
    <t xml:space="preserve">4631137461783 </t>
  </si>
  <si>
    <t xml:space="preserve">4631137461660 </t>
  </si>
  <si>
    <t xml:space="preserve">4631137461677 </t>
  </si>
  <si>
    <t xml:space="preserve">4631137461738 </t>
  </si>
  <si>
    <t>4631137461684</t>
  </si>
  <si>
    <t xml:space="preserve">4631137461745 </t>
  </si>
  <si>
    <t>4631137461653</t>
  </si>
  <si>
    <t>4631137461691</t>
  </si>
  <si>
    <t xml:space="preserve">4631137461592 </t>
  </si>
  <si>
    <t xml:space="preserve">4631137461813 </t>
  </si>
  <si>
    <t xml:space="preserve">4631137461622 </t>
  </si>
  <si>
    <t xml:space="preserve">4631145391775 </t>
  </si>
  <si>
    <t xml:space="preserve">4631137461790 </t>
  </si>
  <si>
    <t xml:space="preserve">4631137461714 </t>
  </si>
  <si>
    <t xml:space="preserve">4631137461615 </t>
  </si>
  <si>
    <t>4631146957246</t>
  </si>
  <si>
    <t>4631146957253</t>
  </si>
  <si>
    <t>4631146957260</t>
  </si>
  <si>
    <t>4631146957277</t>
  </si>
  <si>
    <t>4631146957284</t>
  </si>
  <si>
    <t>4631146957291</t>
  </si>
  <si>
    <t>4631146957307</t>
  </si>
  <si>
    <t>4631146957314</t>
  </si>
  <si>
    <t>4631146957321</t>
  </si>
  <si>
    <t>4631146957338</t>
  </si>
  <si>
    <t>4631146957345</t>
  </si>
  <si>
    <t>4631146957352</t>
  </si>
  <si>
    <t>4631146957369</t>
  </si>
  <si>
    <t>4631146957376</t>
  </si>
  <si>
    <t>4631146957383</t>
  </si>
  <si>
    <t>4631146957390</t>
  </si>
  <si>
    <t>4631146957406</t>
  </si>
  <si>
    <t>4631146957413</t>
  </si>
  <si>
    <t>4631146957420</t>
  </si>
  <si>
    <t>4631146957437</t>
  </si>
  <si>
    <t>4631146957444</t>
  </si>
  <si>
    <t>4631146957451</t>
  </si>
  <si>
    <t>4631147012890</t>
  </si>
  <si>
    <t>4631147012906</t>
  </si>
  <si>
    <t xml:space="preserve">4631147012920 </t>
  </si>
  <si>
    <t>4631147012937</t>
  </si>
  <si>
    <t>4631147012944</t>
  </si>
  <si>
    <t>4631147012951</t>
  </si>
  <si>
    <t>8850813300000</t>
  </si>
  <si>
    <t>8850813900309</t>
  </si>
  <si>
    <t>8850813507003</t>
  </si>
  <si>
    <t>8850367992980</t>
  </si>
  <si>
    <t>8850813314038</t>
  </si>
  <si>
    <t>8850813328103</t>
  </si>
  <si>
    <t>8850813328127</t>
  </si>
  <si>
    <t>8850813102000</t>
  </si>
  <si>
    <t>8850813311013</t>
  </si>
  <si>
    <t>8850813311020</t>
  </si>
  <si>
    <t>8850813311068</t>
  </si>
  <si>
    <t>8850813311051</t>
  </si>
  <si>
    <t>8850813900606</t>
  </si>
  <si>
    <t>8850813401004</t>
  </si>
  <si>
    <t>8850367100088</t>
  </si>
  <si>
    <t>8854761951420</t>
  </si>
  <si>
    <t>4631111135044</t>
  </si>
  <si>
    <t>4634444105630</t>
  </si>
  <si>
    <t>4631111135051</t>
  </si>
  <si>
    <t>4631111135068</t>
  </si>
  <si>
    <t>4634444151361</t>
  </si>
  <si>
    <t>4631111135037</t>
  </si>
  <si>
    <t>4634444151354</t>
  </si>
  <si>
    <t>4634444033964</t>
  </si>
  <si>
    <t>4634444033971</t>
  </si>
  <si>
    <t>4631146955679</t>
  </si>
  <si>
    <t>4631146955686</t>
  </si>
  <si>
    <t>4631146955693</t>
  </si>
  <si>
    <t>4631146955648</t>
  </si>
  <si>
    <t>4631146955655</t>
  </si>
  <si>
    <t>4631146955662</t>
  </si>
  <si>
    <t>4631146955556</t>
  </si>
  <si>
    <t>4631146955563</t>
  </si>
  <si>
    <t>4631146955570</t>
  </si>
  <si>
    <t>4631146955587</t>
  </si>
  <si>
    <t>4631146955594</t>
  </si>
  <si>
    <t>4631146955600</t>
  </si>
  <si>
    <t>4631146955617</t>
  </si>
  <si>
    <t>4631146955624</t>
  </si>
  <si>
    <t>4631146955631</t>
  </si>
  <si>
    <t>4631137461240</t>
  </si>
  <si>
    <t>4631145396947</t>
  </si>
  <si>
    <t>4631145494766</t>
  </si>
  <si>
    <t>4631137461264</t>
  </si>
  <si>
    <t xml:space="preserve">4631137461271 </t>
  </si>
  <si>
    <t xml:space="preserve">4631145494759 </t>
  </si>
  <si>
    <t>4631137461288</t>
  </si>
  <si>
    <t xml:space="preserve">4631137461295 </t>
  </si>
  <si>
    <t xml:space="preserve">4631137461301 </t>
  </si>
  <si>
    <t xml:space="preserve">4631137461325 </t>
  </si>
  <si>
    <t xml:space="preserve">4631137461318 </t>
  </si>
  <si>
    <t xml:space="preserve">4631137461349 </t>
  </si>
  <si>
    <t xml:space="preserve">4631137461356 </t>
  </si>
  <si>
    <t xml:space="preserve">4631137461363 </t>
  </si>
  <si>
    <t>4631147012968</t>
  </si>
  <si>
    <t>4631145494780</t>
  </si>
  <si>
    <t>4631145391904</t>
  </si>
  <si>
    <t xml:space="preserve">4631145391928 </t>
  </si>
  <si>
    <t>от20шт</t>
  </si>
  <si>
    <t>Миндальная мука, банка 500г</t>
  </si>
  <si>
    <t>Миндальная мука, 140г</t>
  </si>
  <si>
    <t>состав: мука из ядер миндаля</t>
  </si>
  <si>
    <t>Арахисовая паста "С перцем чили", 300г</t>
  </si>
  <si>
    <t>Арахисовая паста "С перцем чили", 500г</t>
  </si>
  <si>
    <t>Арахисовая паста "С перцем чили", стекло, 240г</t>
  </si>
  <si>
    <t>Арахисовая паста "С корицей", стекло, 240г</t>
  </si>
  <si>
    <t>Арахисовая паста "С корицей", 300г</t>
  </si>
  <si>
    <t>Арахисовая паста "С корицей", 500г</t>
  </si>
  <si>
    <t>состав: арахис, порошок перец чили, сырье: Аргентина</t>
  </si>
  <si>
    <t>состав: арахис, порошок корицы, сырье: Аргентина</t>
  </si>
  <si>
    <t>Паста из фисташек, 200г</t>
  </si>
  <si>
    <t>RAW Cookie "Киноа-Финик", 55г</t>
  </si>
  <si>
    <t>Состав: финик, яблоко сушеное, семечки тыквенные, семечки подсолнуха, изюм розовый, семя кунжута черного, семя кунжута белого, хлопья киноа</t>
  </si>
  <si>
    <t>RAW Cookie "Абрикос-Кешью", 55г</t>
  </si>
  <si>
    <t>Состав: сушеный абрикос, изюм розовый, кешью, семя золотого льна, семя кунжута</t>
  </si>
  <si>
    <t>RAW Cookie "Шелковица - Кэроб", 55г</t>
  </si>
  <si>
    <t>Состав: шелковица, инжир, изюм белый, кешью, кэроб.</t>
  </si>
  <si>
    <t>RAW Cookie "Маття - Годжи", 55г</t>
  </si>
  <si>
    <t>Состав: инжир, изюм розовый, ядра миндаля, чай Маття, ягоды Годжи, мука из зародышей пшеницы.</t>
  </si>
  <si>
    <t>Пастилки "Клюква - Апельсин", 40г</t>
  </si>
  <si>
    <t>Состав: клюква, яблоко, апельсин, сироп топинамбура</t>
  </si>
  <si>
    <t>Пастилки "Манго - Чиа", 40г</t>
  </si>
  <si>
    <t>Состав: манго, яблоко, семена Чиа, кокосовая стружка</t>
  </si>
  <si>
    <t>Пастилки на гречишном чае "Клубника -Топинамбур", 40г</t>
  </si>
  <si>
    <t>Состав: клубника, яблоко, гречишный чай (татарская гречиха), сироп топинамбура, вода очищенная</t>
  </si>
  <si>
    <t>Пастилки на гречишном чае "Вишня-Кэроб", 40г</t>
  </si>
  <si>
    <t>Состав: вишня, яблоко, гречишный чай (татарская гречиха), сироп топинамбура, кэроб (рожковое дерево)</t>
  </si>
  <si>
    <t>Эко-чипсы овощные "Брокколи-Шпинат", 40г</t>
  </si>
  <si>
    <t>Состав: брокколи, шпинат, семя кунжута белого, семечки подсолнуха, кориандр молотый, базилик сушеный, горчица-горошек, семя льна, розовая гималайская соль</t>
  </si>
  <si>
    <t>Эко-чипсы овощные "Киноа-Томат", 40г</t>
  </si>
  <si>
    <t>Состав: киноа, томат, болгарский перец, паприка красная сладкая сухая, перец красный острый сухой, базилик сушеный, тыквенные семечки, семя льна, розовая гималайская соль</t>
  </si>
  <si>
    <t>Эко-чипсы фруктовые "Клюква-Имбирь", 40г</t>
  </si>
  <si>
    <t>Состав: клюква, имбирь, апельсин, семя льна золотого, сироп топинамбура</t>
  </si>
  <si>
    <t>Эко-чипсы фруктовые "Манго-Кокос", 40г</t>
  </si>
  <si>
    <t>Состав: манго, кокосовая стружка, апельсин, сироп топинамбура, семя золотого льна</t>
  </si>
  <si>
    <t>Лапша гречневая, 250г</t>
  </si>
  <si>
    <t>Состав: гречневая мука, вода.</t>
  </si>
  <si>
    <t>Рожки из красной чечевицы, 400г</t>
  </si>
  <si>
    <t>Состав: мука из красной чечевицы, вода.</t>
  </si>
  <si>
    <t>Рожки из зеленой чечевицы, 400г</t>
  </si>
  <si>
    <t>Состав: мука из зеленой чечевицы, вода.</t>
  </si>
  <si>
    <t>Рожки гороховые, 400г</t>
  </si>
  <si>
    <t>Состав: мука гороховая, вода.</t>
  </si>
  <si>
    <t>Кокосовое масло, 150г</t>
  </si>
  <si>
    <t>состав:масло кокосовое нерафинированной, прямой отжим</t>
  </si>
  <si>
    <t>состав: мука из семян амаранта</t>
  </si>
  <si>
    <t>Амарантовая мука, 600г</t>
  </si>
  <si>
    <t>Варенье "Базилик", 250мл</t>
  </si>
  <si>
    <t>Варенье "Барбарис", 250мл</t>
  </si>
  <si>
    <t>Варенье "Боярышник", 250мл</t>
  </si>
  <si>
    <t>Варенье "Брусника", 250мл</t>
  </si>
  <si>
    <t>Варенье "Виноград", 250мл</t>
  </si>
  <si>
    <t>Варенье "Клюква", 250мл</t>
  </si>
  <si>
    <t>Варенье "Крапива с лимоном", 250мл</t>
  </si>
  <si>
    <t>Варенье "Мята", 250мл</t>
  </si>
  <si>
    <t>Варенье "Тархун", 250мл</t>
  </si>
  <si>
    <t>Варенье "Физалис", 250мл</t>
  </si>
  <si>
    <t>Паста из кедрового ореха, 200г</t>
  </si>
  <si>
    <t>состав: кедровый орех 100%, сырье: Россия</t>
  </si>
  <si>
    <t>Паста из семян мака, 200г</t>
  </si>
  <si>
    <t>Пишмание в глазури с фисташками, 250г</t>
  </si>
  <si>
    <t>состав:сахар,мука пшеничная,вода,масло сливочное,кондитерская глазурь,фисташки,лимонная кислота, ароматизатор "Ванилин"</t>
  </si>
  <si>
    <t>Арахисовая паста "Классическая", 1000г</t>
  </si>
  <si>
    <t>ОРЕХОВЫЕ ПАСТЫ (банка стекло 240г, банка ПЭТ 300г,500г,1000г)</t>
  </si>
  <si>
    <t>Арахисовая паста "С мёдом", 1000г</t>
  </si>
  <si>
    <t>Арахисовая паста "Хрустящая", 1000г</t>
  </si>
  <si>
    <t>Кокосовая паста, 1000г</t>
  </si>
  <si>
    <t>Батончик GM "Кокос", 50г</t>
  </si>
  <si>
    <t>Батончик GM "Фундук", 50г</t>
  </si>
  <si>
    <t>Батончик GM "Шоколад", 50г</t>
  </si>
  <si>
    <t>Батончик GM "Апельсин", 50г</t>
  </si>
  <si>
    <t>Батончик GM "Годжи + Чиа", 50г</t>
  </si>
  <si>
    <t>Состав: финики, миндаль, кокосовая стружка</t>
  </si>
  <si>
    <t>Состав: финики, фундук, кокосовая стружка,курага,чернослив</t>
  </si>
  <si>
    <t>Состав: миндаль, финики, ягода годжи,изюм,семена чиа</t>
  </si>
  <si>
    <t>Состав: миндаль, цедра апельсина, финики, изюм, корица</t>
  </si>
  <si>
    <t>Состав: миндаль, финики, клюква сушенная, цедра апельсина, како-порошок</t>
  </si>
  <si>
    <t>ЧИПСЫ ФРУКТОВЫЕ фасованный в пакет ZIP-LOCK</t>
  </si>
  <si>
    <t xml:space="preserve">ЧИПСЫ ФРУКТОВЫЕ фасованный в банку   EAZy OPEN </t>
  </si>
  <si>
    <t>уточняйте цену, уточняйте наличие</t>
  </si>
  <si>
    <t>Кокосовое масло  ROI THAI рафинированное, 1000мл</t>
  </si>
  <si>
    <t>Кокосово-кофейный напиток Velvet Coffee Coco, 180мл</t>
  </si>
  <si>
    <t>Миндальное молоко с нектаром кокосовых соцветий 137 Degrees, 180 мл</t>
  </si>
  <si>
    <t>ДЖЕМ низкокалорийный Yummy Jam</t>
  </si>
  <si>
    <t>Распродажа в связи с выводом из ассортимента</t>
  </si>
  <si>
    <t xml:space="preserve">ЧАГА Чай! </t>
  </si>
  <si>
    <t>состав: сок клубней топинамбура</t>
  </si>
  <si>
    <t>нет в наличии</t>
  </si>
  <si>
    <t>Иван-чай гранулированный без цветочков "Карельский",50г</t>
  </si>
  <si>
    <t>Иван-чай гранулированный с цветочками "Домашний",50г</t>
  </si>
  <si>
    <t>Иван-чай листовой (роллер) без цветочков "Карельский",30г</t>
  </si>
  <si>
    <t xml:space="preserve">Гранулированный с натуральными добавками, 50 гр: </t>
  </si>
  <si>
    <t>Иван-чай гранулированный с вишней, 50г</t>
  </si>
  <si>
    <t>Иван-чай гранулированный с малиной, 50г</t>
  </si>
  <si>
    <t>Иван-чай гранулированный с мелиссой, 50г</t>
  </si>
  <si>
    <t>Иван-чай гранулированный с мятой, 50г</t>
  </si>
  <si>
    <t>Иван-чай гранулированный с пихтой, 50г</t>
  </si>
  <si>
    <t>Иван-чай гранулированный с чабрецом, 50г</t>
  </si>
  <si>
    <t>Иван-чай гранулированный с чагой, 50г</t>
  </si>
  <si>
    <t>Иван-чай гранулированный с черной смородиной, 50г</t>
  </si>
  <si>
    <t>Иван-чай гранулированный с шиповником, 50г</t>
  </si>
  <si>
    <t>Батончик "Ёбатон" со вкусом клубники в шоколадной глазури, 50г</t>
  </si>
  <si>
    <t>Батончик "Ёбатон" со вкусом кокоса в шоколадной глазури, 50г</t>
  </si>
  <si>
    <t>Батончик "Ёбатон" со вкусом миндаля в шоколадной глазури, 50г</t>
  </si>
  <si>
    <t>Батончик "Ёбатон" со вкусом персика в шоколадной глазури, 50г</t>
  </si>
  <si>
    <t>Батончик "Ёбатон" со вкусом печенья в шоколадной глазури, 50г</t>
  </si>
  <si>
    <t>Батончик "Ёбатон" со вкусом сухофруктов в шоколадной глазури, 50г</t>
  </si>
  <si>
    <t>Батончик "Ёбатон" со вкусом шоколада в шоколадной глазури, 50г</t>
  </si>
  <si>
    <t>Батончик "Base Bar"  со вкусом Печенье-Карамель, 60г</t>
  </si>
  <si>
    <t>Батончик "Base Bar"  со вкусом Фисташковое мороженое, 60г</t>
  </si>
  <si>
    <t>Батончик "Base Bar"  со вкусом Шоколадный Брауни, 60г</t>
  </si>
  <si>
    <t>Батончик "Base Bar"  со вкусом Яблочный Штрудель, 60г</t>
  </si>
  <si>
    <t>Батончик "Base Bar" со вкусом Коко Мечта, 60г</t>
  </si>
  <si>
    <t>Батончик "Base Bar" со вкусом Тирамису, 60г</t>
  </si>
  <si>
    <t>Батончик Base Bar Slim  в глазури вкус Бисквитное печенье , 40г</t>
  </si>
  <si>
    <t>Батончик Base Bar Slim  в глазури вкус Фисташковое мороженое, 40г</t>
  </si>
  <si>
    <t>Батончик Base Bar Slim в глазури вкус Кокос, 40г</t>
  </si>
  <si>
    <t>Батончик  (20% белка), вес 50г</t>
  </si>
  <si>
    <t>батончик  (40% белка) без глазури, вес 60г</t>
  </si>
  <si>
    <t>батончик  (20% белка) с Карнитином в глазури, вес 40г</t>
  </si>
  <si>
    <t>Концентрат молочного белка, концентрат сывороточного белка, сироп цикория, натуральные включения фруктов (согласно вкуса), эмульгатор лецитин соевый, влагоудерживающий агент глицерин, регулятор кислотности лимонная кислота, ароматизатор идентичный натуральному (согласно вкуса), вода подготовленная, Витамин С, витамин В1, Витамин В3, витамин В5, витамин В6, витамин В12, фолиевая кислота. Состав глазури: заменитель какао - масла, эмульгатор лецитин соевый, какао - порошок, молоко сухое цельное. Без добавления сахара.</t>
  </si>
  <si>
    <t>концентрат сывороточного белка, концентрат молочного белка, сухое обезжиренное молоко, патока крахмальная, стружка кокоса, рисовые шарики, аминокислота L-карнитин, жир кондитерский, сироп цикория, эмульгатор лецитин соевый, влагоудерживающий агент эритритол, краситель натуральный хлорофиллин, регулятор кислотности лимонная кислота, витаминный премикс (витамины:С,В1,В3,В5,В6,В12,фолиевая кислота). дополнительно для батончика фисташковое мороженое: фисташка, ароматизатор со вкусом фисташки; для батончика кокосовый десерт: ароматизатор со вкусом кокоса; для батончика бисквитное печенье: ароматизатор со вкусом печенья.  Глазурь кондитерская: заменитель какао-масла, эмульгатор лецитин соевый, какао-порошок, молоко сухое цельное.</t>
  </si>
  <si>
    <t>гидролизат сывороточного белка, концентрат молочного белка, полиолы, пищевые волокна, натуральные включения фруктов (согласно вкуса), эмульгатор лецитин соевый, влагоудерживающий агент глицерин, регулятор кислотности лимонная кислота, ароматизатор идентичный натуральному (согласно вкуса), вода подготовленная, Витамин С, витамин В1, Витамин В3, витамин В5, витамин В6, витамин В12, фолиевая кислота.</t>
  </si>
  <si>
    <t>батончик  (25% белка) в глазури, вес 50г</t>
  </si>
  <si>
    <t>Батончик "Base Bar Desert line" со вкусом Ореховый Десерт, 50г</t>
  </si>
  <si>
    <t>Батончик "Base Bar Desert line" со вкусом Фисташк-й Десерт, 50г</t>
  </si>
  <si>
    <t>Батончик "Base Bar Desert line" со вкусом Карамел-й бисквит, 50г</t>
  </si>
  <si>
    <t>гидролизат сывороточного белка, концентрат молочного белка, изомальтоолигосахарид, пищевые волокна, молоко сухое обезжиренное, масло растительное, стабилизатор глицерин, эмульгатор лецитин, витамин С, витамин В3, витамин В5, витамин В6, витамин В1, витамин В12, фолиевая кислота.Дополнительный состав для: кокосовый десерт - кокосовая стружка, ароматизатор со вкусом кокоса; фисташковый десерт -  фисташка дробленая, шарики рисовые, ароматизатор со вкусом фисташкового мороженого; карамельный бисквит - какао-порошок алкализованный, посыпка бисквитная брауни, вода питьевая подготовленная, ароматизатор со вкусом карамельный бисквит; ореховый десерт -  какао-порошок алкализованный, арахис дробленый, какао-бобы дробленые, ароматизатор со вкусом ореховый десерт.  Состав глазури: заменитель какао-масла, эмульгатор лецитин, какао-порошок, молоко сухое цельное.</t>
  </si>
  <si>
    <t>Спирулина порошок, стекло 140г</t>
  </si>
  <si>
    <t>Хлорелла порошок, стекло, 120г</t>
  </si>
  <si>
    <t>состав: 100% кокосовое масло</t>
  </si>
  <si>
    <t>состав:кокосовое молоко, кокосовая вода,натур органич тросниковый сахар,молотые зерна кофе "Арабика, натур кальций, морская соль, микрокристаллическая целлюлоза, карбоксиметилцеллюлоза,каррагинан,эфир сахарозы,аравийская камедь, пищевая сода, ароматизатор натурадбный, витамин Д3</t>
  </si>
  <si>
    <t>состав: вода питьевая,миндальные орехи,семена подсолнечника,органический нектар кокосовых соцветий.</t>
  </si>
  <si>
    <t>Миндальное молоко без сахара 137 Degrees, 180 мл</t>
  </si>
  <si>
    <t>Крымский , состав: водный экстракт стевии</t>
  </si>
  <si>
    <t>Антисептик для рук спиртовой, 200 мл</t>
  </si>
  <si>
    <t>Порошок из ростков пшеницы "Витграсс", крафт 50г</t>
  </si>
  <si>
    <t>Водоросли морские сушеные "Вакаме", крафт30г</t>
  </si>
  <si>
    <t>Спирулина порошок, крафт 50г</t>
  </si>
  <si>
    <t>Порошок топинамбура, крафт 50г</t>
  </si>
  <si>
    <t xml:space="preserve">Кэроб порошок, крафт 100г </t>
  </si>
  <si>
    <t>Семена чиа, крафт 100г</t>
  </si>
  <si>
    <t>Голубая матча, крафт 50г</t>
  </si>
  <si>
    <t>Зеленый чай матча, крафт 50г</t>
  </si>
  <si>
    <t>Гречишный чай КуЦяо, стекло, 90г</t>
  </si>
  <si>
    <t>СУПЕРФУДЫ! Баночки и крафт пакеты</t>
  </si>
  <si>
    <t>Гречишный чай , крафт 100г</t>
  </si>
  <si>
    <t>Пыльца , крафт 100г</t>
  </si>
  <si>
    <t>Кокосовый сахар, крафт 100г</t>
  </si>
  <si>
    <t>Медовый мусс с апельсином, 150г</t>
  </si>
  <si>
    <t>Медовый мусс с имбирем и зеленым чаем, 150г</t>
  </si>
  <si>
    <t>Медовый мусс с клубникой, 150г</t>
  </si>
  <si>
    <t>Медовый мусс с облепихой, 150г</t>
  </si>
  <si>
    <t>Медовый мусс с черникой, 150г</t>
  </si>
  <si>
    <t>Состав: мёд натуральный цветочный, апельсин с цедрой</t>
  </si>
  <si>
    <t>Состав: мёд натуральный цветочный, имбирь сушеный молотый, листья зеленого чая измельченные.</t>
  </si>
  <si>
    <t>Состав: мёд натуральный цветочный, измельченная сушеная ягода облепихи.</t>
  </si>
  <si>
    <t>Состав: мёд натуральный цветочный, сублимированная ягода клубники.</t>
  </si>
  <si>
    <t>Состав: мёд натуральный цветочный, сублимированные ягоды черники.</t>
  </si>
  <si>
    <t>Экстракт стевии, 240г</t>
  </si>
  <si>
    <t>Медовые муссы, маленькие баночки четырехгранные</t>
  </si>
  <si>
    <t>состав:ростки пшеницы сушеные молотые, упаковка: банка</t>
  </si>
  <si>
    <t>состав:вакаме водоросли морские, упаковка: банка</t>
  </si>
  <si>
    <t>состав:натуральный кокосовый сахар,упаковка: банка</t>
  </si>
  <si>
    <t>состав:высушенная измельченная мякоть кокоса,упаковка: банка</t>
  </si>
  <si>
    <t>состав:ростки пшеницы сушеные молотые, упаковка: крафт</t>
  </si>
  <si>
    <t>состав:вакаме водоросли морские, упаковка: крафт</t>
  </si>
  <si>
    <t>состав:водоросли спирулины сушеной,упаковка: крафт</t>
  </si>
  <si>
    <t>состав:корень топинамбура сушеный измельченный, упаковка: крафт</t>
  </si>
  <si>
    <t>состав:корень топинамбура сушеный измельченный, упаковка: банка</t>
  </si>
  <si>
    <t>состав:плоды рожкового дерева (кэроб), упаковка: банка</t>
  </si>
  <si>
    <t>состав:плоды рожкового дерева (кэроб), упаковка: крафт</t>
  </si>
  <si>
    <t>состав:семена чиа, упаковка: крафт</t>
  </si>
  <si>
    <t>состав:семена чиа, упаковка: банка</t>
  </si>
  <si>
    <t>состав:псиллиум шелуха подорожника, упаковка: банка</t>
  </si>
  <si>
    <t>состав:какао масло нерафинированное, упаковка: банка</t>
  </si>
  <si>
    <t>состав:натуральный кокосовый сахар, упаковка: крафт</t>
  </si>
  <si>
    <t>состав:клитория тернатеа сушеные соцветия молотые, упаковка: крафт</t>
  </si>
  <si>
    <t>состав:клитория тернатеа сушеные соцветия молотые, упаковка: банка</t>
  </si>
  <si>
    <t>состав:зеленый чай матча, упаковка: крафт</t>
  </si>
  <si>
    <t>состав:пыльца цветочная , упаковка: крафт</t>
  </si>
  <si>
    <t>состав: семена татарской гречихи, упаковка: крафт</t>
  </si>
  <si>
    <t>состав:водоросли спирулины сушеной, упаковка: банка стекло</t>
  </si>
  <si>
    <t>состав:зеленый чай матча, упаковка: банка стекло</t>
  </si>
  <si>
    <t>состав:клитория тернатеа сушеные соцветия молотые, упаковка: банка стекло</t>
  </si>
  <si>
    <t>состав:пыльца цветочная, упаковка: банка стекло</t>
  </si>
  <si>
    <t>состав: семена татарской гречихи, упаковка: банка стекло</t>
  </si>
  <si>
    <t>Кокосовая мука, банка 500г</t>
  </si>
  <si>
    <t>Маска х/б многоразовая</t>
  </si>
  <si>
    <t>Маска х/б многоразовая с прополисным холстиком</t>
  </si>
  <si>
    <t>УРБЕЧ (стекл.банка 260мл-230г) серия"GOODTRADITIONS"               БЕЗ САХАРА!!! НА ДАГЕСТАНСКИХ ЖЕРНОВАХ!!!ТОЛЬКО КАЧЕСТВЕННОЕ СЫРЬЕ!</t>
  </si>
  <si>
    <t>УРБЕЧ (весом, от 5 кг/1 вид)  ПОД ЗАКАЗ - срок выполнения заказа от 2-х до 7 дней после оплаты</t>
  </si>
  <si>
    <r>
      <t xml:space="preserve">состав: амарант белый 80%, масло кукурузных зародышей 20%, сырье: </t>
    </r>
    <r>
      <rPr>
        <b/>
        <sz val="26"/>
        <color rgb="FFFF3300"/>
        <rFont val="Times New Roman"/>
        <family val="1"/>
        <charset val="204"/>
      </rPr>
      <t>Россия, 90% отчистки, без примесей ширицы</t>
    </r>
  </si>
  <si>
    <r>
      <t>состав: золотистый лён 100%, сырье:</t>
    </r>
    <r>
      <rPr>
        <b/>
        <sz val="26"/>
        <color rgb="FFFF3300"/>
        <rFont val="Times New Roman"/>
        <family val="1"/>
        <charset val="204"/>
      </rPr>
      <t xml:space="preserve"> Россия</t>
    </r>
  </si>
  <si>
    <r>
      <t xml:space="preserve">состав: кедровый орех 100%, сырье: </t>
    </r>
    <r>
      <rPr>
        <b/>
        <sz val="26"/>
        <color rgb="FFFF3300"/>
        <rFont val="Times New Roman"/>
        <family val="1"/>
        <charset val="204"/>
      </rPr>
      <t>Россия</t>
    </r>
  </si>
  <si>
    <r>
      <t>состав: лесной орех-</t>
    </r>
    <r>
      <rPr>
        <b/>
        <sz val="26"/>
        <color rgb="FFFF3300"/>
        <rFont val="Times New Roman"/>
        <family val="1"/>
        <charset val="204"/>
      </rPr>
      <t>лещина</t>
    </r>
    <r>
      <rPr>
        <sz val="26"/>
        <color theme="1"/>
        <rFont val="Times New Roman"/>
        <family val="1"/>
        <charset val="204"/>
      </rPr>
      <t xml:space="preserve"> 100%, сырье:</t>
    </r>
    <r>
      <rPr>
        <b/>
        <sz val="26"/>
        <color rgb="FFFF3300"/>
        <rFont val="Times New Roman"/>
        <family val="1"/>
        <charset val="204"/>
      </rPr>
      <t xml:space="preserve"> Россия, не Китай!</t>
    </r>
  </si>
  <si>
    <r>
      <t xml:space="preserve">состав: миндаль золотой 100%, сырье: </t>
    </r>
    <r>
      <rPr>
        <b/>
        <sz val="26"/>
        <color rgb="FFFF3300"/>
        <rFont val="Times New Roman"/>
        <family val="1"/>
        <charset val="204"/>
      </rPr>
      <t>Калифорния</t>
    </r>
  </si>
  <si>
    <r>
      <t xml:space="preserve">состав: расторопша 90%, масло кукурузных зародышей 10%, сырье: </t>
    </r>
    <r>
      <rPr>
        <b/>
        <sz val="26"/>
        <color rgb="FFFF3300"/>
        <rFont val="Times New Roman"/>
        <family val="1"/>
        <charset val="204"/>
      </rPr>
      <t>Россия</t>
    </r>
  </si>
  <si>
    <r>
      <t>состав: семена конопли 100%, сырье:</t>
    </r>
    <r>
      <rPr>
        <b/>
        <sz val="26"/>
        <color rgb="FFFF3300"/>
        <rFont val="Times New Roman"/>
        <family val="1"/>
        <charset val="204"/>
      </rPr>
      <t xml:space="preserve"> Россия</t>
    </r>
  </si>
  <si>
    <r>
      <t xml:space="preserve">состав: семена темного льна 100%, сырье: </t>
    </r>
    <r>
      <rPr>
        <b/>
        <sz val="26"/>
        <color rgb="FFFF3300"/>
        <rFont val="Times New Roman"/>
        <family val="1"/>
        <charset val="204"/>
      </rPr>
      <t>Россия</t>
    </r>
  </si>
  <si>
    <r>
      <t xml:space="preserve">состав: очищенные тыквенные семечки 100%, сырье: </t>
    </r>
    <r>
      <rPr>
        <b/>
        <sz val="26"/>
        <color rgb="FFFF3300"/>
        <rFont val="Times New Roman"/>
        <family val="1"/>
        <charset val="204"/>
      </rPr>
      <t>Россия, не Китай!</t>
    </r>
  </si>
  <si>
    <r>
      <t xml:space="preserve">состав: семечка подсолнечника 100%, сырье: </t>
    </r>
    <r>
      <rPr>
        <b/>
        <sz val="26"/>
        <color rgb="FFFF3300"/>
        <rFont val="Times New Roman"/>
        <family val="1"/>
        <charset val="204"/>
      </rPr>
      <t xml:space="preserve">Россия  </t>
    </r>
  </si>
  <si>
    <r>
      <t>состав: амарант белый 80%, масло кукурузных зародышей 20%, сырье:</t>
    </r>
    <r>
      <rPr>
        <sz val="26"/>
        <color rgb="FFFF3300"/>
        <rFont val="Times New Roman"/>
        <family val="1"/>
        <charset val="204"/>
      </rPr>
      <t xml:space="preserve"> </t>
    </r>
    <r>
      <rPr>
        <b/>
        <sz val="26"/>
        <color rgb="FFFF3300"/>
        <rFont val="Times New Roman"/>
        <family val="1"/>
        <charset val="204"/>
      </rPr>
      <t>Россия, 90% отчистки, без примесей ширицы</t>
    </r>
  </si>
  <si>
    <r>
      <t xml:space="preserve">состав: семечка подсолнечника 100%, сырье: </t>
    </r>
    <r>
      <rPr>
        <b/>
        <sz val="26"/>
        <color rgb="FFFF3300"/>
        <rFont val="Times New Roman"/>
        <family val="1"/>
        <charset val="204"/>
      </rPr>
      <t>Россия</t>
    </r>
  </si>
  <si>
    <r>
      <t>состав: расторопша 90%, масло кукурузных зародышей 10%, сырье:</t>
    </r>
    <r>
      <rPr>
        <b/>
        <sz val="26"/>
        <color rgb="FFFF3300"/>
        <rFont val="Times New Roman"/>
        <family val="1"/>
        <charset val="204"/>
      </rPr>
      <t xml:space="preserve"> Россия</t>
    </r>
  </si>
  <si>
    <r>
      <t xml:space="preserve">состав: семена конопли 100%, сырье: </t>
    </r>
    <r>
      <rPr>
        <b/>
        <sz val="26"/>
        <color rgb="FFFF3300"/>
        <rFont val="Times New Roman"/>
        <family val="1"/>
        <charset val="204"/>
      </rPr>
      <t>Россия</t>
    </r>
  </si>
  <si>
    <r>
      <t>состав: очищенные тыквенные семечки 100%, сырье:</t>
    </r>
    <r>
      <rPr>
        <b/>
        <sz val="26"/>
        <color rgb="FFFF3300"/>
        <rFont val="Times New Roman"/>
        <family val="1"/>
        <charset val="204"/>
      </rPr>
      <t xml:space="preserve"> Россия, не Китай!</t>
    </r>
  </si>
  <si>
    <r>
      <t xml:space="preserve">ЧИПСЫ ФРУКТОВЫЕ, вес </t>
    </r>
    <r>
      <rPr>
        <b/>
        <sz val="26"/>
        <color rgb="FFFF0000"/>
        <rFont val="Times New Roman"/>
        <family val="1"/>
        <charset val="204"/>
      </rPr>
      <t xml:space="preserve">НОВИНКА! </t>
    </r>
    <r>
      <rPr>
        <b/>
        <sz val="26"/>
        <rFont val="Times New Roman"/>
        <family val="1"/>
        <charset val="204"/>
      </rPr>
      <t>под заказ,  (*при заказе более 5кг 1 вида - спец цены)</t>
    </r>
  </si>
  <si>
    <r>
      <t xml:space="preserve">Бренды:  KING ISLAND, V-FIT, ROI THAI   </t>
    </r>
    <r>
      <rPr>
        <b/>
        <sz val="26"/>
        <color rgb="FFFF0000"/>
        <rFont val="Times New Roman"/>
        <family val="1"/>
        <charset val="204"/>
      </rPr>
      <t xml:space="preserve"> НОВИНКИ!!!</t>
    </r>
  </si>
  <si>
    <r>
      <t>Кокосовое сгущенное молоко King Island, 180г</t>
    </r>
    <r>
      <rPr>
        <sz val="26"/>
        <color rgb="FFFF0000"/>
        <rFont val="Times New Roman"/>
        <family val="1"/>
        <charset val="204"/>
      </rPr>
      <t xml:space="preserve"> ПОЯВИТСЯ В МАЕ</t>
    </r>
  </si>
  <si>
    <r>
      <t xml:space="preserve">Сгущенное кокосовое молоко King Island, 380 г  </t>
    </r>
    <r>
      <rPr>
        <sz val="26"/>
        <color rgb="FFFF0000"/>
        <rFont val="Times New Roman"/>
        <family val="1"/>
        <charset val="204"/>
      </rPr>
      <t>ПОЯВИТСЯ В МАЕ</t>
    </r>
  </si>
  <si>
    <r>
      <t xml:space="preserve">Миндальное молоко без сахара 137 Degrees, 180 мл  </t>
    </r>
    <r>
      <rPr>
        <sz val="26"/>
        <color rgb="FFFF0000"/>
        <rFont val="Times New Roman"/>
        <family val="1"/>
        <charset val="204"/>
      </rPr>
      <t>ПОЯВИТСЯ В МАЕ</t>
    </r>
  </si>
  <si>
    <r>
      <t xml:space="preserve">Фисташковое молоко 137 Degrees, 180 мл  </t>
    </r>
    <r>
      <rPr>
        <sz val="26"/>
        <color rgb="FFFF0000"/>
        <rFont val="Times New Roman"/>
        <family val="1"/>
        <charset val="204"/>
      </rPr>
      <t>ПОЯВИТСЯ В МАЕ</t>
    </r>
  </si>
  <si>
    <r>
      <t xml:space="preserve">состав:вода,абрикосы,эритрит,пектин,КМЦ(клетчатка), лимонная кислота,экстракт стевии,сорбиновая кислота. </t>
    </r>
    <r>
      <rPr>
        <sz val="26"/>
        <color rgb="FFFF0000"/>
        <rFont val="Times New Roman"/>
        <family val="1"/>
        <charset val="204"/>
      </rPr>
      <t>Без сахара!</t>
    </r>
  </si>
  <si>
    <r>
      <t>состав:вода,ананасы,эритрит,пектин,КМЦ(клетчатка), лимонная кислота,экстракт стевии,сорбиновая кислота.</t>
    </r>
    <r>
      <rPr>
        <sz val="26"/>
        <color rgb="FFFF0000"/>
        <rFont val="Times New Roman"/>
        <family val="1"/>
        <charset val="204"/>
      </rPr>
      <t xml:space="preserve"> Без сахара!</t>
    </r>
  </si>
  <si>
    <r>
      <t xml:space="preserve">состав:вода,апельсины,эритрит,имбирь,пектин,КМЦ(клетчатка), лимонная кислота,экстракт стевии,сорбиновая кислота.  </t>
    </r>
    <r>
      <rPr>
        <sz val="26"/>
        <color rgb="FFFF0000"/>
        <rFont val="Times New Roman"/>
        <family val="1"/>
        <charset val="204"/>
      </rPr>
      <t>Без сахара!</t>
    </r>
  </si>
  <si>
    <r>
      <t xml:space="preserve">состав:вода,вишня,эритрит,пектин,КМЦ(клетчатка), лимонная кислота,экстракт стевии,сорбиновая кислота.  </t>
    </r>
    <r>
      <rPr>
        <sz val="26"/>
        <color rgb="FFFF0000"/>
        <rFont val="Times New Roman"/>
        <family val="1"/>
        <charset val="204"/>
      </rPr>
      <t>Без сахара!</t>
    </r>
  </si>
  <si>
    <r>
      <t xml:space="preserve">состав:вода,крыжовник,эритрит,пектин,КМЦ(клетчатка), лимонная кислота,экстракт стевии,сорбиновая кислота.  </t>
    </r>
    <r>
      <rPr>
        <sz val="26"/>
        <color rgb="FFFF0000"/>
        <rFont val="Times New Roman"/>
        <family val="1"/>
        <charset val="204"/>
      </rPr>
      <t>Без сахара!</t>
    </r>
  </si>
  <si>
    <r>
      <t xml:space="preserve">состав:вода,клубника,эритрит,пектин,КМЦ(клетчатка), лимонная кислота,экстракт стевии,сорбиновая кислота.  </t>
    </r>
    <r>
      <rPr>
        <sz val="26"/>
        <color rgb="FFFF0000"/>
        <rFont val="Times New Roman"/>
        <family val="1"/>
        <charset val="204"/>
      </rPr>
      <t>Без сахара!</t>
    </r>
  </si>
  <si>
    <r>
      <t xml:space="preserve">состав:вода,клюква,эритрит,пектин,КМЦ(клетчатка), лимонная кислота,экстракт стевии,сорбиновая кислота.  </t>
    </r>
    <r>
      <rPr>
        <sz val="26"/>
        <color rgb="FFFF0000"/>
        <rFont val="Times New Roman"/>
        <family val="1"/>
        <charset val="204"/>
      </rPr>
      <t>Без сахара!</t>
    </r>
  </si>
  <si>
    <r>
      <t xml:space="preserve">состав:вода,малина,эритрит,пектин,КМЦ(клетчатка), лимонная кислота,экстракт стевии,сорбиновая кислота. </t>
    </r>
    <r>
      <rPr>
        <sz val="26"/>
        <color rgb="FFFF0000"/>
        <rFont val="Times New Roman"/>
        <family val="1"/>
        <charset val="204"/>
      </rPr>
      <t xml:space="preserve"> Без сахара!</t>
    </r>
  </si>
  <si>
    <r>
      <t xml:space="preserve">состав:вода,яблоки,эритрит,пектин,КМЦ(клетчатка), лимонная кислота,корица,экстракт стевии,сорбиновая кислота.  </t>
    </r>
    <r>
      <rPr>
        <sz val="26"/>
        <color rgb="FFFF0000"/>
        <rFont val="Times New Roman"/>
        <family val="1"/>
        <charset val="204"/>
      </rPr>
      <t>Без сахара!</t>
    </r>
  </si>
  <si>
    <r>
      <rPr>
        <b/>
        <sz val="26"/>
        <rFont val="Times New Roman"/>
        <family val="1"/>
        <charset val="204"/>
      </rPr>
      <t>СИРОПЫ - натуральные подсластители,</t>
    </r>
    <r>
      <rPr>
        <b/>
        <sz val="26"/>
        <color rgb="FFFF0000"/>
        <rFont val="Times New Roman"/>
        <family val="1"/>
        <charset val="204"/>
      </rPr>
      <t xml:space="preserve"> БЕЗ САХАРА! НОВИНКА!</t>
    </r>
  </si>
  <si>
    <r>
      <rPr>
        <b/>
        <sz val="26"/>
        <rFont val="Times New Roman"/>
        <family val="1"/>
        <charset val="204"/>
      </rPr>
      <t xml:space="preserve">СМЕСИ для салатов, гарниров, десертов </t>
    </r>
    <r>
      <rPr>
        <b/>
        <sz val="26"/>
        <color rgb="FFFF0000"/>
        <rFont val="Times New Roman"/>
        <family val="1"/>
        <charset val="204"/>
      </rPr>
      <t>НОВИНКА!</t>
    </r>
  </si>
  <si>
    <r>
      <t>Спирулина таблетки,</t>
    </r>
    <r>
      <rPr>
        <b/>
        <sz val="26"/>
        <color theme="9" tint="-0.499984740745262"/>
        <rFont val="Times New Roman"/>
        <family val="1"/>
        <charset val="204"/>
      </rPr>
      <t xml:space="preserve"> крафт, 50г</t>
    </r>
  </si>
  <si>
    <r>
      <t xml:space="preserve">Хлорелла таблетки, </t>
    </r>
    <r>
      <rPr>
        <b/>
        <sz val="26"/>
        <color theme="9" tint="-0.499984740745262"/>
        <rFont val="Times New Roman"/>
        <family val="1"/>
        <charset val="204"/>
      </rPr>
      <t>крафт, 50г</t>
    </r>
  </si>
  <si>
    <r>
      <t xml:space="preserve">Голубая матча, </t>
    </r>
    <r>
      <rPr>
        <b/>
        <sz val="26"/>
        <color theme="5" tint="-0.499984740745262"/>
        <rFont val="Times New Roman"/>
        <family val="1"/>
        <charset val="204"/>
      </rPr>
      <t>стекло, 60г</t>
    </r>
  </si>
  <si>
    <r>
      <t xml:space="preserve">Зеленый чай матча, </t>
    </r>
    <r>
      <rPr>
        <b/>
        <sz val="26"/>
        <color theme="5" tint="-0.499984740745262"/>
        <rFont val="Times New Roman"/>
        <family val="1"/>
        <charset val="204"/>
      </rPr>
      <t>стекло, 50г</t>
    </r>
  </si>
  <si>
    <r>
      <t>НАТУРАЛЬНЫЕ СНЕКИ</t>
    </r>
    <r>
      <rPr>
        <b/>
        <sz val="26"/>
        <color rgb="FFFF0000"/>
        <rFont val="Times New Roman"/>
        <family val="1"/>
        <charset val="204"/>
      </rPr>
      <t xml:space="preserve"> НОВИНКА!</t>
    </r>
  </si>
  <si>
    <r>
      <t xml:space="preserve">НАТУРАЛЬНЫЕ БАТОНЧИКИ </t>
    </r>
    <r>
      <rPr>
        <b/>
        <sz val="26"/>
        <color rgb="FFFF0000"/>
        <rFont val="Times New Roman"/>
        <family val="1"/>
        <charset val="204"/>
      </rPr>
      <t>НОВИНКА!</t>
    </r>
  </si>
  <si>
    <r>
      <t>МАКАРОННЫЕ ИЗДЕЛИЯ,</t>
    </r>
    <r>
      <rPr>
        <b/>
        <sz val="26"/>
        <color rgb="FFFF0000"/>
        <rFont val="Times New Roman"/>
        <family val="1"/>
        <charset val="204"/>
      </rPr>
      <t xml:space="preserve"> БЕЗГЛЮТЕНОВЫЕ</t>
    </r>
  </si>
  <si>
    <r>
      <t xml:space="preserve">ПРОТЕИНОВЫЕ БАТОНЧИКИ </t>
    </r>
    <r>
      <rPr>
        <b/>
        <sz val="26"/>
        <color rgb="FFFF0000"/>
        <rFont val="Times New Roman"/>
        <family val="1"/>
        <charset val="204"/>
      </rPr>
      <t>НОВИНКА!</t>
    </r>
  </si>
  <si>
    <r>
      <t xml:space="preserve">Мармелад на меду и инулине! </t>
    </r>
    <r>
      <rPr>
        <b/>
        <sz val="26"/>
        <color rgb="FFFF0000"/>
        <rFont val="Times New Roman"/>
        <family val="1"/>
        <charset val="204"/>
      </rPr>
      <t>НОВИНКА!</t>
    </r>
  </si>
  <si>
    <r>
      <t xml:space="preserve">Восточные сладости! </t>
    </r>
    <r>
      <rPr>
        <b/>
        <sz val="26"/>
        <color rgb="FFFF0000"/>
        <rFont val="Times New Roman"/>
        <family val="1"/>
        <charset val="204"/>
      </rPr>
      <t xml:space="preserve">НОВИНКА!                                                                              </t>
    </r>
    <r>
      <rPr>
        <b/>
        <sz val="26"/>
        <color rgb="FFFFFF00"/>
        <rFont val="Times New Roman"/>
        <family val="1"/>
        <charset val="204"/>
      </rPr>
      <t>Товар не ставить на ребро!</t>
    </r>
  </si>
  <si>
    <r>
      <t>ВАРЕНЬЕ (банка 260 мл-375гр)</t>
    </r>
    <r>
      <rPr>
        <b/>
        <sz val="26"/>
        <color rgb="FFFF0000"/>
        <rFont val="Times New Roman"/>
        <family val="1"/>
        <charset val="204"/>
      </rPr>
      <t xml:space="preserve"> </t>
    </r>
    <r>
      <rPr>
        <b/>
        <sz val="26"/>
        <rFont val="Times New Roman"/>
        <family val="1"/>
        <charset val="204"/>
      </rPr>
      <t>серия "GOODTRADITIONS", в наличии</t>
    </r>
  </si>
  <si>
    <r>
      <t>ВАРЕНЬЕ (банка 100мл-120гр)</t>
    </r>
    <r>
      <rPr>
        <b/>
        <sz val="26"/>
        <color rgb="FFFF0000"/>
        <rFont val="Times New Roman"/>
        <family val="1"/>
        <charset val="204"/>
      </rPr>
      <t xml:space="preserve"> </t>
    </r>
    <r>
      <rPr>
        <b/>
        <sz val="26"/>
        <rFont val="Times New Roman"/>
        <family val="1"/>
        <charset val="204"/>
      </rPr>
      <t>серия "GOODTRADITIONS", в наличии</t>
    </r>
  </si>
  <si>
    <r>
      <t xml:space="preserve">состав: груша, сахар, вода. </t>
    </r>
    <r>
      <rPr>
        <sz val="26"/>
        <color rgb="FFFF0000"/>
        <rFont val="Times New Roman"/>
        <family val="1"/>
        <charset val="204"/>
      </rPr>
      <t>РАСПРОДАЖА</t>
    </r>
  </si>
  <si>
    <r>
      <t xml:space="preserve">состав: имбирь, сахар, вода </t>
    </r>
    <r>
      <rPr>
        <sz val="26"/>
        <color rgb="FFFF0000"/>
        <rFont val="Times New Roman"/>
        <family val="1"/>
        <charset val="204"/>
      </rPr>
      <t>РАСПРОДАЖА</t>
    </r>
  </si>
  <si>
    <r>
      <t xml:space="preserve">состав: сосновые шишки, сахар, вода </t>
    </r>
    <r>
      <rPr>
        <sz val="26"/>
        <color rgb="FFFF0000"/>
        <rFont val="Times New Roman"/>
        <family val="1"/>
        <charset val="204"/>
      </rPr>
      <t>(Не менее 60% шишек)</t>
    </r>
  </si>
  <si>
    <r>
      <t xml:space="preserve">МЕДОВЫЙ МУСС  (стекл.банка 260 мл) </t>
    </r>
    <r>
      <rPr>
        <b/>
        <sz val="26"/>
        <color rgb="FFFF0000"/>
        <rFont val="Times New Roman"/>
        <family val="1"/>
        <charset val="204"/>
      </rPr>
      <t>НОВИНКА!</t>
    </r>
  </si>
  <si>
    <r>
      <t xml:space="preserve">АКАЦИЕВЫЙ МЁД С ОРЕХАМИ (стекл.банка 260 мл)  </t>
    </r>
    <r>
      <rPr>
        <b/>
        <sz val="26"/>
        <color rgb="FFFF0000"/>
        <rFont val="Times New Roman"/>
        <family val="1"/>
        <charset val="204"/>
      </rPr>
      <t>НОВАЯ БАНКА!!!</t>
    </r>
  </si>
  <si>
    <r>
      <t xml:space="preserve">МЁД (стекл.банка 260 мл)  </t>
    </r>
    <r>
      <rPr>
        <b/>
        <sz val="26"/>
        <color rgb="FFFF0000"/>
        <rFont val="Times New Roman"/>
        <family val="1"/>
        <charset val="204"/>
      </rPr>
      <t xml:space="preserve">НОВИНКИ!!!                                            </t>
    </r>
    <r>
      <rPr>
        <b/>
        <sz val="26"/>
        <rFont val="Times New Roman"/>
        <family val="1"/>
        <charset val="204"/>
      </rPr>
      <t>(*при заказе больших объемов -более 100шт 1 вида - спец цены)</t>
    </r>
  </si>
  <si>
    <r>
      <t>состав: мед акациевый, сироп инулина</t>
    </r>
    <r>
      <rPr>
        <sz val="26"/>
        <color rgb="FFFF0000"/>
        <rFont val="Times New Roman"/>
        <family val="1"/>
        <charset val="204"/>
      </rPr>
      <t xml:space="preserve"> (идеально для диабетиков)</t>
    </r>
  </si>
  <si>
    <r>
      <t xml:space="preserve">состав: мед гречишный, сироп инулина </t>
    </r>
    <r>
      <rPr>
        <sz val="26"/>
        <color rgb="FFFF0000"/>
        <rFont val="Times New Roman"/>
        <family val="1"/>
        <charset val="204"/>
      </rPr>
      <t>РАСПРОДАЖА</t>
    </r>
  </si>
  <si>
    <r>
      <t>состав: мед липовый, сироп инулина</t>
    </r>
    <r>
      <rPr>
        <sz val="26"/>
        <color rgb="FFFF0000"/>
        <rFont val="Times New Roman"/>
        <family val="1"/>
        <charset val="204"/>
      </rPr>
      <t xml:space="preserve"> РАСПРОДАЖА</t>
    </r>
  </si>
  <si>
    <r>
      <t xml:space="preserve">состав: мед цветочный, сироп инулина </t>
    </r>
    <r>
      <rPr>
        <sz val="26"/>
        <color rgb="FFFF0000"/>
        <rFont val="Times New Roman"/>
        <family val="1"/>
        <charset val="204"/>
      </rPr>
      <t>РАСПРОДАЖА</t>
    </r>
  </si>
  <si>
    <r>
      <t>ИВАН-ЧАЙ  россыпью</t>
    </r>
    <r>
      <rPr>
        <b/>
        <sz val="26"/>
        <color rgb="FF0070C0"/>
        <rFont val="Times New Roman"/>
        <family val="1"/>
        <charset val="204"/>
      </rPr>
      <t xml:space="preserve"> от 400р/кг, </t>
    </r>
    <r>
      <rPr>
        <b/>
        <sz val="26"/>
        <rFont val="Times New Roman"/>
        <family val="1"/>
        <charset val="204"/>
      </rPr>
      <t>при заказе от 50 кг 1 вида индивидуальная цена</t>
    </r>
  </si>
  <si>
    <r>
      <t xml:space="preserve">ИВАН-ЧАЙ фасованный в крафт пакет </t>
    </r>
    <r>
      <rPr>
        <b/>
        <sz val="26"/>
        <color rgb="FFFF0000"/>
        <rFont val="Times New Roman"/>
        <family val="1"/>
        <charset val="204"/>
      </rPr>
      <t>100г</t>
    </r>
  </si>
  <si>
    <r>
      <t xml:space="preserve">ИВАН-ЧАЙ фасованный в крафт пакет </t>
    </r>
    <r>
      <rPr>
        <b/>
        <sz val="26"/>
        <color rgb="FFFF0000"/>
        <rFont val="Times New Roman"/>
        <family val="1"/>
        <charset val="204"/>
      </rPr>
      <t>50г</t>
    </r>
  </si>
  <si>
    <r>
      <t>ИВАН-ЧАЙ фасованный в стекл.банку</t>
    </r>
    <r>
      <rPr>
        <b/>
        <sz val="26"/>
        <color rgb="FFC00000"/>
        <rFont val="Times New Roman"/>
        <family val="1"/>
        <charset val="204"/>
      </rPr>
      <t xml:space="preserve"> </t>
    </r>
  </si>
  <si>
    <r>
      <t>сырье: Чили</t>
    </r>
    <r>
      <rPr>
        <sz val="26"/>
        <color rgb="FFFF0000"/>
        <rFont val="Times New Roman"/>
        <family val="1"/>
        <charset val="204"/>
      </rPr>
      <t>, ЦЕНЫ УТОЧНЯЙТЕ</t>
    </r>
  </si>
  <si>
    <r>
      <t xml:space="preserve">сырье: Чили, состав: вишня, сахар, </t>
    </r>
    <r>
      <rPr>
        <sz val="26"/>
        <color rgb="FFFF0000"/>
        <rFont val="Times New Roman"/>
        <family val="1"/>
        <charset val="204"/>
      </rPr>
      <t>ЦЕНЫ УТОЧНЯЙТЕ</t>
    </r>
  </si>
  <si>
    <r>
      <t xml:space="preserve">сырье: Киргизия, Узбекистан, </t>
    </r>
    <r>
      <rPr>
        <sz val="26"/>
        <color rgb="FFFF0000"/>
        <rFont val="Times New Roman"/>
        <family val="1"/>
        <charset val="204"/>
      </rPr>
      <t>ЦЕНЫ УТОЧНЯЙТЕ</t>
    </r>
  </si>
  <si>
    <r>
      <t>сырье: Турция,</t>
    </r>
    <r>
      <rPr>
        <sz val="26"/>
        <color rgb="FFFF0000"/>
        <rFont val="Times New Roman"/>
        <family val="1"/>
        <charset val="204"/>
      </rPr>
      <t xml:space="preserve"> ЦЕНЫ УТОЧНЯЙТЕ</t>
    </r>
  </si>
  <si>
    <r>
      <t xml:space="preserve">сырье: Россиия, </t>
    </r>
    <r>
      <rPr>
        <sz val="26"/>
        <color rgb="FFFF0000"/>
        <rFont val="Times New Roman"/>
        <family val="1"/>
        <charset val="204"/>
      </rPr>
      <t>ЦЕНЫ УТОЧНЯЙТЕ</t>
    </r>
  </si>
  <si>
    <r>
      <t xml:space="preserve">сырье: Чили, состав: клюква, сахар, </t>
    </r>
    <r>
      <rPr>
        <sz val="26"/>
        <color rgb="FFFF0000"/>
        <rFont val="Times New Roman"/>
        <family val="1"/>
        <charset val="204"/>
      </rPr>
      <t>ЦЕНЫ УТОЧНЯЙТЕ</t>
    </r>
  </si>
  <si>
    <r>
      <t>сырье: Азербайджан,</t>
    </r>
    <r>
      <rPr>
        <sz val="26"/>
        <color rgb="FFFF0000"/>
        <rFont val="Times New Roman"/>
        <family val="1"/>
        <charset val="204"/>
      </rPr>
      <t xml:space="preserve"> ЦЕНЫ УТОЧНЯЙТЕ</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</si>
</sst>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quot;р.&quot;"/>
  </numFmts>
  <fonts count="32" x14ac:knownFonts="1">
    <font>
      <sz val="11"/>
      <color theme="1"/>
      <name val="Calibri"/>
      <family val="2"/>
      <charset val="204"/>
      <scheme val="minor"/>
    </font>
    <font>
      <sz val="16"/>
      <color theme="1"/>
      <name val="Calibri"/>
      <family val="2"/>
      <charset val="204"/>
      <scheme val="minor"/>
    </font>
    <font>
      <b/>
      <sz val="14"/>
      <color theme="1"/>
      <name val="Times New Roman"/>
      <family val="1"/>
      <charset val="204"/>
    </font>
    <font>
      <sz val="12"/>
      <color theme="1"/>
      <name val="Times New Roman"/>
      <family val="1"/>
      <charset val="204"/>
    </font>
    <font>
      <b/>
      <sz val="12"/>
      <color theme="1"/>
      <name val="Times New Roman"/>
      <family val="1"/>
      <charset val="204"/>
    </font>
    <font>
      <i/>
      <sz val="14"/>
      <color rgb="FF000000"/>
      <name val="Calibri"/>
      <family val="2"/>
      <charset val="204"/>
      <scheme val="minor"/>
    </font>
    <font>
      <sz val="14"/>
      <color theme="1"/>
      <name val="Calibri"/>
      <family val="2"/>
      <charset val="204"/>
      <scheme val="minor"/>
    </font>
    <font>
      <sz val="16"/>
      <color theme="1"/>
      <name val="Arial"/>
      <family val="2"/>
      <charset val="204"/>
    </font>
    <font>
      <b/>
      <sz val="13"/>
      <color theme="1"/>
      <name val="Times New Roman"/>
      <family val="1"/>
      <charset val="204"/>
    </font>
    <font>
      <sz val="10"/>
      <color theme="1"/>
      <name val="Times New Roman"/>
      <family val="1"/>
      <charset val="204"/>
    </font>
    <font>
      <sz val="10"/>
      <color theme="1"/>
      <name val="Calibri"/>
      <family val="2"/>
      <charset val="204"/>
      <scheme val="minor"/>
    </font>
    <font>
      <b/>
      <sz val="10"/>
      <color theme="1"/>
      <name val="Times New Roman"/>
      <family val="1"/>
      <charset val="204"/>
    </font>
    <font>
      <sz val="10"/>
      <color theme="1"/>
      <name val="Arial"/>
      <family val="2"/>
      <charset val="204"/>
    </font>
    <font>
      <b/>
      <sz val="26"/>
      <color theme="1"/>
      <name val="Times New Roman"/>
      <family val="1"/>
      <charset val="204"/>
    </font>
    <font>
      <sz val="26"/>
      <color theme="1"/>
      <name val="Times New Roman"/>
      <family val="1"/>
      <charset val="204"/>
    </font>
    <font>
      <sz val="26"/>
      <color theme="1"/>
      <name val="Calibri"/>
      <family val="2"/>
      <charset val="204"/>
      <scheme val="minor"/>
    </font>
    <font>
      <sz val="26"/>
      <name val="Times New Roman"/>
      <family val="1"/>
      <charset val="204"/>
    </font>
    <font>
      <sz val="26"/>
      <color rgb="FF00B0F0"/>
      <name val="Times New Roman"/>
      <family val="1"/>
      <charset val="204"/>
    </font>
    <font>
      <b/>
      <sz val="26"/>
      <color rgb="FFFF3300"/>
      <name val="Times New Roman"/>
      <family val="1"/>
      <charset val="204"/>
    </font>
    <font>
      <sz val="26"/>
      <color rgb="FFFF3300"/>
      <name val="Times New Roman"/>
      <family val="1"/>
      <charset val="204"/>
    </font>
    <font>
      <b/>
      <sz val="26"/>
      <color theme="1"/>
      <name val="Calibri"/>
      <family val="2"/>
      <charset val="204"/>
      <scheme val="minor"/>
    </font>
    <font>
      <b/>
      <sz val="26"/>
      <color rgb="FFFF0000"/>
      <name val="Times New Roman"/>
      <family val="1"/>
      <charset val="204"/>
    </font>
    <font>
      <b/>
      <sz val="26"/>
      <name val="Times New Roman"/>
      <family val="1"/>
      <charset val="204"/>
    </font>
    <font>
      <sz val="26"/>
      <color rgb="FFFF0000"/>
      <name val="Times New Roman"/>
      <family val="1"/>
      <charset val="204"/>
    </font>
    <font>
      <b/>
      <sz val="26"/>
      <color theme="9" tint="-0.499984740745262"/>
      <name val="Times New Roman"/>
      <family val="1"/>
      <charset val="204"/>
    </font>
    <font>
      <b/>
      <sz val="26"/>
      <color theme="5" tint="-0.499984740745262"/>
      <name val="Times New Roman"/>
      <family val="1"/>
      <charset val="204"/>
    </font>
    <font>
      <b/>
      <sz val="26"/>
      <color rgb="FFFFFF00"/>
      <name val="Times New Roman"/>
      <family val="1"/>
      <charset val="204"/>
    </font>
    <font>
      <sz val="26"/>
      <color theme="5" tint="-0.499984740745262"/>
      <name val="Times New Roman"/>
      <family val="1"/>
      <charset val="204"/>
    </font>
    <font>
      <sz val="26"/>
      <color rgb="FF000000"/>
      <name val="Times New Roman"/>
      <family val="1"/>
      <charset val="204"/>
    </font>
    <font>
      <sz val="26"/>
      <color rgb="FF000000"/>
      <name val="Arial"/>
      <family val="2"/>
      <charset val="204"/>
    </font>
    <font>
      <b/>
      <sz val="26"/>
      <color rgb="FF0070C0"/>
      <name val="Times New Roman"/>
      <family val="1"/>
      <charset val="204"/>
    </font>
    <font>
      <b/>
      <sz val="26"/>
      <color rgb="FFC00000"/>
      <name val="Times New Roman"/>
      <family val="1"/>
      <charset val="204"/>
    </font>
  </fonts>
  <fills count="13">
    <fill>
      <patternFill patternType="none"/>
    </fill>
    <fill>
      <patternFill patternType="gray125"/>
    </fill>
    <fill>
      <patternFill patternType="solid">
        <fgColor theme="7"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rgb="FF92D050"/>
        <bgColor indexed="64"/>
      </patternFill>
    </fill>
    <fill>
      <patternFill patternType="solid">
        <fgColor rgb="FFE2F379"/>
        <bgColor indexed="64"/>
      </patternFill>
    </fill>
    <fill>
      <patternFill patternType="solid">
        <fgColor theme="4" tint="0.79998168889431442"/>
        <bgColor indexed="64"/>
      </patternFill>
    </fill>
    <fill>
      <patternFill patternType="solid">
        <fgColor theme="9"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diagonal/>
    </border>
    <border>
      <left/>
      <right style="thin">
        <color indexed="64"/>
      </right>
      <top/>
      <bottom/>
      <diagonal/>
    </border>
  </borders>
  <cellStyleXfs count="1">
    <xf numFmtId="0" fontId="0" fillId="0" borderId="0"/>
  </cellStyleXfs>
  <cellXfs count="193">
    <xf numFmtId="0" fontId="0" fillId="0" borderId="0" xfId="0"/>
    <xf numFmtId="0" fontId="1" fillId="0" borderId="0" xfId="0" applyFont="1"/>
    <xf numFmtId="0" fontId="4" fillId="3" borderId="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5" fillId="0" borderId="0" xfId="0" applyFont="1" applyAlignment="1">
      <alignment vertical="center" wrapText="1"/>
    </xf>
    <xf numFmtId="164" fontId="6" fillId="0" borderId="0" xfId="0" applyNumberFormat="1" applyFont="1"/>
    <xf numFmtId="0" fontId="6" fillId="0" borderId="0" xfId="0" applyFont="1"/>
    <xf numFmtId="1" fontId="7" fillId="7" borderId="1" xfId="0" applyNumberFormat="1" applyFont="1" applyFill="1" applyBorder="1" applyAlignment="1">
      <alignment horizontal="center" vertical="center"/>
    </xf>
    <xf numFmtId="0" fontId="0" fillId="0" borderId="0" xfId="0" applyFill="1"/>
    <xf numFmtId="0" fontId="0" fillId="0" borderId="0" xfId="0" applyAlignment="1">
      <alignment horizontal="center"/>
    </xf>
    <xf numFmtId="0" fontId="1"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center"/>
    </xf>
    <xf numFmtId="0" fontId="4" fillId="6" borderId="1" xfId="0" applyFont="1" applyFill="1" applyBorder="1" applyAlignment="1">
      <alignment horizontal="center" vertical="center"/>
    </xf>
    <xf numFmtId="1" fontId="7" fillId="0" borderId="0" xfId="0" applyNumberFormat="1" applyFont="1" applyFill="1" applyBorder="1" applyAlignment="1">
      <alignment horizontal="center" vertical="center"/>
    </xf>
    <xf numFmtId="1" fontId="3" fillId="6" borderId="1" xfId="0" applyNumberFormat="1" applyFont="1" applyFill="1" applyBorder="1" applyAlignment="1">
      <alignment horizontal="center" vertical="center"/>
    </xf>
    <xf numFmtId="0" fontId="10" fillId="0" borderId="0" xfId="0" applyFont="1" applyFill="1"/>
    <xf numFmtId="1" fontId="9" fillId="6" borderId="1" xfId="0" applyNumberFormat="1" applyFont="1" applyFill="1" applyBorder="1" applyAlignment="1">
      <alignment horizontal="center" vertical="center"/>
    </xf>
    <xf numFmtId="1" fontId="12" fillId="0" borderId="0" xfId="0" applyNumberFormat="1" applyFont="1" applyFill="1" applyBorder="1" applyAlignment="1">
      <alignment horizontal="center" vertical="center"/>
    </xf>
    <xf numFmtId="0" fontId="4" fillId="6"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wrapText="1"/>
    </xf>
    <xf numFmtId="0" fontId="14" fillId="0" borderId="1" xfId="0" applyFont="1" applyFill="1" applyBorder="1"/>
    <xf numFmtId="0" fontId="13" fillId="0" borderId="1" xfId="0" applyFont="1" applyBorder="1" applyAlignment="1">
      <alignment horizontal="center" vertical="center"/>
    </xf>
    <xf numFmtId="0" fontId="13" fillId="5"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1" fontId="14" fillId="2" borderId="1" xfId="0" applyNumberFormat="1" applyFont="1" applyFill="1" applyBorder="1" applyAlignment="1">
      <alignment horizontal="center"/>
    </xf>
    <xf numFmtId="0" fontId="13" fillId="0" borderId="0"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5" fillId="0" borderId="0" xfId="0" applyFont="1" applyFill="1"/>
    <xf numFmtId="0" fontId="15" fillId="0" borderId="0" xfId="0" applyFont="1"/>
    <xf numFmtId="0" fontId="14" fillId="0" borderId="9" xfId="0" applyFont="1" applyFill="1" applyBorder="1"/>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1" fontId="14" fillId="6" borderId="1" xfId="0" applyNumberFormat="1" applyFont="1" applyFill="1" applyBorder="1" applyAlignment="1">
      <alignment horizontal="center" vertical="center"/>
    </xf>
    <xf numFmtId="0" fontId="16" fillId="0" borderId="0" xfId="0" applyFont="1" applyFill="1" applyBorder="1" applyAlignment="1"/>
    <xf numFmtId="0" fontId="14" fillId="0" borderId="9" xfId="0" applyFont="1" applyBorder="1"/>
    <xf numFmtId="0" fontId="17" fillId="0" borderId="9" xfId="0" applyFont="1" applyBorder="1"/>
    <xf numFmtId="0" fontId="14" fillId="0" borderId="11" xfId="0" applyFont="1" applyFill="1" applyBorder="1"/>
    <xf numFmtId="0" fontId="14" fillId="0" borderId="11" xfId="0" applyFont="1" applyFill="1" applyBorder="1" applyAlignment="1">
      <alignment horizontal="center"/>
    </xf>
    <xf numFmtId="1" fontId="16" fillId="5" borderId="9" xfId="0" applyNumberFormat="1" applyFont="1" applyFill="1" applyBorder="1" applyAlignment="1">
      <alignment horizontal="center"/>
    </xf>
    <xf numFmtId="1" fontId="16" fillId="8" borderId="9" xfId="0" applyNumberFormat="1" applyFont="1" applyFill="1" applyBorder="1" applyAlignment="1">
      <alignment horizontal="center"/>
    </xf>
    <xf numFmtId="1" fontId="16" fillId="3" borderId="11" xfId="0" applyNumberFormat="1" applyFont="1" applyFill="1" applyBorder="1" applyAlignment="1">
      <alignment horizontal="center"/>
    </xf>
    <xf numFmtId="1" fontId="14" fillId="2" borderId="9" xfId="0" applyNumberFormat="1" applyFont="1" applyFill="1" applyBorder="1"/>
    <xf numFmtId="1" fontId="14" fillId="2" borderId="9" xfId="0" applyNumberFormat="1" applyFont="1" applyFill="1" applyBorder="1" applyAlignment="1">
      <alignment horizontal="center"/>
    </xf>
    <xf numFmtId="0" fontId="14" fillId="0" borderId="3" xfId="0" applyFont="1" applyFill="1" applyBorder="1"/>
    <xf numFmtId="1" fontId="14" fillId="0" borderId="9" xfId="0" applyNumberFormat="1" applyFont="1" applyFill="1" applyBorder="1" applyAlignment="1">
      <alignment horizontal="center"/>
    </xf>
    <xf numFmtId="1" fontId="14" fillId="0" borderId="11" xfId="0" applyNumberFormat="1" applyFont="1" applyFill="1" applyBorder="1" applyAlignment="1">
      <alignment horizontal="center"/>
    </xf>
    <xf numFmtId="0" fontId="16" fillId="0" borderId="0" xfId="0" applyFont="1" applyFill="1" applyBorder="1" applyAlignment="1">
      <alignment horizontal="left"/>
    </xf>
    <xf numFmtId="0" fontId="14" fillId="0" borderId="11" xfId="0" applyFont="1" applyFill="1" applyBorder="1" applyAlignment="1">
      <alignment wrapText="1"/>
    </xf>
    <xf numFmtId="1" fontId="16" fillId="3" borderId="9" xfId="0" applyNumberFormat="1" applyFont="1" applyFill="1" applyBorder="1" applyAlignment="1">
      <alignment horizontal="center"/>
    </xf>
    <xf numFmtId="0" fontId="13" fillId="6" borderId="10" xfId="0" applyFont="1" applyFill="1" applyBorder="1" applyAlignment="1">
      <alignment horizontal="center" vertical="center" wrapText="1"/>
    </xf>
    <xf numFmtId="0" fontId="14" fillId="0" borderId="11" xfId="0" applyFont="1" applyBorder="1"/>
    <xf numFmtId="0" fontId="14" fillId="0" borderId="11" xfId="0" applyFont="1" applyFill="1" applyBorder="1" applyAlignment="1">
      <alignment horizontal="left" wrapText="1"/>
    </xf>
    <xf numFmtId="1" fontId="16" fillId="4" borderId="9" xfId="0" applyNumberFormat="1" applyFont="1" applyFill="1" applyBorder="1" applyAlignment="1">
      <alignment horizontal="center"/>
    </xf>
    <xf numFmtId="0" fontId="14" fillId="0" borderId="0" xfId="0" applyFont="1" applyFill="1" applyBorder="1" applyAlignment="1"/>
    <xf numFmtId="0" fontId="15" fillId="0" borderId="0" xfId="0" applyFont="1" applyFill="1" applyBorder="1" applyAlignment="1"/>
    <xf numFmtId="0" fontId="16" fillId="0" borderId="11" xfId="0" applyFont="1" applyBorder="1"/>
    <xf numFmtId="0" fontId="15" fillId="0" borderId="0" xfId="0" applyFont="1" applyFill="1" applyAlignment="1"/>
    <xf numFmtId="0" fontId="17" fillId="0" borderId="14" xfId="0" applyFont="1" applyBorder="1"/>
    <xf numFmtId="0" fontId="14" fillId="6" borderId="1" xfId="0" applyFont="1" applyFill="1" applyBorder="1" applyAlignment="1">
      <alignment horizontal="center" vertical="center"/>
    </xf>
    <xf numFmtId="0" fontId="14" fillId="0" borderId="11" xfId="0" applyFont="1" applyBorder="1" applyAlignment="1">
      <alignment horizontal="center"/>
    </xf>
    <xf numFmtId="0" fontId="14" fillId="0" borderId="14" xfId="0" applyFont="1" applyFill="1" applyBorder="1"/>
    <xf numFmtId="0" fontId="14" fillId="0" borderId="9" xfId="0" applyFont="1" applyBorder="1" applyAlignment="1">
      <alignment horizontal="center"/>
    </xf>
    <xf numFmtId="0" fontId="13" fillId="6" borderId="6" xfId="0" applyFont="1" applyFill="1" applyBorder="1" applyAlignment="1">
      <alignment horizontal="left" vertical="center" wrapText="1"/>
    </xf>
    <xf numFmtId="0" fontId="13" fillId="6" borderId="1" xfId="0" applyFont="1" applyFill="1" applyBorder="1" applyAlignment="1">
      <alignment horizontal="left" vertical="center" wrapText="1"/>
    </xf>
    <xf numFmtId="1" fontId="16" fillId="3" borderId="3" xfId="0" applyNumberFormat="1" applyFont="1" applyFill="1" applyBorder="1" applyAlignment="1">
      <alignment horizontal="center"/>
    </xf>
    <xf numFmtId="1" fontId="13" fillId="6" borderId="6" xfId="0" applyNumberFormat="1" applyFont="1" applyFill="1" applyBorder="1" applyAlignment="1">
      <alignment horizontal="left" vertical="center" wrapText="1"/>
    </xf>
    <xf numFmtId="0" fontId="23" fillId="0" borderId="11" xfId="0" applyFont="1" applyBorder="1"/>
    <xf numFmtId="0" fontId="17" fillId="0" borderId="9" xfId="0" applyFont="1" applyFill="1" applyBorder="1"/>
    <xf numFmtId="0" fontId="23" fillId="0" borderId="9" xfId="0" applyFont="1" applyFill="1" applyBorder="1"/>
    <xf numFmtId="0" fontId="14" fillId="7" borderId="11" xfId="0" applyFont="1" applyFill="1" applyBorder="1"/>
    <xf numFmtId="0" fontId="16" fillId="7" borderId="11" xfId="0" applyFont="1" applyFill="1" applyBorder="1" applyAlignment="1">
      <alignment vertical="center"/>
    </xf>
    <xf numFmtId="0" fontId="14" fillId="0" borderId="11" xfId="0" applyFont="1" applyBorder="1" applyAlignment="1">
      <alignment wrapText="1"/>
    </xf>
    <xf numFmtId="0" fontId="14" fillId="0" borderId="11" xfId="0" applyFont="1" applyBorder="1" applyAlignment="1">
      <alignment vertical="center"/>
    </xf>
    <xf numFmtId="0" fontId="14" fillId="7" borderId="11" xfId="0" applyFont="1" applyFill="1" applyBorder="1" applyAlignment="1">
      <alignment vertical="center"/>
    </xf>
    <xf numFmtId="0" fontId="16" fillId="0" borderId="11" xfId="0" applyFont="1" applyFill="1" applyBorder="1" applyAlignment="1">
      <alignment vertical="center"/>
    </xf>
    <xf numFmtId="0" fontId="14" fillId="0" borderId="11" xfId="0" applyFont="1" applyBorder="1" applyAlignment="1">
      <alignment horizontal="center" wrapText="1"/>
    </xf>
    <xf numFmtId="1" fontId="14" fillId="0" borderId="3" xfId="0" applyNumberFormat="1" applyFont="1" applyFill="1" applyBorder="1" applyAlignment="1">
      <alignment horizontal="center"/>
    </xf>
    <xf numFmtId="0" fontId="14" fillId="0" borderId="9" xfId="0" applyFont="1" applyBorder="1" applyAlignment="1">
      <alignment wrapText="1"/>
    </xf>
    <xf numFmtId="0" fontId="14" fillId="0" borderId="8" xfId="0" applyFont="1" applyBorder="1" applyAlignment="1">
      <alignment horizontal="center"/>
    </xf>
    <xf numFmtId="0" fontId="23" fillId="0" borderId="9" xfId="0" applyFont="1" applyBorder="1"/>
    <xf numFmtId="0" fontId="13" fillId="6" borderId="10" xfId="0" applyFont="1" applyFill="1" applyBorder="1" applyAlignment="1">
      <alignment horizontal="left" wrapText="1"/>
    </xf>
    <xf numFmtId="0" fontId="14" fillId="6" borderId="1" xfId="0" applyFont="1" applyFill="1" applyBorder="1" applyAlignment="1">
      <alignment horizontal="center"/>
    </xf>
    <xf numFmtId="1" fontId="14" fillId="6" borderId="1" xfId="0" applyNumberFormat="1" applyFont="1" applyFill="1" applyBorder="1" applyAlignment="1">
      <alignment horizontal="center"/>
    </xf>
    <xf numFmtId="0" fontId="14" fillId="0" borderId="14" xfId="0" applyFont="1" applyFill="1" applyBorder="1" applyAlignment="1">
      <alignment horizontal="center"/>
    </xf>
    <xf numFmtId="0" fontId="14" fillId="0" borderId="13" xfId="0" applyFont="1" applyBorder="1"/>
    <xf numFmtId="0" fontId="21" fillId="6" borderId="6" xfId="0" applyFont="1" applyFill="1" applyBorder="1" applyAlignment="1">
      <alignment horizontal="left" vertical="center" wrapText="1"/>
    </xf>
    <xf numFmtId="1" fontId="14" fillId="0" borderId="3" xfId="0" applyNumberFormat="1" applyFont="1" applyFill="1" applyBorder="1" applyAlignment="1">
      <alignment horizontal="center" vertical="center"/>
    </xf>
    <xf numFmtId="1" fontId="14" fillId="0" borderId="11" xfId="0" applyNumberFormat="1" applyFont="1" applyBorder="1" applyAlignment="1">
      <alignment horizontal="center"/>
    </xf>
    <xf numFmtId="1" fontId="14" fillId="0" borderId="14" xfId="0" applyNumberFormat="1" applyFont="1" applyBorder="1" applyAlignment="1">
      <alignment horizontal="center"/>
    </xf>
    <xf numFmtId="1" fontId="13" fillId="6" borderId="6" xfId="0" applyNumberFormat="1" applyFont="1" applyFill="1" applyBorder="1" applyAlignment="1">
      <alignment horizontal="center" vertical="center" wrapText="1"/>
    </xf>
    <xf numFmtId="0" fontId="14" fillId="10" borderId="11" xfId="0" applyFont="1" applyFill="1" applyBorder="1"/>
    <xf numFmtId="0" fontId="14" fillId="0" borderId="9" xfId="0" applyFont="1" applyBorder="1" applyAlignment="1">
      <alignment horizontal="center" vertical="center" wrapText="1"/>
    </xf>
    <xf numFmtId="0" fontId="20" fillId="0" borderId="0" xfId="0" applyFont="1" applyFill="1"/>
    <xf numFmtId="0" fontId="14" fillId="11" borderId="11" xfId="0" applyFont="1" applyFill="1" applyBorder="1"/>
    <xf numFmtId="0" fontId="14" fillId="12" borderId="11" xfId="0" applyFont="1" applyFill="1" applyBorder="1"/>
    <xf numFmtId="1" fontId="14" fillId="12" borderId="3" xfId="0" applyNumberFormat="1" applyFont="1" applyFill="1" applyBorder="1" applyAlignment="1">
      <alignment horizontal="left" vertical="center"/>
    </xf>
    <xf numFmtId="1" fontId="21" fillId="3" borderId="11" xfId="0" applyNumberFormat="1" applyFont="1" applyFill="1" applyBorder="1" applyAlignment="1">
      <alignment horizontal="center"/>
    </xf>
    <xf numFmtId="0" fontId="14" fillId="0" borderId="14" xfId="0" applyFont="1" applyBorder="1"/>
    <xf numFmtId="0" fontId="14" fillId="0" borderId="3" xfId="0" applyFont="1" applyBorder="1" applyAlignment="1">
      <alignment horizontal="center" vertical="center" wrapText="1"/>
    </xf>
    <xf numFmtId="0" fontId="14" fillId="0" borderId="9" xfId="0" applyFont="1" applyBorder="1" applyAlignment="1">
      <alignment horizontal="center" vertical="center"/>
    </xf>
    <xf numFmtId="1" fontId="14" fillId="0" borderId="3" xfId="0" applyNumberFormat="1" applyFont="1" applyBorder="1" applyAlignment="1">
      <alignment horizontal="center"/>
    </xf>
    <xf numFmtId="0" fontId="14" fillId="9" borderId="1" xfId="0" applyFont="1" applyFill="1" applyBorder="1"/>
    <xf numFmtId="0" fontId="14" fillId="0" borderId="12" xfId="0" applyFont="1" applyBorder="1"/>
    <xf numFmtId="0" fontId="14" fillId="0" borderId="9" xfId="0" applyFont="1" applyBorder="1" applyAlignment="1">
      <alignment vertical="center"/>
    </xf>
    <xf numFmtId="0" fontId="23" fillId="0" borderId="9" xfId="0" applyFont="1" applyBorder="1" applyAlignment="1">
      <alignment vertical="center"/>
    </xf>
    <xf numFmtId="1" fontId="16" fillId="5" borderId="9" xfId="0" applyNumberFormat="1" applyFont="1" applyFill="1" applyBorder="1" applyAlignment="1">
      <alignment horizontal="center" vertical="center"/>
    </xf>
    <xf numFmtId="1" fontId="16" fillId="4" borderId="9" xfId="0" applyNumberFormat="1" applyFont="1" applyFill="1" applyBorder="1" applyAlignment="1">
      <alignment horizontal="center" vertical="center"/>
    </xf>
    <xf numFmtId="1" fontId="16" fillId="3" borderId="11" xfId="0" applyNumberFormat="1" applyFont="1" applyFill="1" applyBorder="1" applyAlignment="1">
      <alignment horizontal="center" vertical="center"/>
    </xf>
    <xf numFmtId="1" fontId="14" fillId="0" borderId="11" xfId="0" applyNumberFormat="1" applyFont="1" applyBorder="1" applyAlignment="1">
      <alignment horizontal="center" vertical="center"/>
    </xf>
    <xf numFmtId="0" fontId="14" fillId="0" borderId="0" xfId="0" applyFont="1" applyAlignment="1">
      <alignment vertical="center" wrapText="1"/>
    </xf>
    <xf numFmtId="1" fontId="14" fillId="0" borderId="0" xfId="0" applyNumberFormat="1" applyFont="1" applyBorder="1" applyAlignment="1">
      <alignment horizontal="center" vertical="center"/>
    </xf>
    <xf numFmtId="0" fontId="27" fillId="0" borderId="9" xfId="0" applyFont="1" applyBorder="1" applyAlignment="1">
      <alignment vertical="center"/>
    </xf>
    <xf numFmtId="0" fontId="14" fillId="0" borderId="11" xfId="0" applyFont="1" applyBorder="1" applyAlignment="1"/>
    <xf numFmtId="0" fontId="14" fillId="0" borderId="14" xfId="0" applyFont="1" applyBorder="1" applyAlignment="1"/>
    <xf numFmtId="0" fontId="14" fillId="0" borderId="11" xfId="0" applyFont="1" applyFill="1" applyBorder="1" applyAlignment="1">
      <alignment vertical="center"/>
    </xf>
    <xf numFmtId="1" fontId="21" fillId="3" borderId="11" xfId="0" applyNumberFormat="1" applyFont="1" applyFill="1" applyBorder="1" applyAlignment="1">
      <alignment horizontal="center" vertical="center"/>
    </xf>
    <xf numFmtId="0" fontId="14" fillId="0" borderId="9" xfId="0" applyFont="1" applyFill="1" applyBorder="1" applyAlignment="1">
      <alignment vertical="center" wrapText="1"/>
    </xf>
    <xf numFmtId="0" fontId="14" fillId="0" borderId="9" xfId="0" applyFont="1" applyFill="1" applyBorder="1" applyAlignment="1">
      <alignment horizontal="center" vertical="center" wrapText="1"/>
    </xf>
    <xf numFmtId="0" fontId="16" fillId="5" borderId="9" xfId="0" applyFont="1" applyFill="1" applyBorder="1" applyAlignment="1">
      <alignment horizontal="center"/>
    </xf>
    <xf numFmtId="0" fontId="16" fillId="4" borderId="9" xfId="0" applyFont="1" applyFill="1" applyBorder="1" applyAlignment="1">
      <alignment horizontal="center"/>
    </xf>
    <xf numFmtId="0" fontId="16" fillId="3" borderId="9" xfId="0" applyFont="1" applyFill="1" applyBorder="1" applyAlignment="1">
      <alignment horizontal="center"/>
    </xf>
    <xf numFmtId="1" fontId="13" fillId="6" borderId="1" xfId="0" applyNumberFormat="1" applyFont="1" applyFill="1" applyBorder="1" applyAlignment="1">
      <alignment horizontal="left" vertical="center" wrapText="1"/>
    </xf>
    <xf numFmtId="0" fontId="28" fillId="3" borderId="11" xfId="0" applyFont="1" applyFill="1" applyBorder="1" applyAlignment="1">
      <alignment horizontal="center"/>
    </xf>
    <xf numFmtId="0" fontId="16" fillId="0" borderId="9" xfId="0" applyFont="1" applyFill="1" applyBorder="1" applyAlignment="1">
      <alignment vertical="center" wrapText="1"/>
    </xf>
    <xf numFmtId="0" fontId="18" fillId="3" borderId="11" xfId="0" applyFont="1" applyFill="1" applyBorder="1" applyAlignment="1">
      <alignment horizontal="center"/>
    </xf>
    <xf numFmtId="0" fontId="14" fillId="5" borderId="9" xfId="0" applyFont="1" applyFill="1" applyBorder="1" applyAlignment="1">
      <alignment horizontal="center"/>
    </xf>
    <xf numFmtId="0" fontId="14" fillId="4" borderId="9" xfId="0" applyFont="1" applyFill="1" applyBorder="1" applyAlignment="1">
      <alignment horizontal="center"/>
    </xf>
    <xf numFmtId="0" fontId="13" fillId="6" borderId="6" xfId="0" applyFont="1" applyFill="1" applyBorder="1" applyAlignment="1">
      <alignment horizontal="left" wrapText="1"/>
    </xf>
    <xf numFmtId="1" fontId="28" fillId="3" borderId="11" xfId="0" applyNumberFormat="1" applyFont="1" applyFill="1" applyBorder="1" applyAlignment="1">
      <alignment horizontal="center"/>
    </xf>
    <xf numFmtId="0" fontId="29" fillId="0" borderId="0" xfId="0" applyFont="1" applyFill="1"/>
    <xf numFmtId="0" fontId="14" fillId="0" borderId="7" xfId="0" applyFont="1" applyBorder="1"/>
    <xf numFmtId="1" fontId="13" fillId="6" borderId="10" xfId="0" applyNumberFormat="1" applyFont="1" applyFill="1" applyBorder="1" applyAlignment="1">
      <alignment horizontal="left" wrapText="1"/>
    </xf>
    <xf numFmtId="0" fontId="13" fillId="6" borderId="10" xfId="0" applyFont="1" applyFill="1" applyBorder="1" applyAlignment="1">
      <alignment horizontal="left" vertical="center" wrapText="1"/>
    </xf>
    <xf numFmtId="1" fontId="13" fillId="6" borderId="10" xfId="0" applyNumberFormat="1" applyFont="1" applyFill="1" applyBorder="1" applyAlignment="1">
      <alignment horizontal="left" vertical="center" wrapText="1"/>
    </xf>
    <xf numFmtId="0" fontId="21" fillId="3" borderId="11" xfId="0" applyFont="1" applyFill="1" applyBorder="1" applyAlignment="1">
      <alignment horizontal="center"/>
    </xf>
    <xf numFmtId="0" fontId="14" fillId="7" borderId="9" xfId="0" applyFont="1" applyFill="1" applyBorder="1"/>
    <xf numFmtId="0" fontId="17" fillId="0" borderId="9" xfId="0" applyFont="1" applyBorder="1" applyAlignment="1">
      <alignment vertical="center"/>
    </xf>
    <xf numFmtId="0" fontId="14" fillId="0" borderId="9" xfId="0" applyFont="1" applyBorder="1" applyAlignment="1">
      <alignment vertical="center" wrapText="1"/>
    </xf>
    <xf numFmtId="0" fontId="21" fillId="0" borderId="11" xfId="0" applyFont="1" applyBorder="1"/>
    <xf numFmtId="0" fontId="14" fillId="2" borderId="9" xfId="0" applyFont="1" applyFill="1" applyBorder="1" applyAlignment="1">
      <alignment horizontal="center"/>
    </xf>
    <xf numFmtId="1" fontId="14" fillId="0" borderId="9" xfId="0" applyNumberFormat="1" applyFont="1" applyBorder="1" applyAlignment="1">
      <alignment vertical="center" wrapText="1"/>
    </xf>
    <xf numFmtId="0" fontId="13" fillId="0" borderId="9" xfId="0" applyFont="1" applyBorder="1" applyAlignment="1">
      <alignment vertical="center" wrapText="1"/>
    </xf>
    <xf numFmtId="0" fontId="14" fillId="2" borderId="9" xfId="0" applyFont="1" applyFill="1" applyBorder="1"/>
    <xf numFmtId="1" fontId="13" fillId="0" borderId="9" xfId="0" applyNumberFormat="1" applyFont="1" applyBorder="1" applyAlignment="1">
      <alignment vertical="center" wrapText="1"/>
    </xf>
    <xf numFmtId="0" fontId="14" fillId="3" borderId="9" xfId="0" applyFont="1" applyFill="1" applyBorder="1" applyAlignment="1">
      <alignment horizontal="center"/>
    </xf>
    <xf numFmtId="0" fontId="17" fillId="0" borderId="9" xfId="0" applyFont="1" applyFill="1" applyBorder="1" applyAlignment="1">
      <alignment vertical="center"/>
    </xf>
    <xf numFmtId="0" fontId="14" fillId="0" borderId="2" xfId="0" applyFont="1" applyFill="1" applyBorder="1"/>
    <xf numFmtId="0" fontId="14" fillId="0" borderId="4" xfId="0" applyFont="1" applyFill="1" applyBorder="1"/>
    <xf numFmtId="1" fontId="14" fillId="5" borderId="9" xfId="0" applyNumberFormat="1" applyFont="1" applyFill="1" applyBorder="1" applyAlignment="1">
      <alignment horizontal="center"/>
    </xf>
    <xf numFmtId="1" fontId="14" fillId="4" borderId="9" xfId="0" applyNumberFormat="1" applyFont="1" applyFill="1" applyBorder="1" applyAlignment="1">
      <alignment horizontal="center"/>
    </xf>
    <xf numFmtId="0" fontId="13" fillId="6" borderId="5" xfId="0" applyFont="1" applyFill="1" applyBorder="1" applyAlignment="1">
      <alignment vertical="center" wrapText="1"/>
    </xf>
    <xf numFmtId="0" fontId="13" fillId="6" borderId="10" xfId="0" applyFont="1" applyFill="1" applyBorder="1" applyAlignment="1">
      <alignment vertical="center" wrapText="1"/>
    </xf>
    <xf numFmtId="0" fontId="13" fillId="6" borderId="5"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5"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6" xfId="0" applyFont="1" applyFill="1" applyBorder="1" applyAlignment="1">
      <alignment horizontal="left" vertical="center" wrapText="1"/>
    </xf>
    <xf numFmtId="0" fontId="13" fillId="6"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2" fillId="6" borderId="5" xfId="0" applyFont="1" applyFill="1" applyBorder="1" applyAlignment="1">
      <alignment horizontal="left" vertical="center" wrapText="1"/>
    </xf>
    <xf numFmtId="0" fontId="13" fillId="6" borderId="6" xfId="0" applyFont="1" applyFill="1" applyBorder="1" applyAlignment="1">
      <alignment horizontal="center" vertical="center" wrapText="1"/>
    </xf>
    <xf numFmtId="0" fontId="13" fillId="6" borderId="1" xfId="0" applyFont="1" applyFill="1" applyBorder="1" applyAlignment="1">
      <alignment horizontal="left" vertical="center" wrapText="1"/>
    </xf>
    <xf numFmtId="0" fontId="13" fillId="6" borderId="5" xfId="0" applyFont="1" applyFill="1" applyBorder="1" applyAlignment="1">
      <alignment horizontal="left" wrapText="1"/>
    </xf>
    <xf numFmtId="0" fontId="13" fillId="6" borderId="10" xfId="0" applyFont="1" applyFill="1" applyBorder="1" applyAlignment="1">
      <alignment horizontal="left" wrapText="1"/>
    </xf>
    <xf numFmtId="0" fontId="13" fillId="6" borderId="6" xfId="0" applyFont="1" applyFill="1" applyBorder="1" applyAlignment="1">
      <alignment horizontal="left" wrapText="1"/>
    </xf>
    <xf numFmtId="0" fontId="21" fillId="6" borderId="5" xfId="0" applyFont="1" applyFill="1" applyBorder="1" applyAlignment="1">
      <alignment horizontal="left" vertical="center" wrapText="1"/>
    </xf>
    <xf numFmtId="0" fontId="14" fillId="0" borderId="1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4" fillId="0"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0" borderId="2"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4" fillId="6" borderId="5"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 fillId="6" borderId="6" xfId="0" applyFont="1" applyFill="1" applyBorder="1" applyAlignment="1">
      <alignment horizontal="left" vertical="center" wrapText="1"/>
    </xf>
  </cellXfs>
  <cellStyles count="1">
    <cellStyle name="Обычный" xfId="0" builtinId="0"/>
  </cellStyles>
  <dxfs count="0"/>
  <tableStyles count="0" defaultTableStyle="TableStyleMedium9" defaultPivotStyle="PivotStyleLight16"/>
  <colors>
    <mruColors>
      <color rgb="FFE2F379"/>
      <color rgb="FF592A03"/>
      <color rgb="FFFF3300"/>
      <color rgb="FFF4B978"/>
      <color rgb="FF98F29C"/>
      <color rgb="FFF59067"/>
      <color rgb="FFB7E9BD"/>
      <color rgb="FF2F3A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jpeg"/><Relationship Id="rId42" Type="http://schemas.microsoft.com/office/2007/relationships/hdphoto" Target="../media/hdphoto2.wdp"/><Relationship Id="rId47" Type="http://schemas.openxmlformats.org/officeDocument/2006/relationships/image" Target="../media/image45.JPG"/><Relationship Id="rId63" Type="http://schemas.openxmlformats.org/officeDocument/2006/relationships/image" Target="../media/image61.jpeg"/><Relationship Id="rId68" Type="http://schemas.openxmlformats.org/officeDocument/2006/relationships/image" Target="../media/image66.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G"/><Relationship Id="rId53" Type="http://schemas.openxmlformats.org/officeDocument/2006/relationships/image" Target="../media/image51.jpg"/><Relationship Id="rId58" Type="http://schemas.openxmlformats.org/officeDocument/2006/relationships/image" Target="../media/image56.jpeg"/><Relationship Id="rId74" Type="http://schemas.openxmlformats.org/officeDocument/2006/relationships/image" Target="../media/image72.jpeg"/><Relationship Id="rId79" Type="http://schemas.openxmlformats.org/officeDocument/2006/relationships/image" Target="../media/image77.jpeg"/><Relationship Id="rId5" Type="http://schemas.openxmlformats.org/officeDocument/2006/relationships/image" Target="../media/image5.jpeg"/><Relationship Id="rId61" Type="http://schemas.openxmlformats.org/officeDocument/2006/relationships/image" Target="../media/image59.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1.JPG"/><Relationship Id="rId48" Type="http://schemas.openxmlformats.org/officeDocument/2006/relationships/image" Target="../media/image46.jpeg"/><Relationship Id="rId56" Type="http://schemas.openxmlformats.org/officeDocument/2006/relationships/image" Target="../media/image54.JPG"/><Relationship Id="rId64" Type="http://schemas.openxmlformats.org/officeDocument/2006/relationships/image" Target="../media/image62.jpeg"/><Relationship Id="rId69" Type="http://schemas.openxmlformats.org/officeDocument/2006/relationships/image" Target="../media/image67.jpeg"/><Relationship Id="rId77" Type="http://schemas.openxmlformats.org/officeDocument/2006/relationships/image" Target="../media/image75.jpeg"/><Relationship Id="rId8" Type="http://schemas.openxmlformats.org/officeDocument/2006/relationships/image" Target="../media/image8.jpeg"/><Relationship Id="rId51" Type="http://schemas.openxmlformats.org/officeDocument/2006/relationships/image" Target="../media/image49.JPG"/><Relationship Id="rId72" Type="http://schemas.openxmlformats.org/officeDocument/2006/relationships/image" Target="../media/image70.jpeg"/><Relationship Id="rId80" Type="http://schemas.openxmlformats.org/officeDocument/2006/relationships/image" Target="../media/image7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G"/><Relationship Id="rId46" Type="http://schemas.openxmlformats.org/officeDocument/2006/relationships/image" Target="../media/image44.jpg"/><Relationship Id="rId59" Type="http://schemas.openxmlformats.org/officeDocument/2006/relationships/image" Target="../media/image57.jpeg"/><Relationship Id="rId67" Type="http://schemas.openxmlformats.org/officeDocument/2006/relationships/image" Target="../media/image65.jpeg"/><Relationship Id="rId20" Type="http://schemas.openxmlformats.org/officeDocument/2006/relationships/image" Target="../media/image20.jpeg"/><Relationship Id="rId41" Type="http://schemas.openxmlformats.org/officeDocument/2006/relationships/image" Target="../media/image40.png"/><Relationship Id="rId54" Type="http://schemas.openxmlformats.org/officeDocument/2006/relationships/image" Target="../media/image52.jpg"/><Relationship Id="rId62" Type="http://schemas.openxmlformats.org/officeDocument/2006/relationships/image" Target="../media/image60.jpeg"/><Relationship Id="rId70" Type="http://schemas.openxmlformats.org/officeDocument/2006/relationships/image" Target="../media/image68.jpeg"/><Relationship Id="rId75" Type="http://schemas.openxmlformats.org/officeDocument/2006/relationships/image" Target="../media/image73.jpeg"/><Relationship Id="rId1" Type="http://schemas.openxmlformats.org/officeDocument/2006/relationships/image" Target="../media/image1.jp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7.jpeg"/><Relationship Id="rId57" Type="http://schemas.openxmlformats.org/officeDocument/2006/relationships/image" Target="../media/image55.JP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2.jpeg"/><Relationship Id="rId52" Type="http://schemas.openxmlformats.org/officeDocument/2006/relationships/image" Target="../media/image50.JPG"/><Relationship Id="rId60" Type="http://schemas.openxmlformats.org/officeDocument/2006/relationships/image" Target="../media/image58.jpeg"/><Relationship Id="rId65" Type="http://schemas.openxmlformats.org/officeDocument/2006/relationships/image" Target="../media/image63.jpeg"/><Relationship Id="rId73" Type="http://schemas.openxmlformats.org/officeDocument/2006/relationships/image" Target="../media/image71.jpeg"/><Relationship Id="rId78" Type="http://schemas.openxmlformats.org/officeDocument/2006/relationships/image" Target="../media/image76.png"/><Relationship Id="rId81" Type="http://schemas.openxmlformats.org/officeDocument/2006/relationships/image" Target="../media/image79.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png"/><Relationship Id="rId34" Type="http://schemas.openxmlformats.org/officeDocument/2006/relationships/image" Target="../media/image34.jpg"/><Relationship Id="rId50" Type="http://schemas.openxmlformats.org/officeDocument/2006/relationships/image" Target="../media/image48.jpg"/><Relationship Id="rId55" Type="http://schemas.openxmlformats.org/officeDocument/2006/relationships/image" Target="../media/image53.jpg"/><Relationship Id="rId76" Type="http://schemas.openxmlformats.org/officeDocument/2006/relationships/image" Target="../media/image74.jpeg"/><Relationship Id="rId7" Type="http://schemas.openxmlformats.org/officeDocument/2006/relationships/image" Target="../media/image7.jpeg"/><Relationship Id="rId71" Type="http://schemas.openxmlformats.org/officeDocument/2006/relationships/image" Target="../media/image69.jpeg"/><Relationship Id="rId2" Type="http://schemas.openxmlformats.org/officeDocument/2006/relationships/image" Target="../media/image2.jpeg"/><Relationship Id="rId29" Type="http://schemas.openxmlformats.org/officeDocument/2006/relationships/image" Target="../media/image29.jpg"/><Relationship Id="rId24" Type="http://schemas.openxmlformats.org/officeDocument/2006/relationships/image" Target="../media/image24.jpg"/><Relationship Id="rId40" Type="http://schemas.microsoft.com/office/2007/relationships/hdphoto" Target="../media/hdphoto1.wdp"/><Relationship Id="rId45" Type="http://schemas.openxmlformats.org/officeDocument/2006/relationships/image" Target="../media/image43.jpg"/><Relationship Id="rId66" Type="http://schemas.openxmlformats.org/officeDocument/2006/relationships/image" Target="../media/image64.jpeg"/></Relationships>
</file>

<file path=xl/drawings/drawing1.xml><?xml version="1.0" encoding="utf-8"?>
<xdr:wsDr xmlns:xdr="http://schemas.openxmlformats.org/drawingml/2006/spreadsheetDrawing" xmlns:a="http://schemas.openxmlformats.org/drawingml/2006/main">
  <xdr:twoCellAnchor editAs="oneCell">
    <xdr:from>
      <xdr:col>12</xdr:col>
      <xdr:colOff>3969164</xdr:colOff>
      <xdr:row>433</xdr:row>
      <xdr:rowOff>165512</xdr:rowOff>
    </xdr:from>
    <xdr:to>
      <xdr:col>12</xdr:col>
      <xdr:colOff>5484998</xdr:colOff>
      <xdr:row>434</xdr:row>
      <xdr:rowOff>412505</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9860328" y="95415512"/>
          <a:ext cx="1572984" cy="1573565"/>
        </a:xfrm>
        <a:prstGeom prst="rect">
          <a:avLst/>
        </a:prstGeom>
      </xdr:spPr>
    </xdr:pic>
    <xdr:clientData/>
  </xdr:twoCellAnchor>
  <xdr:twoCellAnchor editAs="oneCell">
    <xdr:from>
      <xdr:col>12</xdr:col>
      <xdr:colOff>3748770</xdr:colOff>
      <xdr:row>484</xdr:row>
      <xdr:rowOff>51708</xdr:rowOff>
    </xdr:from>
    <xdr:to>
      <xdr:col>13</xdr:col>
      <xdr:colOff>95231</xdr:colOff>
      <xdr:row>485</xdr:row>
      <xdr:rowOff>6926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500399" y="71919194"/>
          <a:ext cx="1836325" cy="1200149"/>
        </a:xfrm>
        <a:prstGeom prst="rect">
          <a:avLst/>
        </a:prstGeom>
      </xdr:spPr>
    </xdr:pic>
    <xdr:clientData/>
  </xdr:twoCellAnchor>
  <xdr:twoCellAnchor editAs="oneCell">
    <xdr:from>
      <xdr:col>12</xdr:col>
      <xdr:colOff>96272</xdr:colOff>
      <xdr:row>484</xdr:row>
      <xdr:rowOff>59871</xdr:rowOff>
    </xdr:from>
    <xdr:to>
      <xdr:col>12</xdr:col>
      <xdr:colOff>1879878</xdr:colOff>
      <xdr:row>485</xdr:row>
      <xdr:rowOff>5565</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61772" y="84097585"/>
          <a:ext cx="1783606" cy="1202873"/>
        </a:xfrm>
        <a:prstGeom prst="rect">
          <a:avLst/>
        </a:prstGeom>
      </xdr:spPr>
    </xdr:pic>
    <xdr:clientData/>
  </xdr:twoCellAnchor>
  <xdr:twoCellAnchor editAs="oneCell">
    <xdr:from>
      <xdr:col>12</xdr:col>
      <xdr:colOff>1948542</xdr:colOff>
      <xdr:row>484</xdr:row>
      <xdr:rowOff>48986</xdr:rowOff>
    </xdr:from>
    <xdr:to>
      <xdr:col>12</xdr:col>
      <xdr:colOff>3687685</xdr:colOff>
      <xdr:row>485</xdr:row>
      <xdr:rowOff>4205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3980" r="4079"/>
        <a:stretch/>
      </xdr:blipFill>
      <xdr:spPr>
        <a:xfrm>
          <a:off x="17700171" y="71916472"/>
          <a:ext cx="1739143" cy="1181100"/>
        </a:xfrm>
        <a:prstGeom prst="rect">
          <a:avLst/>
        </a:prstGeom>
      </xdr:spPr>
    </xdr:pic>
    <xdr:clientData/>
  </xdr:twoCellAnchor>
  <xdr:twoCellAnchor editAs="oneCell">
    <xdr:from>
      <xdr:col>12</xdr:col>
      <xdr:colOff>44842</xdr:colOff>
      <xdr:row>473</xdr:row>
      <xdr:rowOff>219941</xdr:rowOff>
    </xdr:from>
    <xdr:to>
      <xdr:col>12</xdr:col>
      <xdr:colOff>3643745</xdr:colOff>
      <xdr:row>478</xdr:row>
      <xdr:rowOff>216135</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407060" y="108894996"/>
          <a:ext cx="3598903" cy="2444985"/>
        </a:xfrm>
        <a:prstGeom prst="rect">
          <a:avLst/>
        </a:prstGeom>
      </xdr:spPr>
    </xdr:pic>
    <xdr:clientData/>
  </xdr:twoCellAnchor>
  <xdr:twoCellAnchor editAs="oneCell">
    <xdr:from>
      <xdr:col>12</xdr:col>
      <xdr:colOff>2400299</xdr:colOff>
      <xdr:row>465</xdr:row>
      <xdr:rowOff>152400</xdr:rowOff>
    </xdr:from>
    <xdr:to>
      <xdr:col>12</xdr:col>
      <xdr:colOff>5048248</xdr:colOff>
      <xdr:row>467</xdr:row>
      <xdr:rowOff>322520</xdr:rowOff>
    </xdr:to>
    <xdr:pic>
      <xdr:nvPicPr>
        <xdr:cNvPr id="82" name="Рисунок 81" descr="iGSCu9dNndQ.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18097499" y="64408050"/>
          <a:ext cx="2647949" cy="1417029"/>
        </a:xfrm>
        <a:prstGeom prst="rect">
          <a:avLst/>
        </a:prstGeom>
      </xdr:spPr>
    </xdr:pic>
    <xdr:clientData/>
  </xdr:twoCellAnchor>
  <xdr:twoCellAnchor editAs="oneCell">
    <xdr:from>
      <xdr:col>12</xdr:col>
      <xdr:colOff>1707402</xdr:colOff>
      <xdr:row>489</xdr:row>
      <xdr:rowOff>0</xdr:rowOff>
    </xdr:from>
    <xdr:to>
      <xdr:col>12</xdr:col>
      <xdr:colOff>3075792</xdr:colOff>
      <xdr:row>490</xdr:row>
      <xdr:rowOff>3483</xdr:rowOff>
    </xdr:to>
    <xdr:pic>
      <xdr:nvPicPr>
        <xdr:cNvPr id="84" name="Рисунок 83" descr="IMG_9937.JPG">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7459031" y="73228201"/>
          <a:ext cx="1368390" cy="881022"/>
        </a:xfrm>
        <a:prstGeom prst="rect">
          <a:avLst/>
        </a:prstGeom>
      </xdr:spPr>
    </xdr:pic>
    <xdr:clientData/>
  </xdr:twoCellAnchor>
  <xdr:twoCellAnchor editAs="oneCell">
    <xdr:from>
      <xdr:col>12</xdr:col>
      <xdr:colOff>188143</xdr:colOff>
      <xdr:row>492</xdr:row>
      <xdr:rowOff>190500</xdr:rowOff>
    </xdr:from>
    <xdr:to>
      <xdr:col>12</xdr:col>
      <xdr:colOff>1556657</xdr:colOff>
      <xdr:row>493</xdr:row>
      <xdr:rowOff>3162</xdr:rowOff>
    </xdr:to>
    <xdr:pic>
      <xdr:nvPicPr>
        <xdr:cNvPr id="85" name="Рисунок 84" descr="IMG_9947.JPG">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939772" y="74213357"/>
          <a:ext cx="1368514" cy="852118"/>
        </a:xfrm>
        <a:prstGeom prst="rect">
          <a:avLst/>
        </a:prstGeom>
      </xdr:spPr>
    </xdr:pic>
    <xdr:clientData/>
  </xdr:twoCellAnchor>
  <xdr:twoCellAnchor editAs="oneCell">
    <xdr:from>
      <xdr:col>12</xdr:col>
      <xdr:colOff>1741721</xdr:colOff>
      <xdr:row>492</xdr:row>
      <xdr:rowOff>190500</xdr:rowOff>
    </xdr:from>
    <xdr:to>
      <xdr:col>12</xdr:col>
      <xdr:colOff>3091543</xdr:colOff>
      <xdr:row>493</xdr:row>
      <xdr:rowOff>9675</xdr:rowOff>
    </xdr:to>
    <xdr:pic>
      <xdr:nvPicPr>
        <xdr:cNvPr id="86" name="Рисунок 85" descr="IMG_9977.JPG">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493350" y="74213357"/>
          <a:ext cx="1349822" cy="858631"/>
        </a:xfrm>
        <a:prstGeom prst="rect">
          <a:avLst/>
        </a:prstGeom>
      </xdr:spPr>
    </xdr:pic>
    <xdr:clientData/>
  </xdr:twoCellAnchor>
  <xdr:twoCellAnchor editAs="oneCell">
    <xdr:from>
      <xdr:col>12</xdr:col>
      <xdr:colOff>181982</xdr:colOff>
      <xdr:row>489</xdr:row>
      <xdr:rowOff>0</xdr:rowOff>
    </xdr:from>
    <xdr:to>
      <xdr:col>12</xdr:col>
      <xdr:colOff>1578428</xdr:colOff>
      <xdr:row>490</xdr:row>
      <xdr:rowOff>3265</xdr:rowOff>
    </xdr:to>
    <xdr:pic>
      <xdr:nvPicPr>
        <xdr:cNvPr id="87" name="Рисунок 86" descr="IMG_9992.JPG">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933611" y="73198264"/>
          <a:ext cx="1396446" cy="909379"/>
        </a:xfrm>
        <a:prstGeom prst="rect">
          <a:avLst/>
        </a:prstGeom>
      </xdr:spPr>
    </xdr:pic>
    <xdr:clientData/>
  </xdr:twoCellAnchor>
  <xdr:twoCellAnchor editAs="oneCell">
    <xdr:from>
      <xdr:col>12</xdr:col>
      <xdr:colOff>1165793</xdr:colOff>
      <xdr:row>466</xdr:row>
      <xdr:rowOff>57151</xdr:rowOff>
    </xdr:from>
    <xdr:to>
      <xdr:col>12</xdr:col>
      <xdr:colOff>2324100</xdr:colOff>
      <xdr:row>469</xdr:row>
      <xdr:rowOff>56985</xdr:rowOff>
    </xdr:to>
    <xdr:pic>
      <xdr:nvPicPr>
        <xdr:cNvPr id="113" name="Рисунок 112" descr="Акациевый с кедровым орехом.jpg">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862993" y="64503301"/>
          <a:ext cx="1158307" cy="1281380"/>
        </a:xfrm>
        <a:prstGeom prst="rect">
          <a:avLst/>
        </a:prstGeom>
      </xdr:spPr>
    </xdr:pic>
    <xdr:clientData/>
  </xdr:twoCellAnchor>
  <xdr:twoCellAnchor editAs="oneCell">
    <xdr:from>
      <xdr:col>12</xdr:col>
      <xdr:colOff>58151</xdr:colOff>
      <xdr:row>466</xdr:row>
      <xdr:rowOff>63176</xdr:rowOff>
    </xdr:from>
    <xdr:to>
      <xdr:col>12</xdr:col>
      <xdr:colOff>1200150</xdr:colOff>
      <xdr:row>469</xdr:row>
      <xdr:rowOff>32904</xdr:rowOff>
    </xdr:to>
    <xdr:pic>
      <xdr:nvPicPr>
        <xdr:cNvPr id="114" name="Рисунок 113" descr="Акациевый с фундуком.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5755351" y="64509326"/>
          <a:ext cx="1141999" cy="1251273"/>
        </a:xfrm>
        <a:prstGeom prst="rect">
          <a:avLst/>
        </a:prstGeom>
      </xdr:spPr>
    </xdr:pic>
    <xdr:clientData/>
  </xdr:twoCellAnchor>
  <xdr:twoCellAnchor editAs="oneCell">
    <xdr:from>
      <xdr:col>12</xdr:col>
      <xdr:colOff>34638</xdr:colOff>
      <xdr:row>164</xdr:row>
      <xdr:rowOff>78179</xdr:rowOff>
    </xdr:from>
    <xdr:to>
      <xdr:col>12</xdr:col>
      <xdr:colOff>5212773</xdr:colOff>
      <xdr:row>169</xdr:row>
      <xdr:rowOff>307426</xdr:rowOff>
    </xdr:to>
    <xdr:pic>
      <xdr:nvPicPr>
        <xdr:cNvPr id="142" name="Рисунок 141" descr="20.jpg">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a:xfrm>
          <a:off x="15499774" y="44585906"/>
          <a:ext cx="5178135" cy="2394020"/>
        </a:xfrm>
        <a:prstGeom prst="rect">
          <a:avLst/>
        </a:prstGeom>
        <a:effectLst>
          <a:outerShdw blurRad="63500" sx="102000" sy="102000" algn="ctr" rotWithShape="0">
            <a:prstClr val="black">
              <a:alpha val="40000"/>
            </a:prstClr>
          </a:outerShdw>
        </a:effectLst>
      </xdr:spPr>
    </xdr:pic>
    <xdr:clientData/>
  </xdr:twoCellAnchor>
  <xdr:twoCellAnchor editAs="oneCell">
    <xdr:from>
      <xdr:col>12</xdr:col>
      <xdr:colOff>4057650</xdr:colOff>
      <xdr:row>459</xdr:row>
      <xdr:rowOff>114300</xdr:rowOff>
    </xdr:from>
    <xdr:to>
      <xdr:col>12</xdr:col>
      <xdr:colOff>5372101</xdr:colOff>
      <xdr:row>460</xdr:row>
      <xdr:rowOff>429250</xdr:rowOff>
    </xdr:to>
    <xdr:pic>
      <xdr:nvPicPr>
        <xdr:cNvPr id="148" name="Рисунок 147" descr="16.jpg">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9754850" y="63036450"/>
          <a:ext cx="1314451" cy="1246414"/>
        </a:xfrm>
        <a:prstGeom prst="rect">
          <a:avLst/>
        </a:prstGeom>
      </xdr:spPr>
    </xdr:pic>
    <xdr:clientData/>
  </xdr:twoCellAnchor>
  <xdr:twoCellAnchor editAs="oneCell">
    <xdr:from>
      <xdr:col>12</xdr:col>
      <xdr:colOff>2726871</xdr:colOff>
      <xdr:row>459</xdr:row>
      <xdr:rowOff>171450</xdr:rowOff>
    </xdr:from>
    <xdr:to>
      <xdr:col>12</xdr:col>
      <xdr:colOff>4054927</xdr:colOff>
      <xdr:row>461</xdr:row>
      <xdr:rowOff>67051</xdr:rowOff>
    </xdr:to>
    <xdr:pic>
      <xdr:nvPicPr>
        <xdr:cNvPr id="149" name="Рисунок 148" descr="17.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8424071" y="63093600"/>
          <a:ext cx="1328056" cy="1260021"/>
        </a:xfrm>
        <a:prstGeom prst="rect">
          <a:avLst/>
        </a:prstGeom>
      </xdr:spPr>
    </xdr:pic>
    <xdr:clientData/>
  </xdr:twoCellAnchor>
  <xdr:twoCellAnchor editAs="oneCell">
    <xdr:from>
      <xdr:col>12</xdr:col>
      <xdr:colOff>53338</xdr:colOff>
      <xdr:row>459</xdr:row>
      <xdr:rowOff>171450</xdr:rowOff>
    </xdr:from>
    <xdr:to>
      <xdr:col>12</xdr:col>
      <xdr:colOff>1371598</xdr:colOff>
      <xdr:row>461</xdr:row>
      <xdr:rowOff>54533</xdr:rowOff>
    </xdr:to>
    <xdr:pic>
      <xdr:nvPicPr>
        <xdr:cNvPr id="150" name="Рисунок 149" descr="18.jpg">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5750538" y="63093600"/>
          <a:ext cx="1318260" cy="1247503"/>
        </a:xfrm>
        <a:prstGeom prst="rect">
          <a:avLst/>
        </a:prstGeom>
      </xdr:spPr>
    </xdr:pic>
    <xdr:clientData/>
  </xdr:twoCellAnchor>
  <xdr:twoCellAnchor editAs="oneCell">
    <xdr:from>
      <xdr:col>12</xdr:col>
      <xdr:colOff>1446711</xdr:colOff>
      <xdr:row>460</xdr:row>
      <xdr:rowOff>8164</xdr:rowOff>
    </xdr:from>
    <xdr:to>
      <xdr:col>12</xdr:col>
      <xdr:colOff>2815587</xdr:colOff>
      <xdr:row>462</xdr:row>
      <xdr:rowOff>307523</xdr:rowOff>
    </xdr:to>
    <xdr:pic>
      <xdr:nvPicPr>
        <xdr:cNvPr id="151" name="Рисунок 150" descr="19.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7220111" y="79321478"/>
          <a:ext cx="1368876" cy="1230087"/>
        </a:xfrm>
        <a:prstGeom prst="rect">
          <a:avLst/>
        </a:prstGeom>
      </xdr:spPr>
    </xdr:pic>
    <xdr:clientData/>
  </xdr:twoCellAnchor>
  <xdr:twoCellAnchor editAs="oneCell">
    <xdr:from>
      <xdr:col>12</xdr:col>
      <xdr:colOff>120485</xdr:colOff>
      <xdr:row>142</xdr:row>
      <xdr:rowOff>41561</xdr:rowOff>
    </xdr:from>
    <xdr:to>
      <xdr:col>12</xdr:col>
      <xdr:colOff>3487882</xdr:colOff>
      <xdr:row>143</xdr:row>
      <xdr:rowOff>1315722</xdr:rowOff>
    </xdr:to>
    <xdr:pic>
      <xdr:nvPicPr>
        <xdr:cNvPr id="89" name="Рисунок 88" descr="8.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482703" y="43738797"/>
          <a:ext cx="3367397" cy="3442398"/>
        </a:xfrm>
        <a:prstGeom prst="rect">
          <a:avLst/>
        </a:prstGeom>
      </xdr:spPr>
    </xdr:pic>
    <xdr:clientData/>
  </xdr:twoCellAnchor>
  <xdr:twoCellAnchor editAs="oneCell">
    <xdr:from>
      <xdr:col>12</xdr:col>
      <xdr:colOff>160563</xdr:colOff>
      <xdr:row>76</xdr:row>
      <xdr:rowOff>123950</xdr:rowOff>
    </xdr:from>
    <xdr:to>
      <xdr:col>12</xdr:col>
      <xdr:colOff>2275114</xdr:colOff>
      <xdr:row>76</xdr:row>
      <xdr:rowOff>1738521</xdr:rowOff>
    </xdr:to>
    <xdr:pic>
      <xdr:nvPicPr>
        <xdr:cNvPr id="90" name="Рисунок 89" descr="99.jpg">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a:xfrm>
          <a:off x="15912192" y="20697950"/>
          <a:ext cx="2114551" cy="1608631"/>
        </a:xfrm>
        <a:prstGeom prst="rect">
          <a:avLst/>
        </a:prstGeom>
      </xdr:spPr>
    </xdr:pic>
    <xdr:clientData/>
  </xdr:twoCellAnchor>
  <xdr:twoCellAnchor editAs="oneCell">
    <xdr:from>
      <xdr:col>12</xdr:col>
      <xdr:colOff>123701</xdr:colOff>
      <xdr:row>84</xdr:row>
      <xdr:rowOff>151410</xdr:rowOff>
    </xdr:from>
    <xdr:to>
      <xdr:col>12</xdr:col>
      <xdr:colOff>2719943</xdr:colOff>
      <xdr:row>89</xdr:row>
      <xdr:rowOff>329047</xdr:rowOff>
    </xdr:to>
    <xdr:pic>
      <xdr:nvPicPr>
        <xdr:cNvPr id="91" name="Рисунок 90" descr="98.jpg">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5875330" y="24524524"/>
          <a:ext cx="2596242" cy="2330534"/>
        </a:xfrm>
        <a:prstGeom prst="rect">
          <a:avLst/>
        </a:prstGeom>
      </xdr:spPr>
    </xdr:pic>
    <xdr:clientData/>
  </xdr:twoCellAnchor>
  <xdr:twoCellAnchor editAs="oneCell">
    <xdr:from>
      <xdr:col>12</xdr:col>
      <xdr:colOff>119742</xdr:colOff>
      <xdr:row>96</xdr:row>
      <xdr:rowOff>294220</xdr:rowOff>
    </xdr:from>
    <xdr:to>
      <xdr:col>12</xdr:col>
      <xdr:colOff>1280060</xdr:colOff>
      <xdr:row>96</xdr:row>
      <xdr:rowOff>1837212</xdr:rowOff>
    </xdr:to>
    <xdr:pic>
      <xdr:nvPicPr>
        <xdr:cNvPr id="92" name="Рисунок 91" descr="l6sgdGkxlEM.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21" cstate="print"/>
        <a:stretch>
          <a:fillRect/>
        </a:stretch>
      </xdr:blipFill>
      <xdr:spPr>
        <a:xfrm>
          <a:off x="15584878" y="29509993"/>
          <a:ext cx="1160318" cy="1542991"/>
        </a:xfrm>
        <a:prstGeom prst="rect">
          <a:avLst/>
        </a:prstGeom>
      </xdr:spPr>
    </xdr:pic>
    <xdr:clientData/>
  </xdr:twoCellAnchor>
  <xdr:twoCellAnchor editAs="oneCell">
    <xdr:from>
      <xdr:col>12</xdr:col>
      <xdr:colOff>1328057</xdr:colOff>
      <xdr:row>96</xdr:row>
      <xdr:rowOff>288198</xdr:rowOff>
    </xdr:from>
    <xdr:to>
      <xdr:col>12</xdr:col>
      <xdr:colOff>3450273</xdr:colOff>
      <xdr:row>96</xdr:row>
      <xdr:rowOff>1843067</xdr:rowOff>
    </xdr:to>
    <xdr:pic>
      <xdr:nvPicPr>
        <xdr:cNvPr id="93" name="Рисунок 92" descr="Dx_6n1z0DC4.jpg">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2" cstate="print"/>
        <a:stretch>
          <a:fillRect/>
        </a:stretch>
      </xdr:blipFill>
      <xdr:spPr>
        <a:xfrm>
          <a:off x="17079686" y="24998769"/>
          <a:ext cx="2122216" cy="1551405"/>
        </a:xfrm>
        <a:prstGeom prst="rect">
          <a:avLst/>
        </a:prstGeom>
      </xdr:spPr>
    </xdr:pic>
    <xdr:clientData/>
  </xdr:twoCellAnchor>
  <xdr:twoCellAnchor editAs="oneCell">
    <xdr:from>
      <xdr:col>12</xdr:col>
      <xdr:colOff>1499508</xdr:colOff>
      <xdr:row>126</xdr:row>
      <xdr:rowOff>120140</xdr:rowOff>
    </xdr:from>
    <xdr:to>
      <xdr:col>12</xdr:col>
      <xdr:colOff>3290960</xdr:colOff>
      <xdr:row>127</xdr:row>
      <xdr:rowOff>190995</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17251137" y="33506626"/>
          <a:ext cx="1791452" cy="1753685"/>
        </a:xfrm>
        <a:prstGeom prst="rect">
          <a:avLst/>
        </a:prstGeom>
      </xdr:spPr>
    </xdr:pic>
    <xdr:clientData/>
  </xdr:twoCellAnchor>
  <xdr:twoCellAnchor editAs="oneCell">
    <xdr:from>
      <xdr:col>12</xdr:col>
      <xdr:colOff>119742</xdr:colOff>
      <xdr:row>126</xdr:row>
      <xdr:rowOff>111579</xdr:rowOff>
    </xdr:from>
    <xdr:to>
      <xdr:col>12</xdr:col>
      <xdr:colOff>1643742</xdr:colOff>
      <xdr:row>127</xdr:row>
      <xdr:rowOff>215243</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a:ext>
          </a:extLst>
        </a:blip>
        <a:srcRect l="12540" r="10450" b="3359"/>
        <a:stretch/>
      </xdr:blipFill>
      <xdr:spPr>
        <a:xfrm>
          <a:off x="15871371" y="33498065"/>
          <a:ext cx="1524000" cy="1793421"/>
        </a:xfrm>
        <a:prstGeom prst="rect">
          <a:avLst/>
        </a:prstGeom>
      </xdr:spPr>
    </xdr:pic>
    <xdr:clientData/>
  </xdr:twoCellAnchor>
  <xdr:twoCellAnchor editAs="oneCell">
    <xdr:from>
      <xdr:col>12</xdr:col>
      <xdr:colOff>1921329</xdr:colOff>
      <xdr:row>425</xdr:row>
      <xdr:rowOff>133846</xdr:rowOff>
    </xdr:from>
    <xdr:to>
      <xdr:col>12</xdr:col>
      <xdr:colOff>3548743</xdr:colOff>
      <xdr:row>426</xdr:row>
      <xdr:rowOff>326914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812493" y="93942973"/>
          <a:ext cx="1627414" cy="1519639"/>
        </a:xfrm>
        <a:prstGeom prst="rect">
          <a:avLst/>
        </a:prstGeom>
      </xdr:spPr>
    </xdr:pic>
    <xdr:clientData/>
  </xdr:twoCellAnchor>
  <xdr:twoCellAnchor editAs="oneCell">
    <xdr:from>
      <xdr:col>12</xdr:col>
      <xdr:colOff>2120509</xdr:colOff>
      <xdr:row>435</xdr:row>
      <xdr:rowOff>89578</xdr:rowOff>
    </xdr:from>
    <xdr:to>
      <xdr:col>12</xdr:col>
      <xdr:colOff>3625055</xdr:colOff>
      <xdr:row>436</xdr:row>
      <xdr:rowOff>236023</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18011673" y="95699796"/>
          <a:ext cx="1504546" cy="1466090"/>
        </a:xfrm>
        <a:prstGeom prst="rect">
          <a:avLst/>
        </a:prstGeom>
      </xdr:spPr>
    </xdr:pic>
    <xdr:clientData/>
  </xdr:twoCellAnchor>
  <xdr:twoCellAnchor editAs="oneCell">
    <xdr:from>
      <xdr:col>12</xdr:col>
      <xdr:colOff>232308</xdr:colOff>
      <xdr:row>445</xdr:row>
      <xdr:rowOff>83127</xdr:rowOff>
    </xdr:from>
    <xdr:to>
      <xdr:col>12</xdr:col>
      <xdr:colOff>1818903</xdr:colOff>
      <xdr:row>446</xdr:row>
      <xdr:rowOff>248085</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16123472" y="97494436"/>
          <a:ext cx="1586595" cy="1484601"/>
        </a:xfrm>
        <a:prstGeom prst="rect">
          <a:avLst/>
        </a:prstGeom>
      </xdr:spPr>
    </xdr:pic>
    <xdr:clientData/>
  </xdr:twoCellAnchor>
  <xdr:twoCellAnchor editAs="oneCell">
    <xdr:from>
      <xdr:col>12</xdr:col>
      <xdr:colOff>105393</xdr:colOff>
      <xdr:row>425</xdr:row>
      <xdr:rowOff>125929</xdr:rowOff>
    </xdr:from>
    <xdr:to>
      <xdr:col>12</xdr:col>
      <xdr:colOff>1689265</xdr:colOff>
      <xdr:row>426</xdr:row>
      <xdr:rowOff>291001</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15996557" y="93935056"/>
          <a:ext cx="1583872" cy="1484716"/>
        </a:xfrm>
        <a:prstGeom prst="rect">
          <a:avLst/>
        </a:prstGeom>
      </xdr:spPr>
    </xdr:pic>
    <xdr:clientData/>
  </xdr:twoCellAnchor>
  <xdr:twoCellAnchor editAs="oneCell">
    <xdr:from>
      <xdr:col>12</xdr:col>
      <xdr:colOff>127164</xdr:colOff>
      <xdr:row>435</xdr:row>
      <xdr:rowOff>139536</xdr:rowOff>
    </xdr:from>
    <xdr:to>
      <xdr:col>12</xdr:col>
      <xdr:colOff>1667495</xdr:colOff>
      <xdr:row>436</xdr:row>
      <xdr:rowOff>237549</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6018328" y="95749754"/>
          <a:ext cx="1540331" cy="1417658"/>
        </a:xfrm>
        <a:prstGeom prst="rect">
          <a:avLst/>
        </a:prstGeom>
      </xdr:spPr>
    </xdr:pic>
    <xdr:clientData/>
  </xdr:twoCellAnchor>
  <xdr:twoCellAnchor editAs="oneCell">
    <xdr:from>
      <xdr:col>12</xdr:col>
      <xdr:colOff>2168729</xdr:colOff>
      <xdr:row>445</xdr:row>
      <xdr:rowOff>55418</xdr:rowOff>
    </xdr:from>
    <xdr:to>
      <xdr:col>12</xdr:col>
      <xdr:colOff>3638976</xdr:colOff>
      <xdr:row>446</xdr:row>
      <xdr:rowOff>99208</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18059893" y="97466727"/>
          <a:ext cx="1470247" cy="1356506"/>
        </a:xfrm>
        <a:prstGeom prst="rect">
          <a:avLst/>
        </a:prstGeom>
      </xdr:spPr>
    </xdr:pic>
    <xdr:clientData/>
  </xdr:twoCellAnchor>
  <xdr:twoCellAnchor editAs="oneCell">
    <xdr:from>
      <xdr:col>12</xdr:col>
      <xdr:colOff>1464623</xdr:colOff>
      <xdr:row>103</xdr:row>
      <xdr:rowOff>44532</xdr:rowOff>
    </xdr:from>
    <xdr:to>
      <xdr:col>12</xdr:col>
      <xdr:colOff>2993571</xdr:colOff>
      <xdr:row>105</xdr:row>
      <xdr:rowOff>72500</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17216252" y="28793703"/>
          <a:ext cx="1528948" cy="1275370"/>
        </a:xfrm>
        <a:prstGeom prst="rect">
          <a:avLst/>
        </a:prstGeom>
      </xdr:spPr>
    </xdr:pic>
    <xdr:clientData/>
  </xdr:twoCellAnchor>
  <xdr:twoCellAnchor editAs="oneCell">
    <xdr:from>
      <xdr:col>12</xdr:col>
      <xdr:colOff>93964</xdr:colOff>
      <xdr:row>401</xdr:row>
      <xdr:rowOff>66456</xdr:rowOff>
    </xdr:from>
    <xdr:to>
      <xdr:col>12</xdr:col>
      <xdr:colOff>4600836</xdr:colOff>
      <xdr:row>403</xdr:row>
      <xdr:rowOff>430975</xdr:rowOff>
    </xdr:to>
    <xdr:pic>
      <xdr:nvPicPr>
        <xdr:cNvPr id="88" name="Рисунок 87" descr="w4ERUkhaXHw.jpg">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5845593" y="53841885"/>
          <a:ext cx="4506872" cy="3297229"/>
        </a:xfrm>
        <a:prstGeom prst="rect">
          <a:avLst/>
        </a:prstGeom>
      </xdr:spPr>
    </xdr:pic>
    <xdr:clientData/>
  </xdr:twoCellAnchor>
  <xdr:twoCellAnchor editAs="oneCell">
    <xdr:from>
      <xdr:col>12</xdr:col>
      <xdr:colOff>3388431</xdr:colOff>
      <xdr:row>114</xdr:row>
      <xdr:rowOff>130629</xdr:rowOff>
    </xdr:from>
    <xdr:to>
      <xdr:col>12</xdr:col>
      <xdr:colOff>4246603</xdr:colOff>
      <xdr:row>118</xdr:row>
      <xdr:rowOff>60862</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9140060" y="31710086"/>
          <a:ext cx="858172" cy="1665514"/>
        </a:xfrm>
        <a:prstGeom prst="rect">
          <a:avLst/>
        </a:prstGeom>
      </xdr:spPr>
    </xdr:pic>
    <xdr:clientData/>
  </xdr:twoCellAnchor>
  <xdr:twoCellAnchor editAs="oneCell">
    <xdr:from>
      <xdr:col>12</xdr:col>
      <xdr:colOff>2754085</xdr:colOff>
      <xdr:row>114</xdr:row>
      <xdr:rowOff>152399</xdr:rowOff>
    </xdr:from>
    <xdr:to>
      <xdr:col>12</xdr:col>
      <xdr:colOff>3516085</xdr:colOff>
      <xdr:row>118</xdr:row>
      <xdr:rowOff>81320</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8505714" y="31731856"/>
          <a:ext cx="762000" cy="1663211"/>
        </a:xfrm>
        <a:prstGeom prst="rect">
          <a:avLst/>
        </a:prstGeom>
      </xdr:spPr>
    </xdr:pic>
    <xdr:clientData/>
  </xdr:twoCellAnchor>
  <xdr:twoCellAnchor editAs="oneCell">
    <xdr:from>
      <xdr:col>12</xdr:col>
      <xdr:colOff>223650</xdr:colOff>
      <xdr:row>53</xdr:row>
      <xdr:rowOff>78113</xdr:rowOff>
    </xdr:from>
    <xdr:to>
      <xdr:col>12</xdr:col>
      <xdr:colOff>4253345</xdr:colOff>
      <xdr:row>58</xdr:row>
      <xdr:rowOff>235600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6114814" y="19322077"/>
          <a:ext cx="4029695" cy="4497421"/>
        </a:xfrm>
        <a:prstGeom prst="rect">
          <a:avLst/>
        </a:prstGeom>
        <a:effectLst>
          <a:innerShdw blurRad="63500" dist="50800" dir="5400000">
            <a:prstClr val="black">
              <a:alpha val="50000"/>
            </a:prstClr>
          </a:innerShdw>
        </a:effectLst>
      </xdr:spPr>
    </xdr:pic>
    <xdr:clientData/>
  </xdr:twoCellAnchor>
  <xdr:twoCellAnchor editAs="oneCell">
    <xdr:from>
      <xdr:col>12</xdr:col>
      <xdr:colOff>45275</xdr:colOff>
      <xdr:row>552</xdr:row>
      <xdr:rowOff>21276</xdr:rowOff>
    </xdr:from>
    <xdr:to>
      <xdr:col>12</xdr:col>
      <xdr:colOff>2337955</xdr:colOff>
      <xdr:row>556</xdr:row>
      <xdr:rowOff>430982</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5510411" y="97539958"/>
          <a:ext cx="2292680" cy="2886207"/>
        </a:xfrm>
        <a:prstGeom prst="rect">
          <a:avLst/>
        </a:prstGeom>
      </xdr:spPr>
    </xdr:pic>
    <xdr:clientData/>
  </xdr:twoCellAnchor>
  <xdr:twoCellAnchor editAs="oneCell">
    <xdr:from>
      <xdr:col>12</xdr:col>
      <xdr:colOff>97972</xdr:colOff>
      <xdr:row>29</xdr:row>
      <xdr:rowOff>272143</xdr:rowOff>
    </xdr:from>
    <xdr:to>
      <xdr:col>12</xdr:col>
      <xdr:colOff>5007428</xdr:colOff>
      <xdr:row>34</xdr:row>
      <xdr:rowOff>340173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18617" b="17970"/>
        <a:stretch/>
      </xdr:blipFill>
      <xdr:spPr>
        <a:xfrm>
          <a:off x="15849601" y="12583886"/>
          <a:ext cx="4909456" cy="4144732"/>
        </a:xfrm>
        <a:prstGeom prst="rect">
          <a:avLst/>
        </a:prstGeom>
        <a:effectLst>
          <a:innerShdw blurRad="63500" dist="50800" dir="5400000">
            <a:prstClr val="black">
              <a:alpha val="50000"/>
            </a:prstClr>
          </a:innerShdw>
        </a:effectLst>
      </xdr:spPr>
    </xdr:pic>
    <xdr:clientData/>
  </xdr:twoCellAnchor>
  <xdr:twoCellAnchor editAs="oneCell">
    <xdr:from>
      <xdr:col>12</xdr:col>
      <xdr:colOff>97972</xdr:colOff>
      <xdr:row>389</xdr:row>
      <xdr:rowOff>27708</xdr:rowOff>
    </xdr:from>
    <xdr:to>
      <xdr:col>12</xdr:col>
      <xdr:colOff>2493817</xdr:colOff>
      <xdr:row>390</xdr:row>
      <xdr:rowOff>425611</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t="19245" b="6245"/>
        <a:stretch/>
      </xdr:blipFill>
      <xdr:spPr>
        <a:xfrm>
          <a:off x="15989136" y="88184181"/>
          <a:ext cx="2395845" cy="1767399"/>
        </a:xfrm>
        <a:prstGeom prst="rect">
          <a:avLst/>
        </a:prstGeom>
        <a:effectLst>
          <a:innerShdw blurRad="63500" dist="50800" dir="5400000">
            <a:prstClr val="black">
              <a:alpha val="50000"/>
            </a:prstClr>
          </a:innerShdw>
        </a:effectLst>
      </xdr:spPr>
    </xdr:pic>
    <xdr:clientData/>
  </xdr:twoCellAnchor>
  <xdr:twoCellAnchor editAs="oneCell">
    <xdr:from>
      <xdr:col>12</xdr:col>
      <xdr:colOff>22266</xdr:colOff>
      <xdr:row>152</xdr:row>
      <xdr:rowOff>8906</xdr:rowOff>
    </xdr:from>
    <xdr:to>
      <xdr:col>12</xdr:col>
      <xdr:colOff>3342410</xdr:colOff>
      <xdr:row>157</xdr:row>
      <xdr:rowOff>336126</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9">
          <a:extLst>
            <a:ext uri="{BEBA8EAE-BF5A-486C-A8C5-ECC9F3942E4B}">
              <a14:imgProps xmlns:a14="http://schemas.microsoft.com/office/drawing/2010/main">
                <a14:imgLayer r:embed="rId40">
                  <a14:imgEffect>
                    <a14:sharpenSoften amount="25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5487402" y="42022815"/>
          <a:ext cx="3320144" cy="2491992"/>
        </a:xfrm>
        <a:prstGeom prst="rect">
          <a:avLst/>
        </a:prstGeom>
        <a:effectLst>
          <a:innerShdw blurRad="63500" dist="50800" dir="5400000">
            <a:prstClr val="black">
              <a:alpha val="50000"/>
            </a:prstClr>
          </a:innerShdw>
        </a:effectLst>
      </xdr:spPr>
    </xdr:pic>
    <xdr:clientData/>
  </xdr:twoCellAnchor>
  <xdr:twoCellAnchor editAs="oneCell">
    <xdr:from>
      <xdr:col>12</xdr:col>
      <xdr:colOff>3342409</xdr:colOff>
      <xdr:row>152</xdr:row>
      <xdr:rowOff>8907</xdr:rowOff>
    </xdr:from>
    <xdr:to>
      <xdr:col>12</xdr:col>
      <xdr:colOff>5197822</xdr:colOff>
      <xdr:row>157</xdr:row>
      <xdr:rowOff>329046</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1">
          <a:extLst>
            <a:ext uri="{BEBA8EAE-BF5A-486C-A8C5-ECC9F3942E4B}">
              <a14:imgProps xmlns:a14="http://schemas.microsoft.com/office/drawing/2010/main">
                <a14:imgLayer r:embed="rId4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8807545" y="42022816"/>
          <a:ext cx="1855413" cy="2484911"/>
        </a:xfrm>
        <a:prstGeom prst="rect">
          <a:avLst/>
        </a:prstGeom>
        <a:effectLst>
          <a:innerShdw blurRad="63500" dist="50800" dir="5400000">
            <a:prstClr val="black">
              <a:alpha val="50000"/>
            </a:prstClr>
          </a:innerShdw>
        </a:effectLst>
      </xdr:spPr>
    </xdr:pic>
    <xdr:clientData/>
  </xdr:twoCellAnchor>
  <xdr:twoCellAnchor editAs="oneCell">
    <xdr:from>
      <xdr:col>12</xdr:col>
      <xdr:colOff>97970</xdr:colOff>
      <xdr:row>114</xdr:row>
      <xdr:rowOff>76198</xdr:rowOff>
    </xdr:from>
    <xdr:to>
      <xdr:col>12</xdr:col>
      <xdr:colOff>2797627</xdr:colOff>
      <xdr:row>118</xdr:row>
      <xdr:rowOff>138867</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5849599" y="31655655"/>
          <a:ext cx="2699657" cy="1796959"/>
        </a:xfrm>
        <a:prstGeom prst="rect">
          <a:avLst/>
        </a:prstGeom>
      </xdr:spPr>
    </xdr:pic>
    <xdr:clientData/>
  </xdr:twoCellAnchor>
  <xdr:twoCellAnchor editAs="oneCell">
    <xdr:from>
      <xdr:col>12</xdr:col>
      <xdr:colOff>43544</xdr:colOff>
      <xdr:row>103</xdr:row>
      <xdr:rowOff>43544</xdr:rowOff>
    </xdr:from>
    <xdr:to>
      <xdr:col>12</xdr:col>
      <xdr:colOff>1382486</xdr:colOff>
      <xdr:row>105</xdr:row>
      <xdr:rowOff>84948</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88" t="27465" r="14474" b="10986"/>
        <a:stretch/>
      </xdr:blipFill>
      <xdr:spPr>
        <a:xfrm>
          <a:off x="15795173" y="28792715"/>
          <a:ext cx="1338942" cy="1288806"/>
        </a:xfrm>
        <a:prstGeom prst="rect">
          <a:avLst/>
        </a:prstGeom>
      </xdr:spPr>
    </xdr:pic>
    <xdr:clientData/>
  </xdr:twoCellAnchor>
  <xdr:twoCellAnchor editAs="oneCell">
    <xdr:from>
      <xdr:col>12</xdr:col>
      <xdr:colOff>130630</xdr:colOff>
      <xdr:row>199</xdr:row>
      <xdr:rowOff>108858</xdr:rowOff>
    </xdr:from>
    <xdr:to>
      <xdr:col>12</xdr:col>
      <xdr:colOff>2486118</xdr:colOff>
      <xdr:row>203</xdr:row>
      <xdr:rowOff>292926</xdr:rowOff>
    </xdr:to>
    <xdr:pic>
      <xdr:nvPicPr>
        <xdr:cNvPr id="76" name="Рисунок 75" descr="98.jpg">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5904030" y="52218772"/>
          <a:ext cx="2355488" cy="1970314"/>
        </a:xfrm>
        <a:prstGeom prst="rect">
          <a:avLst/>
        </a:prstGeom>
      </xdr:spPr>
    </xdr:pic>
    <xdr:clientData/>
  </xdr:twoCellAnchor>
  <xdr:twoCellAnchor editAs="oneCell">
    <xdr:from>
      <xdr:col>12</xdr:col>
      <xdr:colOff>293916</xdr:colOff>
      <xdr:row>364</xdr:row>
      <xdr:rowOff>54428</xdr:rowOff>
    </xdr:from>
    <xdr:to>
      <xdr:col>12</xdr:col>
      <xdr:colOff>3592285</xdr:colOff>
      <xdr:row>366</xdr:row>
      <xdr:rowOff>357408</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2609" t="13690" r="2609" b="8333"/>
        <a:stretch/>
      </xdr:blipFill>
      <xdr:spPr>
        <a:xfrm>
          <a:off x="16034659" y="58837285"/>
          <a:ext cx="3298369" cy="2818569"/>
        </a:xfrm>
        <a:prstGeom prst="rect">
          <a:avLst/>
        </a:prstGeom>
        <a:effectLst>
          <a:innerShdw blurRad="63500" dist="50800" dir="5400000">
            <a:prstClr val="black">
              <a:alpha val="50000"/>
            </a:prstClr>
          </a:innerShdw>
        </a:effectLst>
      </xdr:spPr>
    </xdr:pic>
    <xdr:clientData/>
  </xdr:twoCellAnchor>
  <xdr:twoCellAnchor editAs="oneCell">
    <xdr:from>
      <xdr:col>12</xdr:col>
      <xdr:colOff>97970</xdr:colOff>
      <xdr:row>526</xdr:row>
      <xdr:rowOff>65314</xdr:rowOff>
    </xdr:from>
    <xdr:to>
      <xdr:col>12</xdr:col>
      <xdr:colOff>2715491</xdr:colOff>
      <xdr:row>528</xdr:row>
      <xdr:rowOff>6268</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2833" t="22872" b="7270"/>
        <a:stretch/>
      </xdr:blipFill>
      <xdr:spPr>
        <a:xfrm>
          <a:off x="16460188" y="120863096"/>
          <a:ext cx="2617521" cy="2481530"/>
        </a:xfrm>
        <a:prstGeom prst="rect">
          <a:avLst/>
        </a:prstGeom>
      </xdr:spPr>
    </xdr:pic>
    <xdr:clientData/>
  </xdr:twoCellAnchor>
  <xdr:twoCellAnchor editAs="oneCell">
    <xdr:from>
      <xdr:col>12</xdr:col>
      <xdr:colOff>87086</xdr:colOff>
      <xdr:row>498</xdr:row>
      <xdr:rowOff>76201</xdr:rowOff>
    </xdr:from>
    <xdr:to>
      <xdr:col>12</xdr:col>
      <xdr:colOff>2992582</xdr:colOff>
      <xdr:row>500</xdr:row>
      <xdr:rowOff>15629</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5232" t="7523" r="2016" b="3596"/>
        <a:stretch/>
      </xdr:blipFill>
      <xdr:spPr>
        <a:xfrm>
          <a:off x="16449304" y="115443001"/>
          <a:ext cx="2905496" cy="2512912"/>
        </a:xfrm>
        <a:prstGeom prst="rect">
          <a:avLst/>
        </a:prstGeom>
      </xdr:spPr>
    </xdr:pic>
    <xdr:clientData/>
  </xdr:twoCellAnchor>
  <xdr:twoCellAnchor editAs="oneCell">
    <xdr:from>
      <xdr:col>12</xdr:col>
      <xdr:colOff>62480</xdr:colOff>
      <xdr:row>219</xdr:row>
      <xdr:rowOff>130463</xdr:rowOff>
    </xdr:from>
    <xdr:to>
      <xdr:col>12</xdr:col>
      <xdr:colOff>2712028</xdr:colOff>
      <xdr:row>221</xdr:row>
      <xdr:rowOff>396460</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5953644" y="55562499"/>
          <a:ext cx="2649548" cy="1547543"/>
        </a:xfrm>
        <a:prstGeom prst="rect">
          <a:avLst/>
        </a:prstGeom>
      </xdr:spPr>
    </xdr:pic>
    <xdr:clientData/>
  </xdr:twoCellAnchor>
  <xdr:twoCellAnchor editAs="oneCell">
    <xdr:from>
      <xdr:col>12</xdr:col>
      <xdr:colOff>183571</xdr:colOff>
      <xdr:row>211</xdr:row>
      <xdr:rowOff>197426</xdr:rowOff>
    </xdr:from>
    <xdr:to>
      <xdr:col>12</xdr:col>
      <xdr:colOff>3075708</xdr:colOff>
      <xdr:row>214</xdr:row>
      <xdr:rowOff>238642</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t="16375" b="7204"/>
        <a:stretch/>
      </xdr:blipFill>
      <xdr:spPr>
        <a:xfrm>
          <a:off x="16545789" y="55684881"/>
          <a:ext cx="2892137" cy="1731471"/>
        </a:xfrm>
        <a:prstGeom prst="rect">
          <a:avLst/>
        </a:prstGeom>
      </xdr:spPr>
    </xdr:pic>
    <xdr:clientData/>
  </xdr:twoCellAnchor>
  <xdr:twoCellAnchor editAs="oneCell">
    <xdr:from>
      <xdr:col>12</xdr:col>
      <xdr:colOff>2391669</xdr:colOff>
      <xdr:row>227</xdr:row>
      <xdr:rowOff>1759</xdr:rowOff>
    </xdr:from>
    <xdr:to>
      <xdr:col>12</xdr:col>
      <xdr:colOff>4340322</xdr:colOff>
      <xdr:row>231</xdr:row>
      <xdr:rowOff>207817</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8601487" y="57070941"/>
          <a:ext cx="1948653" cy="1937877"/>
        </a:xfrm>
        <a:prstGeom prst="rect">
          <a:avLst/>
        </a:prstGeom>
      </xdr:spPr>
    </xdr:pic>
    <xdr:clientData/>
  </xdr:twoCellAnchor>
  <xdr:twoCellAnchor editAs="oneCell">
    <xdr:from>
      <xdr:col>12</xdr:col>
      <xdr:colOff>110446</xdr:colOff>
      <xdr:row>227</xdr:row>
      <xdr:rowOff>11545</xdr:rowOff>
    </xdr:from>
    <xdr:to>
      <xdr:col>12</xdr:col>
      <xdr:colOff>2550715</xdr:colOff>
      <xdr:row>233</xdr:row>
      <xdr:rowOff>-1</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6320264" y="57115363"/>
          <a:ext cx="2440269" cy="2586182"/>
        </a:xfrm>
        <a:prstGeom prst="rect">
          <a:avLst/>
        </a:prstGeom>
      </xdr:spPr>
    </xdr:pic>
    <xdr:clientData/>
  </xdr:twoCellAnchor>
  <xdr:twoCellAnchor editAs="oneCell">
    <xdr:from>
      <xdr:col>12</xdr:col>
      <xdr:colOff>4202546</xdr:colOff>
      <xdr:row>227</xdr:row>
      <xdr:rowOff>55723</xdr:rowOff>
    </xdr:from>
    <xdr:to>
      <xdr:col>12</xdr:col>
      <xdr:colOff>5482648</xdr:colOff>
      <xdr:row>231</xdr:row>
      <xdr:rowOff>318687</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412364" y="57124905"/>
          <a:ext cx="1500910" cy="1994783"/>
        </a:xfrm>
        <a:prstGeom prst="rect">
          <a:avLst/>
        </a:prstGeom>
      </xdr:spPr>
    </xdr:pic>
    <xdr:clientData/>
  </xdr:twoCellAnchor>
  <xdr:twoCellAnchor editAs="oneCell">
    <xdr:from>
      <xdr:col>12</xdr:col>
      <xdr:colOff>1957315</xdr:colOff>
      <xdr:row>242</xdr:row>
      <xdr:rowOff>0</xdr:rowOff>
    </xdr:from>
    <xdr:to>
      <xdr:col>12</xdr:col>
      <xdr:colOff>3816389</xdr:colOff>
      <xdr:row>246</xdr:row>
      <xdr:rowOff>128066</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7848479" y="59648526"/>
          <a:ext cx="1859074" cy="1863348"/>
        </a:xfrm>
        <a:prstGeom prst="rect">
          <a:avLst/>
        </a:prstGeom>
      </xdr:spPr>
    </xdr:pic>
    <xdr:clientData/>
  </xdr:twoCellAnchor>
  <xdr:twoCellAnchor editAs="oneCell">
    <xdr:from>
      <xdr:col>12</xdr:col>
      <xdr:colOff>126114</xdr:colOff>
      <xdr:row>242</xdr:row>
      <xdr:rowOff>36945</xdr:rowOff>
    </xdr:from>
    <xdr:to>
      <xdr:col>12</xdr:col>
      <xdr:colOff>2004292</xdr:colOff>
      <xdr:row>246</xdr:row>
      <xdr:rowOff>184230</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6017278" y="62645636"/>
          <a:ext cx="1878178" cy="1882567"/>
        </a:xfrm>
        <a:prstGeom prst="rect">
          <a:avLst/>
        </a:prstGeom>
      </xdr:spPr>
    </xdr:pic>
    <xdr:clientData/>
  </xdr:twoCellAnchor>
  <xdr:twoCellAnchor editAs="oneCell">
    <xdr:from>
      <xdr:col>12</xdr:col>
      <xdr:colOff>3736647</xdr:colOff>
      <xdr:row>242</xdr:row>
      <xdr:rowOff>0</xdr:rowOff>
    </xdr:from>
    <xdr:to>
      <xdr:col>12</xdr:col>
      <xdr:colOff>5418917</xdr:colOff>
      <xdr:row>246</xdr:row>
      <xdr:rowOff>166758</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946465" y="59586090"/>
          <a:ext cx="1897535" cy="1908966"/>
        </a:xfrm>
        <a:prstGeom prst="rect">
          <a:avLst/>
        </a:prstGeom>
      </xdr:spPr>
    </xdr:pic>
    <xdr:clientData/>
  </xdr:twoCellAnchor>
  <xdr:twoCellAnchor editAs="oneCell">
    <xdr:from>
      <xdr:col>12</xdr:col>
      <xdr:colOff>177890</xdr:colOff>
      <xdr:row>271</xdr:row>
      <xdr:rowOff>124691</xdr:rowOff>
    </xdr:from>
    <xdr:to>
      <xdr:col>12</xdr:col>
      <xdr:colOff>1995054</xdr:colOff>
      <xdr:row>274</xdr:row>
      <xdr:rowOff>76202</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l="16757" t="11912" r="14559" b="23133"/>
        <a:stretch/>
      </xdr:blipFill>
      <xdr:spPr>
        <a:xfrm>
          <a:off x="16069054" y="65642836"/>
          <a:ext cx="1817164" cy="1274620"/>
        </a:xfrm>
        <a:prstGeom prst="rect">
          <a:avLst/>
        </a:prstGeom>
      </xdr:spPr>
    </xdr:pic>
    <xdr:clientData/>
  </xdr:twoCellAnchor>
  <xdr:twoCellAnchor editAs="oneCell">
    <xdr:from>
      <xdr:col>12</xdr:col>
      <xdr:colOff>2200564</xdr:colOff>
      <xdr:row>271</xdr:row>
      <xdr:rowOff>127620</xdr:rowOff>
    </xdr:from>
    <xdr:to>
      <xdr:col>12</xdr:col>
      <xdr:colOff>4087091</xdr:colOff>
      <xdr:row>274</xdr:row>
      <xdr:rowOff>117764</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57">
          <a:extLst>
            <a:ext uri="{28A0092B-C50C-407E-A947-70E740481C1C}">
              <a14:useLocalDpi xmlns:a14="http://schemas.microsoft.com/office/drawing/2010/main" val="0"/>
            </a:ext>
          </a:extLst>
        </a:blip>
        <a:srcRect l="14662" t="12636" r="14031" b="20824"/>
        <a:stretch/>
      </xdr:blipFill>
      <xdr:spPr>
        <a:xfrm>
          <a:off x="18091728" y="65645765"/>
          <a:ext cx="1886527" cy="1313253"/>
        </a:xfrm>
        <a:prstGeom prst="rect">
          <a:avLst/>
        </a:prstGeom>
      </xdr:spPr>
    </xdr:pic>
    <xdr:clientData/>
  </xdr:twoCellAnchor>
  <xdr:twoCellAnchor editAs="oneCell">
    <xdr:from>
      <xdr:col>12</xdr:col>
      <xdr:colOff>17318</xdr:colOff>
      <xdr:row>329</xdr:row>
      <xdr:rowOff>86591</xdr:rowOff>
    </xdr:from>
    <xdr:to>
      <xdr:col>12</xdr:col>
      <xdr:colOff>1298864</xdr:colOff>
      <xdr:row>330</xdr:row>
      <xdr:rowOff>113605</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5908482" y="67544373"/>
          <a:ext cx="1281546" cy="1301632"/>
        </a:xfrm>
        <a:prstGeom prst="rect">
          <a:avLst/>
        </a:prstGeom>
      </xdr:spPr>
    </xdr:pic>
    <xdr:clientData/>
  </xdr:twoCellAnchor>
  <xdr:twoCellAnchor editAs="oneCell">
    <xdr:from>
      <xdr:col>12</xdr:col>
      <xdr:colOff>998590</xdr:colOff>
      <xdr:row>330</xdr:row>
      <xdr:rowOff>167319</xdr:rowOff>
    </xdr:from>
    <xdr:to>
      <xdr:col>12</xdr:col>
      <xdr:colOff>2280136</xdr:colOff>
      <xdr:row>330</xdr:row>
      <xdr:rowOff>1458558</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6463726" y="64435092"/>
          <a:ext cx="1281546" cy="1291240"/>
        </a:xfrm>
        <a:prstGeom prst="rect">
          <a:avLst/>
        </a:prstGeom>
      </xdr:spPr>
    </xdr:pic>
    <xdr:clientData/>
  </xdr:twoCellAnchor>
  <xdr:twoCellAnchor editAs="oneCell">
    <xdr:from>
      <xdr:col>12</xdr:col>
      <xdr:colOff>2066454</xdr:colOff>
      <xdr:row>329</xdr:row>
      <xdr:rowOff>92182</xdr:rowOff>
    </xdr:from>
    <xdr:to>
      <xdr:col>12</xdr:col>
      <xdr:colOff>3348000</xdr:colOff>
      <xdr:row>330</xdr:row>
      <xdr:rowOff>119196</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7531590" y="64065546"/>
          <a:ext cx="1281546" cy="1291240"/>
        </a:xfrm>
        <a:prstGeom prst="rect">
          <a:avLst/>
        </a:prstGeom>
      </xdr:spPr>
    </xdr:pic>
    <xdr:clientData/>
  </xdr:twoCellAnchor>
  <xdr:twoCellAnchor editAs="oneCell">
    <xdr:from>
      <xdr:col>12</xdr:col>
      <xdr:colOff>3065045</xdr:colOff>
      <xdr:row>330</xdr:row>
      <xdr:rowOff>172909</xdr:rowOff>
    </xdr:from>
    <xdr:to>
      <xdr:col>12</xdr:col>
      <xdr:colOff>4346591</xdr:colOff>
      <xdr:row>330</xdr:row>
      <xdr:rowOff>1464148</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530181" y="64440682"/>
          <a:ext cx="1281546" cy="1291240"/>
        </a:xfrm>
        <a:prstGeom prst="rect">
          <a:avLst/>
        </a:prstGeom>
      </xdr:spPr>
    </xdr:pic>
    <xdr:clientData/>
  </xdr:twoCellAnchor>
  <xdr:twoCellAnchor editAs="oneCell">
    <xdr:from>
      <xdr:col>12</xdr:col>
      <xdr:colOff>4046319</xdr:colOff>
      <xdr:row>329</xdr:row>
      <xdr:rowOff>45818</xdr:rowOff>
    </xdr:from>
    <xdr:to>
      <xdr:col>12</xdr:col>
      <xdr:colOff>5327865</xdr:colOff>
      <xdr:row>330</xdr:row>
      <xdr:rowOff>72832</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9511455" y="64019182"/>
          <a:ext cx="1281546" cy="1291240"/>
        </a:xfrm>
        <a:prstGeom prst="rect">
          <a:avLst/>
        </a:prstGeom>
      </xdr:spPr>
    </xdr:pic>
    <xdr:clientData/>
  </xdr:twoCellAnchor>
  <xdr:twoCellAnchor editAs="oneCell">
    <xdr:from>
      <xdr:col>12</xdr:col>
      <xdr:colOff>225136</xdr:colOff>
      <xdr:row>336</xdr:row>
      <xdr:rowOff>121227</xdr:rowOff>
    </xdr:from>
    <xdr:to>
      <xdr:col>12</xdr:col>
      <xdr:colOff>2700076</xdr:colOff>
      <xdr:row>339</xdr:row>
      <xdr:rowOff>124000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5690272" y="66571091"/>
          <a:ext cx="2474940" cy="1301635"/>
        </a:xfrm>
        <a:prstGeom prst="rect">
          <a:avLst/>
        </a:prstGeom>
      </xdr:spPr>
    </xdr:pic>
    <xdr:clientData/>
  </xdr:twoCellAnchor>
  <xdr:twoCellAnchor editAs="oneCell">
    <xdr:from>
      <xdr:col>12</xdr:col>
      <xdr:colOff>2799682</xdr:colOff>
      <xdr:row>336</xdr:row>
      <xdr:rowOff>80727</xdr:rowOff>
    </xdr:from>
    <xdr:to>
      <xdr:col>12</xdr:col>
      <xdr:colOff>5274622</xdr:colOff>
      <xdr:row>339</xdr:row>
      <xdr:rowOff>83500</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264818" y="66530591"/>
          <a:ext cx="2474940" cy="1301635"/>
        </a:xfrm>
        <a:prstGeom prst="rect">
          <a:avLst/>
        </a:prstGeom>
      </xdr:spPr>
    </xdr:pic>
    <xdr:clientData/>
  </xdr:twoCellAnchor>
  <xdr:twoCellAnchor editAs="oneCell">
    <xdr:from>
      <xdr:col>12</xdr:col>
      <xdr:colOff>201682</xdr:colOff>
      <xdr:row>341</xdr:row>
      <xdr:rowOff>201682</xdr:rowOff>
    </xdr:from>
    <xdr:to>
      <xdr:col>12</xdr:col>
      <xdr:colOff>2676622</xdr:colOff>
      <xdr:row>344</xdr:row>
      <xdr:rowOff>204452</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5666818" y="67777227"/>
          <a:ext cx="2474940" cy="1301635"/>
        </a:xfrm>
        <a:prstGeom prst="rect">
          <a:avLst/>
        </a:prstGeom>
      </xdr:spPr>
    </xdr:pic>
    <xdr:clientData/>
  </xdr:twoCellAnchor>
  <xdr:twoCellAnchor editAs="oneCell">
    <xdr:from>
      <xdr:col>12</xdr:col>
      <xdr:colOff>2845500</xdr:colOff>
      <xdr:row>341</xdr:row>
      <xdr:rowOff>143864</xdr:rowOff>
    </xdr:from>
    <xdr:to>
      <xdr:col>12</xdr:col>
      <xdr:colOff>5320440</xdr:colOff>
      <xdr:row>344</xdr:row>
      <xdr:rowOff>146634</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8310636" y="67719409"/>
          <a:ext cx="2474940" cy="1301635"/>
        </a:xfrm>
        <a:prstGeom prst="rect">
          <a:avLst/>
        </a:prstGeom>
      </xdr:spPr>
    </xdr:pic>
    <xdr:clientData/>
  </xdr:twoCellAnchor>
  <xdr:twoCellAnchor editAs="oneCell">
    <xdr:from>
      <xdr:col>12</xdr:col>
      <xdr:colOff>138000</xdr:colOff>
      <xdr:row>346</xdr:row>
      <xdr:rowOff>197748</xdr:rowOff>
    </xdr:from>
    <xdr:to>
      <xdr:col>12</xdr:col>
      <xdr:colOff>2612941</xdr:colOff>
      <xdr:row>349</xdr:row>
      <xdr:rowOff>202865</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5603136" y="68898975"/>
          <a:ext cx="2474941" cy="1303979"/>
        </a:xfrm>
        <a:prstGeom prst="rect">
          <a:avLst/>
        </a:prstGeom>
      </xdr:spPr>
    </xdr:pic>
    <xdr:clientData/>
  </xdr:twoCellAnchor>
  <xdr:twoCellAnchor editAs="oneCell">
    <xdr:from>
      <xdr:col>12</xdr:col>
      <xdr:colOff>2920364</xdr:colOff>
      <xdr:row>346</xdr:row>
      <xdr:rowOff>114818</xdr:rowOff>
    </xdr:from>
    <xdr:to>
      <xdr:col>12</xdr:col>
      <xdr:colOff>5395304</xdr:colOff>
      <xdr:row>349</xdr:row>
      <xdr:rowOff>117591</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8385500" y="68816045"/>
          <a:ext cx="2474940" cy="1301635"/>
        </a:xfrm>
        <a:prstGeom prst="rect">
          <a:avLst/>
        </a:prstGeom>
      </xdr:spPr>
    </xdr:pic>
    <xdr:clientData/>
  </xdr:twoCellAnchor>
  <xdr:twoCellAnchor editAs="oneCell">
    <xdr:from>
      <xdr:col>12</xdr:col>
      <xdr:colOff>74318</xdr:colOff>
      <xdr:row>348</xdr:row>
      <xdr:rowOff>195546</xdr:rowOff>
    </xdr:from>
    <xdr:to>
      <xdr:col>12</xdr:col>
      <xdr:colOff>2549258</xdr:colOff>
      <xdr:row>351</xdr:row>
      <xdr:rowOff>198315</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5539454" y="70022455"/>
          <a:ext cx="2474940" cy="1301635"/>
        </a:xfrm>
        <a:prstGeom prst="rect">
          <a:avLst/>
        </a:prstGeom>
      </xdr:spPr>
    </xdr:pic>
    <xdr:clientData/>
  </xdr:twoCellAnchor>
  <xdr:twoCellAnchor editAs="oneCell">
    <xdr:from>
      <xdr:col>12</xdr:col>
      <xdr:colOff>2908637</xdr:colOff>
      <xdr:row>348</xdr:row>
      <xdr:rowOff>180157</xdr:rowOff>
    </xdr:from>
    <xdr:to>
      <xdr:col>12</xdr:col>
      <xdr:colOff>5383578</xdr:colOff>
      <xdr:row>351</xdr:row>
      <xdr:rowOff>185270</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8373773" y="70007066"/>
          <a:ext cx="2474941" cy="1303979"/>
        </a:xfrm>
        <a:prstGeom prst="rect">
          <a:avLst/>
        </a:prstGeom>
      </xdr:spPr>
    </xdr:pic>
    <xdr:clientData/>
  </xdr:twoCellAnchor>
  <xdr:twoCellAnchor editAs="oneCell">
    <xdr:from>
      <xdr:col>12</xdr:col>
      <xdr:colOff>115006</xdr:colOff>
      <xdr:row>379</xdr:row>
      <xdr:rowOff>161484</xdr:rowOff>
    </xdr:from>
    <xdr:to>
      <xdr:col>12</xdr:col>
      <xdr:colOff>1928139</xdr:colOff>
      <xdr:row>380</xdr:row>
      <xdr:rowOff>430359</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6324824" y="75507120"/>
          <a:ext cx="1813133" cy="1618825"/>
        </a:xfrm>
        <a:prstGeom prst="rect">
          <a:avLst/>
        </a:prstGeom>
      </xdr:spPr>
    </xdr:pic>
    <xdr:clientData/>
  </xdr:twoCellAnchor>
  <xdr:twoCellAnchor editAs="oneCell">
    <xdr:from>
      <xdr:col>12</xdr:col>
      <xdr:colOff>1985818</xdr:colOff>
      <xdr:row>379</xdr:row>
      <xdr:rowOff>163813</xdr:rowOff>
    </xdr:from>
    <xdr:to>
      <xdr:col>12</xdr:col>
      <xdr:colOff>3659910</xdr:colOff>
      <xdr:row>380</xdr:row>
      <xdr:rowOff>430269</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8195636" y="75509449"/>
          <a:ext cx="1674092" cy="1616406"/>
        </a:xfrm>
        <a:prstGeom prst="rect">
          <a:avLst/>
        </a:prstGeom>
      </xdr:spPr>
    </xdr:pic>
    <xdr:clientData/>
  </xdr:twoCellAnchor>
  <xdr:twoCellAnchor editAs="oneCell">
    <xdr:from>
      <xdr:col>12</xdr:col>
      <xdr:colOff>138545</xdr:colOff>
      <xdr:row>7</xdr:row>
      <xdr:rowOff>96983</xdr:rowOff>
    </xdr:from>
    <xdr:to>
      <xdr:col>12</xdr:col>
      <xdr:colOff>5458691</xdr:colOff>
      <xdr:row>12</xdr:row>
      <xdr:rowOff>233097</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t="46293" b="6294"/>
        <a:stretch/>
      </xdr:blipFill>
      <xdr:spPr>
        <a:xfrm>
          <a:off x="16029709" y="9684328"/>
          <a:ext cx="5320146" cy="3312268"/>
        </a:xfrm>
        <a:prstGeom prst="rect">
          <a:avLst/>
        </a:prstGeom>
      </xdr:spPr>
    </xdr:pic>
    <xdr:clientData/>
  </xdr:twoCellAnchor>
  <xdr:twoCellAnchor editAs="oneCell">
    <xdr:from>
      <xdr:col>12</xdr:col>
      <xdr:colOff>1925782</xdr:colOff>
      <xdr:row>296</xdr:row>
      <xdr:rowOff>69272</xdr:rowOff>
    </xdr:from>
    <xdr:to>
      <xdr:col>12</xdr:col>
      <xdr:colOff>3823855</xdr:colOff>
      <xdr:row>301</xdr:row>
      <xdr:rowOff>2309</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288000" y="71212363"/>
          <a:ext cx="1898073" cy="2530764"/>
        </a:xfrm>
        <a:prstGeom prst="rect">
          <a:avLst/>
        </a:prstGeom>
      </xdr:spPr>
    </xdr:pic>
    <xdr:clientData/>
  </xdr:twoCellAnchor>
  <xdr:twoCellAnchor editAs="oneCell">
    <xdr:from>
      <xdr:col>12</xdr:col>
      <xdr:colOff>69291</xdr:colOff>
      <xdr:row>281</xdr:row>
      <xdr:rowOff>49611</xdr:rowOff>
    </xdr:from>
    <xdr:to>
      <xdr:col>12</xdr:col>
      <xdr:colOff>1759526</xdr:colOff>
      <xdr:row>286</xdr:row>
      <xdr:rowOff>101095</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960455" y="67507393"/>
          <a:ext cx="1690235" cy="2254357"/>
        </a:xfrm>
        <a:prstGeom prst="rect">
          <a:avLst/>
        </a:prstGeom>
      </xdr:spPr>
    </xdr:pic>
    <xdr:clientData/>
  </xdr:twoCellAnchor>
  <xdr:twoCellAnchor editAs="oneCell">
    <xdr:from>
      <xdr:col>12</xdr:col>
      <xdr:colOff>1967346</xdr:colOff>
      <xdr:row>281</xdr:row>
      <xdr:rowOff>41564</xdr:rowOff>
    </xdr:from>
    <xdr:to>
      <xdr:col>12</xdr:col>
      <xdr:colOff>3629891</xdr:colOff>
      <xdr:row>286</xdr:row>
      <xdr:rowOff>110836</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t="9032" b="3576"/>
        <a:stretch/>
      </xdr:blipFill>
      <xdr:spPr>
        <a:xfrm>
          <a:off x="17870286" y="67295684"/>
          <a:ext cx="1662545" cy="2234045"/>
        </a:xfrm>
        <a:prstGeom prst="rect">
          <a:avLst/>
        </a:prstGeom>
      </xdr:spPr>
    </xdr:pic>
    <xdr:clientData/>
  </xdr:twoCellAnchor>
  <xdr:twoCellAnchor editAs="oneCell">
    <xdr:from>
      <xdr:col>12</xdr:col>
      <xdr:colOff>3713018</xdr:colOff>
      <xdr:row>281</xdr:row>
      <xdr:rowOff>13856</xdr:rowOff>
    </xdr:from>
    <xdr:to>
      <xdr:col>12</xdr:col>
      <xdr:colOff>5403272</xdr:colOff>
      <xdr:row>286</xdr:row>
      <xdr:rowOff>121539</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9615958" y="67267976"/>
          <a:ext cx="1690254" cy="2272456"/>
        </a:xfrm>
        <a:prstGeom prst="rect">
          <a:avLst/>
        </a:prstGeom>
      </xdr:spPr>
    </xdr:pic>
    <xdr:clientData/>
  </xdr:twoCellAnchor>
  <xdr:twoCellAnchor editAs="oneCell">
    <xdr:from>
      <xdr:col>12</xdr:col>
      <xdr:colOff>55418</xdr:colOff>
      <xdr:row>293</xdr:row>
      <xdr:rowOff>166255</xdr:rowOff>
    </xdr:from>
    <xdr:to>
      <xdr:col>12</xdr:col>
      <xdr:colOff>1773381</xdr:colOff>
      <xdr:row>294</xdr:row>
      <xdr:rowOff>268933</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tretch>
          <a:fillRect/>
        </a:stretch>
      </xdr:blipFill>
      <xdr:spPr>
        <a:xfrm>
          <a:off x="15946582" y="70478073"/>
          <a:ext cx="1717963" cy="951269"/>
        </a:xfrm>
        <a:prstGeom prst="rect">
          <a:avLst/>
        </a:prstGeom>
      </xdr:spPr>
    </xdr:pic>
    <xdr:clientData/>
  </xdr:twoCellAnchor>
  <xdr:twoCellAnchor editAs="oneCell">
    <xdr:from>
      <xdr:col>12</xdr:col>
      <xdr:colOff>181490</xdr:colOff>
      <xdr:row>319</xdr:row>
      <xdr:rowOff>110837</xdr:rowOff>
    </xdr:from>
    <xdr:to>
      <xdr:col>12</xdr:col>
      <xdr:colOff>2647338</xdr:colOff>
      <xdr:row>324</xdr:row>
      <xdr:rowOff>413557</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rot="5400000">
          <a:off x="16542886" y="76020714"/>
          <a:ext cx="2467491" cy="2465848"/>
        </a:xfrm>
        <a:prstGeom prst="rect">
          <a:avLst/>
        </a:prstGeom>
      </xdr:spPr>
    </xdr:pic>
    <xdr:clientData/>
  </xdr:twoCellAnchor>
  <xdr:twoCellAnchor editAs="oneCell">
    <xdr:from>
      <xdr:col>12</xdr:col>
      <xdr:colOff>161112</xdr:colOff>
      <xdr:row>308</xdr:row>
      <xdr:rowOff>104818</xdr:rowOff>
    </xdr:from>
    <xdr:to>
      <xdr:col>12</xdr:col>
      <xdr:colOff>2646218</xdr:colOff>
      <xdr:row>312</xdr:row>
      <xdr:rowOff>204356</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6523330" y="73741727"/>
          <a:ext cx="2485106" cy="1834819"/>
        </a:xfrm>
        <a:prstGeom prst="rect">
          <a:avLst/>
        </a:prstGeom>
      </xdr:spPr>
    </xdr:pic>
    <xdr:clientData/>
  </xdr:twoCellAnchor>
  <xdr:twoCellAnchor editAs="oneCell">
    <xdr:from>
      <xdr:col>12</xdr:col>
      <xdr:colOff>211861</xdr:colOff>
      <xdr:row>3</xdr:row>
      <xdr:rowOff>65232</xdr:rowOff>
    </xdr:from>
    <xdr:to>
      <xdr:col>12</xdr:col>
      <xdr:colOff>1551709</xdr:colOff>
      <xdr:row>5</xdr:row>
      <xdr:rowOff>211136</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rot="16200000">
          <a:off x="16741560" y="9485096"/>
          <a:ext cx="1004886" cy="133984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3"/>
  <sheetViews>
    <sheetView tabSelected="1" zoomScale="55" zoomScaleNormal="55" workbookViewId="0">
      <selection activeCell="H11" sqref="H11"/>
    </sheetView>
  </sheetViews>
  <sheetFormatPr defaultRowHeight="15" x14ac:dyDescent="0.25"/>
  <cols>
    <col min="1" max="1" width="5.42578125" customWidth="1"/>
    <col min="2" max="2" width="5.85546875" customWidth="1"/>
    <col min="3" max="3" width="99.28515625" customWidth="1"/>
    <col min="4" max="4" width="73.140625" customWidth="1"/>
    <col min="5" max="5" width="7.85546875" style="10" customWidth="1"/>
    <col min="6" max="6" width="19" customWidth="1"/>
    <col min="7" max="7" width="8.5703125" customWidth="1"/>
    <col min="8" max="9" width="10.5703125" customWidth="1"/>
    <col min="10" max="10" width="12" customWidth="1"/>
    <col min="11" max="11" width="12.42578125" customWidth="1"/>
    <col min="12" max="12" width="18.85546875" customWidth="1"/>
    <col min="13" max="13" width="82.42578125" style="9" customWidth="1"/>
    <col min="14" max="14" width="16.42578125" style="17" customWidth="1"/>
    <col min="15" max="16" width="8.85546875" style="9"/>
    <col min="17" max="17" width="16.140625" style="9" customWidth="1"/>
    <col min="18" max="18" width="10.140625" style="9" bestFit="1" customWidth="1"/>
    <col min="19" max="58" width="8.85546875" style="9"/>
  </cols>
  <sheetData>
    <row r="1" spans="1:58" ht="19.5" customHeight="1" x14ac:dyDescent="0.25">
      <c r="A1" s="186" t="s">
        <v>0</v>
      </c>
      <c r="B1" s="184"/>
      <c r="C1" s="187" t="s">
        <v>30</v>
      </c>
      <c r="D1" s="188" t="s">
        <v>53</v>
      </c>
      <c r="E1" s="180" t="s">
        <v>28</v>
      </c>
      <c r="F1" s="180" t="s">
        <v>25</v>
      </c>
      <c r="G1" s="180" t="s">
        <v>29</v>
      </c>
      <c r="H1" s="182" t="s">
        <v>26</v>
      </c>
      <c r="I1" s="182"/>
      <c r="J1" s="182"/>
      <c r="K1" s="165" t="s">
        <v>1</v>
      </c>
      <c r="L1" s="165" t="s">
        <v>431</v>
      </c>
      <c r="M1" s="167" t="s">
        <v>514</v>
      </c>
      <c r="N1" s="163" t="s">
        <v>604</v>
      </c>
    </row>
    <row r="2" spans="1:58" ht="58.5" customHeight="1" x14ac:dyDescent="0.25">
      <c r="A2" s="186"/>
      <c r="B2" s="185"/>
      <c r="C2" s="187"/>
      <c r="D2" s="189"/>
      <c r="E2" s="181"/>
      <c r="F2" s="181"/>
      <c r="G2" s="181"/>
      <c r="H2" s="4" t="s">
        <v>430</v>
      </c>
      <c r="I2" s="3" t="s">
        <v>3</v>
      </c>
      <c r="J2" s="2" t="s">
        <v>2</v>
      </c>
      <c r="K2" s="166"/>
      <c r="L2" s="166"/>
      <c r="M2" s="168"/>
      <c r="N2" s="164"/>
    </row>
    <row r="3" spans="1:58" ht="16.7" customHeight="1" x14ac:dyDescent="0.25">
      <c r="A3" s="190"/>
      <c r="B3" s="191"/>
      <c r="C3" s="192"/>
      <c r="D3" s="20"/>
      <c r="E3" s="20" t="s">
        <v>58</v>
      </c>
      <c r="F3" s="20" t="s">
        <v>59</v>
      </c>
      <c r="G3" s="20" t="s">
        <v>59</v>
      </c>
      <c r="H3" s="183" t="s">
        <v>9</v>
      </c>
      <c r="I3" s="183"/>
      <c r="J3" s="183"/>
      <c r="K3" s="14" t="s">
        <v>10</v>
      </c>
      <c r="L3" s="16">
        <f>SUM(L4:L6)</f>
        <v>0</v>
      </c>
      <c r="M3" s="16"/>
      <c r="N3" s="18"/>
    </row>
    <row r="4" spans="1:58" s="33" customFormat="1" ht="33.75" x14ac:dyDescent="0.5">
      <c r="A4" s="21"/>
      <c r="B4" s="22"/>
      <c r="C4" s="23" t="s">
        <v>903</v>
      </c>
      <c r="D4" s="24"/>
      <c r="E4" s="21"/>
      <c r="F4" s="21"/>
      <c r="G4" s="21"/>
      <c r="H4" s="25">
        <v>75</v>
      </c>
      <c r="I4" s="26">
        <v>75</v>
      </c>
      <c r="J4" s="27">
        <v>75</v>
      </c>
      <c r="K4" s="28"/>
      <c r="L4" s="29">
        <f t="shared" ref="L4:L6" si="0">K4*H4</f>
        <v>0</v>
      </c>
      <c r="M4" s="30"/>
      <c r="N4" s="31"/>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row>
    <row r="5" spans="1:58" s="33" customFormat="1" ht="33.75" x14ac:dyDescent="0.5">
      <c r="A5" s="21"/>
      <c r="B5" s="22"/>
      <c r="C5" s="23" t="s">
        <v>904</v>
      </c>
      <c r="D5" s="24"/>
      <c r="E5" s="21"/>
      <c r="F5" s="21"/>
      <c r="G5" s="21"/>
      <c r="H5" s="25">
        <v>120</v>
      </c>
      <c r="I5" s="26">
        <v>120</v>
      </c>
      <c r="J5" s="27">
        <v>120</v>
      </c>
      <c r="K5" s="28"/>
      <c r="L5" s="29">
        <f t="shared" si="0"/>
        <v>0</v>
      </c>
      <c r="M5" s="30"/>
      <c r="N5" s="31"/>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row>
    <row r="6" spans="1:58" s="33" customFormat="1" ht="33.75" x14ac:dyDescent="0.5">
      <c r="A6" s="21"/>
      <c r="B6" s="22"/>
      <c r="C6" s="34" t="s">
        <v>850</v>
      </c>
      <c r="D6" s="24"/>
      <c r="E6" s="21"/>
      <c r="F6" s="21"/>
      <c r="G6" s="21"/>
      <c r="H6" s="25">
        <v>180</v>
      </c>
      <c r="I6" s="26">
        <v>180</v>
      </c>
      <c r="J6" s="27">
        <v>180</v>
      </c>
      <c r="K6" s="28"/>
      <c r="L6" s="29">
        <f t="shared" si="0"/>
        <v>0</v>
      </c>
      <c r="M6" s="30"/>
      <c r="N6" s="31"/>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row>
    <row r="7" spans="1:58" s="33" customFormat="1" ht="99" x14ac:dyDescent="0.5">
      <c r="A7" s="159" t="s">
        <v>574</v>
      </c>
      <c r="B7" s="160"/>
      <c r="C7" s="161"/>
      <c r="D7" s="35" t="s">
        <v>515</v>
      </c>
      <c r="E7" s="35" t="s">
        <v>58</v>
      </c>
      <c r="F7" s="35" t="s">
        <v>59</v>
      </c>
      <c r="G7" s="35" t="s">
        <v>59</v>
      </c>
      <c r="H7" s="162" t="s">
        <v>12</v>
      </c>
      <c r="I7" s="162"/>
      <c r="J7" s="162"/>
      <c r="K7" s="36" t="s">
        <v>10</v>
      </c>
      <c r="L7" s="37">
        <f>SUM(L8:L28)</f>
        <v>0</v>
      </c>
      <c r="M7" s="37"/>
      <c r="N7" s="37"/>
      <c r="O7" s="38"/>
      <c r="P7" s="38"/>
      <c r="Q7" s="38"/>
      <c r="R7" s="38"/>
      <c r="S7" s="38"/>
      <c r="T7" s="38"/>
      <c r="U7" s="38"/>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row>
    <row r="8" spans="1:58" s="33" customFormat="1" ht="33.75" x14ac:dyDescent="0.5">
      <c r="A8" s="39">
        <v>1</v>
      </c>
      <c r="B8" s="40" t="s">
        <v>57</v>
      </c>
      <c r="C8" s="41" t="s">
        <v>575</v>
      </c>
      <c r="D8" s="41" t="s">
        <v>593</v>
      </c>
      <c r="E8" s="42">
        <v>12</v>
      </c>
      <c r="F8" s="41" t="s">
        <v>27</v>
      </c>
      <c r="G8" s="42">
        <v>12</v>
      </c>
      <c r="H8" s="43">
        <v>169</v>
      </c>
      <c r="I8" s="44">
        <v>161</v>
      </c>
      <c r="J8" s="45">
        <v>153</v>
      </c>
      <c r="K8" s="46"/>
      <c r="L8" s="47">
        <f t="shared" ref="L8:L28" si="1">K8*H8</f>
        <v>0</v>
      </c>
      <c r="M8" s="48"/>
      <c r="N8" s="49">
        <v>4631148608306</v>
      </c>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row>
    <row r="9" spans="1:58" s="33" customFormat="1" ht="33.75" x14ac:dyDescent="0.5">
      <c r="A9" s="39">
        <v>2</v>
      </c>
      <c r="B9" s="40" t="s">
        <v>57</v>
      </c>
      <c r="C9" s="41" t="s">
        <v>576</v>
      </c>
      <c r="D9" s="41" t="s">
        <v>317</v>
      </c>
      <c r="E9" s="42">
        <v>12</v>
      </c>
      <c r="F9" s="41" t="s">
        <v>27</v>
      </c>
      <c r="G9" s="42">
        <v>12</v>
      </c>
      <c r="H9" s="43">
        <v>102</v>
      </c>
      <c r="I9" s="44">
        <v>95</v>
      </c>
      <c r="J9" s="45">
        <v>89</v>
      </c>
      <c r="K9" s="46"/>
      <c r="L9" s="47">
        <f t="shared" si="1"/>
        <v>0</v>
      </c>
      <c r="M9" s="48"/>
      <c r="N9" s="50">
        <v>4631148608313</v>
      </c>
      <c r="O9" s="51"/>
      <c r="P9" s="51"/>
      <c r="Q9" s="51"/>
      <c r="R9" s="51"/>
      <c r="S9" s="51"/>
      <c r="T9" s="51"/>
      <c r="U9" s="51"/>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row>
    <row r="10" spans="1:58" s="33" customFormat="1" ht="66.75" x14ac:dyDescent="0.5">
      <c r="A10" s="39">
        <v>3</v>
      </c>
      <c r="B10" s="40" t="s">
        <v>57</v>
      </c>
      <c r="C10" s="34" t="s">
        <v>577</v>
      </c>
      <c r="D10" s="52" t="s">
        <v>318</v>
      </c>
      <c r="E10" s="42">
        <v>12</v>
      </c>
      <c r="F10" s="41" t="s">
        <v>27</v>
      </c>
      <c r="G10" s="42">
        <v>12</v>
      </c>
      <c r="H10" s="43">
        <v>237</v>
      </c>
      <c r="I10" s="44">
        <v>223</v>
      </c>
      <c r="J10" s="45">
        <v>215</v>
      </c>
      <c r="K10" s="46"/>
      <c r="L10" s="47">
        <f t="shared" si="1"/>
        <v>0</v>
      </c>
      <c r="M10" s="48"/>
      <c r="N10" s="49">
        <v>4631148608320</v>
      </c>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row>
    <row r="11" spans="1:58" s="33" customFormat="1" ht="66.75" x14ac:dyDescent="0.5">
      <c r="A11" s="39">
        <v>4</v>
      </c>
      <c r="B11" s="40" t="s">
        <v>57</v>
      </c>
      <c r="C11" s="34" t="s">
        <v>578</v>
      </c>
      <c r="D11" s="52" t="s">
        <v>594</v>
      </c>
      <c r="E11" s="42">
        <v>12</v>
      </c>
      <c r="F11" s="41" t="s">
        <v>27</v>
      </c>
      <c r="G11" s="42">
        <v>12</v>
      </c>
      <c r="H11" s="43">
        <v>79</v>
      </c>
      <c r="I11" s="44">
        <v>74</v>
      </c>
      <c r="J11" s="45">
        <v>69</v>
      </c>
      <c r="K11" s="46"/>
      <c r="L11" s="47">
        <f t="shared" si="1"/>
        <v>0</v>
      </c>
      <c r="M11" s="48"/>
      <c r="N11" s="49">
        <v>4631148608337</v>
      </c>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row>
    <row r="12" spans="1:58" s="33" customFormat="1" ht="66.75" x14ac:dyDescent="0.5">
      <c r="A12" s="39">
        <v>5</v>
      </c>
      <c r="B12" s="40" t="s">
        <v>57</v>
      </c>
      <c r="C12" s="34" t="s">
        <v>579</v>
      </c>
      <c r="D12" s="52" t="s">
        <v>323</v>
      </c>
      <c r="E12" s="42">
        <v>12</v>
      </c>
      <c r="F12" s="41" t="s">
        <v>27</v>
      </c>
      <c r="G12" s="42">
        <v>12</v>
      </c>
      <c r="H12" s="43">
        <v>227</v>
      </c>
      <c r="I12" s="44">
        <v>217</v>
      </c>
      <c r="J12" s="45">
        <v>208</v>
      </c>
      <c r="K12" s="46"/>
      <c r="L12" s="47">
        <f t="shared" si="1"/>
        <v>0</v>
      </c>
      <c r="M12" s="48"/>
      <c r="N12" s="49">
        <v>4631148608344</v>
      </c>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row>
    <row r="13" spans="1:58" s="33" customFormat="1" ht="66.75" x14ac:dyDescent="0.5">
      <c r="A13" s="39">
        <v>6</v>
      </c>
      <c r="B13" s="40" t="s">
        <v>57</v>
      </c>
      <c r="C13" s="34" t="s">
        <v>772</v>
      </c>
      <c r="D13" s="52" t="s">
        <v>773</v>
      </c>
      <c r="E13" s="42">
        <v>12</v>
      </c>
      <c r="F13" s="41" t="s">
        <v>27</v>
      </c>
      <c r="G13" s="42">
        <v>12</v>
      </c>
      <c r="H13" s="43">
        <v>468</v>
      </c>
      <c r="I13" s="44">
        <v>454</v>
      </c>
      <c r="J13" s="45">
        <v>442</v>
      </c>
      <c r="K13" s="46"/>
      <c r="L13" s="47">
        <f t="shared" si="1"/>
        <v>0</v>
      </c>
      <c r="M13" s="48"/>
      <c r="N13" s="49">
        <v>4631148608351</v>
      </c>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row>
    <row r="14" spans="1:58" s="33" customFormat="1" ht="66.75" x14ac:dyDescent="0.5">
      <c r="A14" s="39">
        <v>7</v>
      </c>
      <c r="B14" s="40" t="s">
        <v>57</v>
      </c>
      <c r="C14" s="34" t="s">
        <v>580</v>
      </c>
      <c r="D14" s="52" t="s">
        <v>316</v>
      </c>
      <c r="E14" s="42">
        <v>12</v>
      </c>
      <c r="F14" s="41" t="s">
        <v>27</v>
      </c>
      <c r="G14" s="42">
        <v>12</v>
      </c>
      <c r="H14" s="43">
        <v>261</v>
      </c>
      <c r="I14" s="44">
        <v>248</v>
      </c>
      <c r="J14" s="45">
        <v>236</v>
      </c>
      <c r="K14" s="46"/>
      <c r="L14" s="47">
        <f t="shared" si="1"/>
        <v>0</v>
      </c>
      <c r="M14" s="48"/>
      <c r="N14" s="49">
        <v>4631148608368</v>
      </c>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row>
    <row r="15" spans="1:58" s="33" customFormat="1" ht="66.75" x14ac:dyDescent="0.5">
      <c r="A15" s="39">
        <v>8</v>
      </c>
      <c r="B15" s="40" t="s">
        <v>57</v>
      </c>
      <c r="C15" s="34" t="s">
        <v>581</v>
      </c>
      <c r="D15" s="52" t="s">
        <v>315</v>
      </c>
      <c r="E15" s="42">
        <v>12</v>
      </c>
      <c r="F15" s="41" t="s">
        <v>27</v>
      </c>
      <c r="G15" s="42">
        <v>12</v>
      </c>
      <c r="H15" s="43">
        <v>132</v>
      </c>
      <c r="I15" s="44">
        <v>125</v>
      </c>
      <c r="J15" s="45">
        <v>119</v>
      </c>
      <c r="K15" s="46"/>
      <c r="L15" s="47">
        <f t="shared" si="1"/>
        <v>0</v>
      </c>
      <c r="M15" s="48"/>
      <c r="N15" s="49">
        <v>4631148608375</v>
      </c>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s="33" customFormat="1" ht="66.75" x14ac:dyDescent="0.5">
      <c r="A16" s="39">
        <v>9</v>
      </c>
      <c r="B16" s="40" t="s">
        <v>57</v>
      </c>
      <c r="C16" s="34" t="s">
        <v>582</v>
      </c>
      <c r="D16" s="52" t="s">
        <v>320</v>
      </c>
      <c r="E16" s="42">
        <v>12</v>
      </c>
      <c r="F16" s="41" t="s">
        <v>27</v>
      </c>
      <c r="G16" s="42">
        <v>12</v>
      </c>
      <c r="H16" s="43">
        <v>117</v>
      </c>
      <c r="I16" s="44">
        <v>111</v>
      </c>
      <c r="J16" s="45">
        <v>107</v>
      </c>
      <c r="K16" s="46"/>
      <c r="L16" s="47">
        <f t="shared" si="1"/>
        <v>0</v>
      </c>
      <c r="M16" s="48"/>
      <c r="N16" s="49">
        <v>4631148608382</v>
      </c>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s="33" customFormat="1" ht="66.75" x14ac:dyDescent="0.5">
      <c r="A17" s="39">
        <v>10</v>
      </c>
      <c r="B17" s="40" t="s">
        <v>57</v>
      </c>
      <c r="C17" s="34" t="s">
        <v>583</v>
      </c>
      <c r="D17" s="52" t="s">
        <v>324</v>
      </c>
      <c r="E17" s="42">
        <v>12</v>
      </c>
      <c r="F17" s="41" t="s">
        <v>27</v>
      </c>
      <c r="G17" s="42">
        <v>12</v>
      </c>
      <c r="H17" s="43">
        <v>150</v>
      </c>
      <c r="I17" s="44">
        <v>146</v>
      </c>
      <c r="J17" s="45">
        <v>143</v>
      </c>
      <c r="K17" s="46"/>
      <c r="L17" s="47">
        <f t="shared" si="1"/>
        <v>0</v>
      </c>
      <c r="M17" s="48"/>
      <c r="N17" s="49">
        <v>4631148608399</v>
      </c>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s="33" customFormat="1" ht="66.75" x14ac:dyDescent="0.5">
      <c r="A18" s="39">
        <v>11</v>
      </c>
      <c r="B18" s="40" t="s">
        <v>57</v>
      </c>
      <c r="C18" s="34" t="s">
        <v>584</v>
      </c>
      <c r="D18" s="52" t="s">
        <v>595</v>
      </c>
      <c r="E18" s="42">
        <v>12</v>
      </c>
      <c r="F18" s="41" t="s">
        <v>27</v>
      </c>
      <c r="G18" s="42">
        <v>12</v>
      </c>
      <c r="H18" s="43">
        <v>244</v>
      </c>
      <c r="I18" s="44">
        <v>236</v>
      </c>
      <c r="J18" s="45">
        <v>226</v>
      </c>
      <c r="K18" s="46"/>
      <c r="L18" s="47">
        <f t="shared" si="1"/>
        <v>0</v>
      </c>
      <c r="M18" s="48"/>
      <c r="N18" s="49">
        <v>4631148608405</v>
      </c>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s="33" customFormat="1" ht="66.75" x14ac:dyDescent="0.5">
      <c r="A19" s="39">
        <v>12</v>
      </c>
      <c r="B19" s="40" t="s">
        <v>57</v>
      </c>
      <c r="C19" s="34" t="s">
        <v>774</v>
      </c>
      <c r="D19" s="52" t="s">
        <v>378</v>
      </c>
      <c r="E19" s="42">
        <v>12</v>
      </c>
      <c r="F19" s="41" t="s">
        <v>27</v>
      </c>
      <c r="G19" s="42">
        <v>12</v>
      </c>
      <c r="H19" s="43">
        <v>171</v>
      </c>
      <c r="I19" s="44">
        <v>162</v>
      </c>
      <c r="J19" s="45">
        <v>154</v>
      </c>
      <c r="K19" s="46"/>
      <c r="L19" s="47">
        <f t="shared" si="1"/>
        <v>0</v>
      </c>
      <c r="M19" s="48"/>
      <c r="N19" s="49">
        <v>4631148608412</v>
      </c>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row>
    <row r="20" spans="1:58" s="33" customFormat="1" ht="33.75" x14ac:dyDescent="0.5">
      <c r="A20" s="39">
        <v>13</v>
      </c>
      <c r="B20" s="40" t="s">
        <v>57</v>
      </c>
      <c r="C20" s="34" t="s">
        <v>585</v>
      </c>
      <c r="D20" s="41" t="s">
        <v>596</v>
      </c>
      <c r="E20" s="42">
        <v>12</v>
      </c>
      <c r="F20" s="41" t="s">
        <v>27</v>
      </c>
      <c r="G20" s="42">
        <v>12</v>
      </c>
      <c r="H20" s="43">
        <v>254</v>
      </c>
      <c r="I20" s="44">
        <v>243</v>
      </c>
      <c r="J20" s="45">
        <v>235</v>
      </c>
      <c r="K20" s="46"/>
      <c r="L20" s="47">
        <f t="shared" si="1"/>
        <v>0</v>
      </c>
      <c r="M20" s="48"/>
      <c r="N20" s="50">
        <v>4631148608429</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row>
    <row r="21" spans="1:58" s="33" customFormat="1" ht="33.75" x14ac:dyDescent="0.5">
      <c r="A21" s="39">
        <v>14</v>
      </c>
      <c r="B21" s="40" t="s">
        <v>57</v>
      </c>
      <c r="C21" s="41" t="s">
        <v>586</v>
      </c>
      <c r="D21" s="41" t="s">
        <v>597</v>
      </c>
      <c r="E21" s="42">
        <v>12</v>
      </c>
      <c r="F21" s="41" t="s">
        <v>27</v>
      </c>
      <c r="G21" s="42">
        <v>12</v>
      </c>
      <c r="H21" s="43">
        <v>81</v>
      </c>
      <c r="I21" s="44">
        <v>78</v>
      </c>
      <c r="J21" s="45">
        <v>74</v>
      </c>
      <c r="K21" s="46"/>
      <c r="L21" s="47">
        <f t="shared" si="1"/>
        <v>0</v>
      </c>
      <c r="M21" s="48"/>
      <c r="N21" s="50">
        <v>4631148608436</v>
      </c>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row>
    <row r="22" spans="1:58" s="33" customFormat="1" ht="33.75" x14ac:dyDescent="0.5">
      <c r="A22" s="39">
        <v>15</v>
      </c>
      <c r="B22" s="40" t="s">
        <v>57</v>
      </c>
      <c r="C22" s="41" t="s">
        <v>587</v>
      </c>
      <c r="D22" s="41" t="s">
        <v>600</v>
      </c>
      <c r="E22" s="42">
        <v>12</v>
      </c>
      <c r="F22" s="41" t="s">
        <v>27</v>
      </c>
      <c r="G22" s="42">
        <v>12</v>
      </c>
      <c r="H22" s="43">
        <v>115</v>
      </c>
      <c r="I22" s="44">
        <v>109</v>
      </c>
      <c r="J22" s="45">
        <v>104</v>
      </c>
      <c r="K22" s="46"/>
      <c r="L22" s="47">
        <f t="shared" si="1"/>
        <v>0</v>
      </c>
      <c r="M22" s="48"/>
      <c r="N22" s="50">
        <v>4631148608443</v>
      </c>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row>
    <row r="23" spans="1:58" s="33" customFormat="1" ht="33.75" x14ac:dyDescent="0.5">
      <c r="A23" s="39">
        <v>16</v>
      </c>
      <c r="B23" s="40" t="s">
        <v>57</v>
      </c>
      <c r="C23" s="41" t="s">
        <v>588</v>
      </c>
      <c r="D23" s="41" t="s">
        <v>601</v>
      </c>
      <c r="E23" s="42">
        <v>12</v>
      </c>
      <c r="F23" s="41" t="s">
        <v>27</v>
      </c>
      <c r="G23" s="42">
        <v>12</v>
      </c>
      <c r="H23" s="43">
        <v>127</v>
      </c>
      <c r="I23" s="44">
        <v>119</v>
      </c>
      <c r="J23" s="45">
        <v>113</v>
      </c>
      <c r="K23" s="46"/>
      <c r="L23" s="47">
        <f t="shared" si="1"/>
        <v>0</v>
      </c>
      <c r="M23" s="48"/>
      <c r="N23" s="50">
        <v>4631148608450</v>
      </c>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row>
    <row r="24" spans="1:58" s="33" customFormat="1" ht="33.75" x14ac:dyDescent="0.5">
      <c r="A24" s="39">
        <v>17</v>
      </c>
      <c r="B24" s="40" t="s">
        <v>57</v>
      </c>
      <c r="C24" s="41" t="s">
        <v>589</v>
      </c>
      <c r="D24" s="41" t="s">
        <v>602</v>
      </c>
      <c r="E24" s="42">
        <v>12</v>
      </c>
      <c r="F24" s="41" t="s">
        <v>27</v>
      </c>
      <c r="G24" s="42">
        <v>12</v>
      </c>
      <c r="H24" s="43">
        <v>76</v>
      </c>
      <c r="I24" s="44">
        <v>71</v>
      </c>
      <c r="J24" s="45">
        <v>66</v>
      </c>
      <c r="K24" s="46"/>
      <c r="L24" s="47">
        <f t="shared" si="1"/>
        <v>0</v>
      </c>
      <c r="M24" s="48"/>
      <c r="N24" s="50">
        <v>4631148608467</v>
      </c>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row>
    <row r="25" spans="1:58" s="33" customFormat="1" ht="33.75" x14ac:dyDescent="0.5">
      <c r="A25" s="39">
        <v>18</v>
      </c>
      <c r="B25" s="40" t="s">
        <v>57</v>
      </c>
      <c r="C25" s="41" t="s">
        <v>590</v>
      </c>
      <c r="D25" s="41" t="s">
        <v>603</v>
      </c>
      <c r="E25" s="42">
        <v>12</v>
      </c>
      <c r="F25" s="41" t="s">
        <v>27</v>
      </c>
      <c r="G25" s="42">
        <v>12</v>
      </c>
      <c r="H25" s="43">
        <v>165</v>
      </c>
      <c r="I25" s="44">
        <v>156</v>
      </c>
      <c r="J25" s="45">
        <v>146</v>
      </c>
      <c r="K25" s="46"/>
      <c r="L25" s="47">
        <f t="shared" si="1"/>
        <v>0</v>
      </c>
      <c r="M25" s="48"/>
      <c r="N25" s="50">
        <v>4631148608481</v>
      </c>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s="33" customFormat="1" ht="33.75" x14ac:dyDescent="0.5">
      <c r="A26" s="39">
        <v>19</v>
      </c>
      <c r="B26" s="40" t="s">
        <v>57</v>
      </c>
      <c r="C26" s="41" t="s">
        <v>725</v>
      </c>
      <c r="D26" s="41" t="s">
        <v>599</v>
      </c>
      <c r="E26" s="42">
        <v>12</v>
      </c>
      <c r="F26" s="41" t="s">
        <v>27</v>
      </c>
      <c r="G26" s="42">
        <v>12</v>
      </c>
      <c r="H26" s="43">
        <v>467</v>
      </c>
      <c r="I26" s="44">
        <v>453</v>
      </c>
      <c r="J26" s="45">
        <v>441</v>
      </c>
      <c r="K26" s="46"/>
      <c r="L26" s="47">
        <f t="shared" si="1"/>
        <v>0</v>
      </c>
      <c r="M26" s="48"/>
      <c r="N26" s="50">
        <v>4631148608498</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row>
    <row r="27" spans="1:58" s="33" customFormat="1" ht="33.75" x14ac:dyDescent="0.5">
      <c r="A27" s="39">
        <v>20</v>
      </c>
      <c r="B27" s="40" t="s">
        <v>57</v>
      </c>
      <c r="C27" s="41" t="s">
        <v>591</v>
      </c>
      <c r="D27" s="41" t="s">
        <v>380</v>
      </c>
      <c r="E27" s="42">
        <v>12</v>
      </c>
      <c r="F27" s="41" t="s">
        <v>27</v>
      </c>
      <c r="G27" s="42">
        <v>12</v>
      </c>
      <c r="H27" s="43">
        <v>210</v>
      </c>
      <c r="I27" s="44">
        <v>201</v>
      </c>
      <c r="J27" s="53">
        <v>189</v>
      </c>
      <c r="K27" s="46"/>
      <c r="L27" s="47">
        <f t="shared" si="1"/>
        <v>0</v>
      </c>
      <c r="M27" s="48"/>
      <c r="N27" s="50">
        <v>4631148608504</v>
      </c>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row>
    <row r="28" spans="1:58" s="33" customFormat="1" ht="33.75" x14ac:dyDescent="0.5">
      <c r="A28" s="39">
        <v>21</v>
      </c>
      <c r="B28" s="40" t="s">
        <v>57</v>
      </c>
      <c r="C28" s="41" t="s">
        <v>592</v>
      </c>
      <c r="D28" s="41" t="s">
        <v>322</v>
      </c>
      <c r="E28" s="42">
        <v>12</v>
      </c>
      <c r="F28" s="41" t="s">
        <v>27</v>
      </c>
      <c r="G28" s="42">
        <v>12</v>
      </c>
      <c r="H28" s="43">
        <v>140</v>
      </c>
      <c r="I28" s="44">
        <v>133</v>
      </c>
      <c r="J28" s="45">
        <v>126</v>
      </c>
      <c r="K28" s="46"/>
      <c r="L28" s="47">
        <f t="shared" si="1"/>
        <v>0</v>
      </c>
      <c r="M28" s="48"/>
      <c r="N28" s="50">
        <v>4631148608511</v>
      </c>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row>
    <row r="29" spans="1:58" s="33" customFormat="1" ht="66" x14ac:dyDescent="0.5">
      <c r="A29" s="159" t="s">
        <v>905</v>
      </c>
      <c r="B29" s="160"/>
      <c r="C29" s="161"/>
      <c r="D29" s="54" t="s">
        <v>56</v>
      </c>
      <c r="E29" s="35" t="s">
        <v>58</v>
      </c>
      <c r="F29" s="35" t="s">
        <v>59</v>
      </c>
      <c r="G29" s="35" t="s">
        <v>59</v>
      </c>
      <c r="H29" s="162" t="s">
        <v>22</v>
      </c>
      <c r="I29" s="162"/>
      <c r="J29" s="162"/>
      <c r="K29" s="36" t="s">
        <v>10</v>
      </c>
      <c r="L29" s="37">
        <f>SUM(L30:L52)</f>
        <v>0</v>
      </c>
      <c r="M29" s="37"/>
      <c r="N29" s="37"/>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row>
    <row r="30" spans="1:58" s="33" customFormat="1" ht="165.75" x14ac:dyDescent="0.5">
      <c r="A30" s="39">
        <v>1</v>
      </c>
      <c r="B30" s="40" t="s">
        <v>7</v>
      </c>
      <c r="C30" s="55" t="s">
        <v>42</v>
      </c>
      <c r="D30" s="56" t="s">
        <v>907</v>
      </c>
      <c r="E30" s="42">
        <v>12</v>
      </c>
      <c r="F30" s="41" t="s">
        <v>27</v>
      </c>
      <c r="G30" s="42">
        <v>20</v>
      </c>
      <c r="H30" s="43">
        <v>186</v>
      </c>
      <c r="I30" s="57">
        <v>179</v>
      </c>
      <c r="J30" s="53">
        <v>175</v>
      </c>
      <c r="K30" s="46"/>
      <c r="L30" s="47">
        <f>K30*H30</f>
        <v>0</v>
      </c>
      <c r="M30" s="48"/>
      <c r="N30" s="50" t="s">
        <v>605</v>
      </c>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row>
    <row r="31" spans="1:58" s="33" customFormat="1" ht="33.75" x14ac:dyDescent="0.5">
      <c r="A31" s="39">
        <v>2</v>
      </c>
      <c r="B31" s="40"/>
      <c r="C31" s="55" t="s">
        <v>41</v>
      </c>
      <c r="D31" s="41" t="s">
        <v>317</v>
      </c>
      <c r="E31" s="42">
        <v>12</v>
      </c>
      <c r="F31" s="41" t="s">
        <v>27</v>
      </c>
      <c r="G31" s="42">
        <v>20</v>
      </c>
      <c r="H31" s="43">
        <v>125</v>
      </c>
      <c r="I31" s="57">
        <v>121</v>
      </c>
      <c r="J31" s="45">
        <v>119</v>
      </c>
      <c r="K31" s="46"/>
      <c r="L31" s="47">
        <f t="shared" ref="L31:L52" si="2">K31*H31</f>
        <v>0</v>
      </c>
      <c r="M31" s="48"/>
      <c r="N31" s="50" t="s">
        <v>606</v>
      </c>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row>
    <row r="32" spans="1:58" s="33" customFormat="1" ht="33.75" x14ac:dyDescent="0.5">
      <c r="A32" s="39">
        <v>3</v>
      </c>
      <c r="B32" s="40"/>
      <c r="C32" s="55" t="s">
        <v>40</v>
      </c>
      <c r="D32" s="41" t="s">
        <v>318</v>
      </c>
      <c r="E32" s="42">
        <v>12</v>
      </c>
      <c r="F32" s="41" t="s">
        <v>27</v>
      </c>
      <c r="G32" s="42">
        <v>20</v>
      </c>
      <c r="H32" s="43">
        <v>272</v>
      </c>
      <c r="I32" s="57">
        <v>259</v>
      </c>
      <c r="J32" s="45">
        <v>252</v>
      </c>
      <c r="K32" s="46"/>
      <c r="L32" s="47">
        <f t="shared" si="2"/>
        <v>0</v>
      </c>
      <c r="M32" s="48"/>
      <c r="N32" s="50" t="s">
        <v>607</v>
      </c>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row>
    <row r="33" spans="1:58" s="33" customFormat="1" ht="33.75" x14ac:dyDescent="0.5">
      <c r="A33" s="39">
        <v>4</v>
      </c>
      <c r="B33" s="40" t="s">
        <v>7</v>
      </c>
      <c r="C33" s="55" t="s">
        <v>39</v>
      </c>
      <c r="D33" s="41" t="s">
        <v>908</v>
      </c>
      <c r="E33" s="42">
        <v>12</v>
      </c>
      <c r="F33" s="41" t="s">
        <v>27</v>
      </c>
      <c r="G33" s="42">
        <v>20</v>
      </c>
      <c r="H33" s="43">
        <v>101</v>
      </c>
      <c r="I33" s="57">
        <v>99</v>
      </c>
      <c r="J33" s="45">
        <v>96</v>
      </c>
      <c r="K33" s="46"/>
      <c r="L33" s="47">
        <f t="shared" si="2"/>
        <v>0</v>
      </c>
      <c r="M33" s="48"/>
      <c r="N33" s="50" t="s">
        <v>608</v>
      </c>
      <c r="O33" s="58"/>
      <c r="P33" s="58"/>
      <c r="Q33" s="58"/>
      <c r="R33" s="58"/>
      <c r="S33" s="58"/>
      <c r="T33" s="58"/>
      <c r="U33" s="58"/>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row>
    <row r="34" spans="1:58" s="33" customFormat="1" ht="33.75" x14ac:dyDescent="0.5">
      <c r="A34" s="39">
        <v>5</v>
      </c>
      <c r="B34" s="40" t="s">
        <v>57</v>
      </c>
      <c r="C34" s="55" t="s">
        <v>38</v>
      </c>
      <c r="D34" s="41" t="s">
        <v>54</v>
      </c>
      <c r="E34" s="42">
        <v>12</v>
      </c>
      <c r="F34" s="41" t="s">
        <v>27</v>
      </c>
      <c r="G34" s="42">
        <v>20</v>
      </c>
      <c r="H34" s="43">
        <v>231</v>
      </c>
      <c r="I34" s="57">
        <v>226</v>
      </c>
      <c r="J34" s="45">
        <v>221</v>
      </c>
      <c r="K34" s="46"/>
      <c r="L34" s="47">
        <f t="shared" si="2"/>
        <v>0</v>
      </c>
      <c r="M34" s="48"/>
      <c r="N34" s="50">
        <v>4631146955525</v>
      </c>
      <c r="O34" s="59"/>
      <c r="P34" s="59"/>
      <c r="Q34" s="59"/>
      <c r="R34" s="59"/>
      <c r="S34" s="59"/>
      <c r="T34" s="59"/>
      <c r="U34" s="59"/>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row>
    <row r="35" spans="1:58" s="33" customFormat="1" ht="66.75" x14ac:dyDescent="0.5">
      <c r="A35" s="39">
        <v>6</v>
      </c>
      <c r="B35" s="40"/>
      <c r="C35" s="60" t="s">
        <v>52</v>
      </c>
      <c r="D35" s="52" t="s">
        <v>323</v>
      </c>
      <c r="E35" s="42">
        <v>12</v>
      </c>
      <c r="F35" s="41" t="s">
        <v>27</v>
      </c>
      <c r="G35" s="42">
        <v>20</v>
      </c>
      <c r="H35" s="43">
        <v>224</v>
      </c>
      <c r="I35" s="57">
        <v>217</v>
      </c>
      <c r="J35" s="45">
        <v>209</v>
      </c>
      <c r="K35" s="46"/>
      <c r="L35" s="47">
        <f t="shared" si="2"/>
        <v>0</v>
      </c>
      <c r="M35" s="48"/>
      <c r="N35" s="50" t="s">
        <v>609</v>
      </c>
      <c r="O35" s="59"/>
      <c r="P35" s="59"/>
      <c r="Q35" s="59"/>
      <c r="R35" s="59"/>
      <c r="S35" s="59"/>
      <c r="T35" s="59"/>
      <c r="U35" s="59"/>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s="33" customFormat="1" ht="33.75" x14ac:dyDescent="0.5">
      <c r="A36" s="39">
        <v>7</v>
      </c>
      <c r="B36" s="40"/>
      <c r="C36" s="55" t="s">
        <v>37</v>
      </c>
      <c r="D36" s="41" t="s">
        <v>909</v>
      </c>
      <c r="E36" s="42">
        <v>12</v>
      </c>
      <c r="F36" s="41" t="s">
        <v>27</v>
      </c>
      <c r="G36" s="42">
        <v>20</v>
      </c>
      <c r="H36" s="43">
        <v>637</v>
      </c>
      <c r="I36" s="57">
        <v>635</v>
      </c>
      <c r="J36" s="45">
        <v>631</v>
      </c>
      <c r="K36" s="46"/>
      <c r="L36" s="47">
        <f t="shared" si="2"/>
        <v>0</v>
      </c>
      <c r="M36" s="48"/>
      <c r="N36" s="50" t="s">
        <v>610</v>
      </c>
      <c r="O36" s="59"/>
      <c r="P36" s="59"/>
      <c r="Q36" s="59"/>
      <c r="R36" s="59"/>
      <c r="S36" s="59"/>
      <c r="T36" s="59"/>
      <c r="U36" s="59"/>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row>
    <row r="37" spans="1:58" s="33" customFormat="1" ht="66.75" x14ac:dyDescent="0.5">
      <c r="A37" s="39">
        <v>8</v>
      </c>
      <c r="B37" s="40" t="s">
        <v>7</v>
      </c>
      <c r="C37" s="55" t="s">
        <v>36</v>
      </c>
      <c r="D37" s="52" t="s">
        <v>316</v>
      </c>
      <c r="E37" s="42">
        <v>12</v>
      </c>
      <c r="F37" s="41" t="s">
        <v>27</v>
      </c>
      <c r="G37" s="42">
        <v>20</v>
      </c>
      <c r="H37" s="43">
        <v>305</v>
      </c>
      <c r="I37" s="57">
        <v>302</v>
      </c>
      <c r="J37" s="45">
        <v>299</v>
      </c>
      <c r="K37" s="46"/>
      <c r="L37" s="47">
        <f t="shared" si="2"/>
        <v>0</v>
      </c>
      <c r="M37" s="48"/>
      <c r="N37" s="50" t="s">
        <v>611</v>
      </c>
      <c r="O37" s="61"/>
      <c r="P37" s="61"/>
      <c r="Q37" s="61"/>
      <c r="R37" s="61"/>
      <c r="S37" s="61"/>
      <c r="T37" s="61"/>
      <c r="U37" s="61"/>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row>
    <row r="38" spans="1:58" s="33" customFormat="1" ht="33.75" x14ac:dyDescent="0.5">
      <c r="A38" s="39">
        <v>9</v>
      </c>
      <c r="B38" s="40" t="s">
        <v>7</v>
      </c>
      <c r="C38" s="55" t="s">
        <v>35</v>
      </c>
      <c r="D38" s="41" t="s">
        <v>315</v>
      </c>
      <c r="E38" s="42">
        <v>12</v>
      </c>
      <c r="F38" s="41" t="s">
        <v>27</v>
      </c>
      <c r="G38" s="42">
        <v>20</v>
      </c>
      <c r="H38" s="43">
        <v>167</v>
      </c>
      <c r="I38" s="57">
        <v>162</v>
      </c>
      <c r="J38" s="45">
        <v>157</v>
      </c>
      <c r="K38" s="46"/>
      <c r="L38" s="47">
        <f t="shared" si="2"/>
        <v>0</v>
      </c>
      <c r="M38" s="48"/>
      <c r="N38" s="50" t="s">
        <v>612</v>
      </c>
      <c r="O38" s="61"/>
      <c r="P38" s="61"/>
      <c r="Q38" s="61"/>
      <c r="R38" s="61"/>
      <c r="S38" s="61"/>
      <c r="T38" s="61"/>
      <c r="U38" s="61"/>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row>
    <row r="39" spans="1:58" s="33" customFormat="1" ht="33.75" x14ac:dyDescent="0.5">
      <c r="A39" s="39">
        <v>10</v>
      </c>
      <c r="B39" s="40" t="s">
        <v>7</v>
      </c>
      <c r="C39" s="55" t="s">
        <v>32</v>
      </c>
      <c r="D39" s="41" t="s">
        <v>320</v>
      </c>
      <c r="E39" s="42">
        <v>12</v>
      </c>
      <c r="F39" s="41" t="s">
        <v>27</v>
      </c>
      <c r="G39" s="42">
        <v>20</v>
      </c>
      <c r="H39" s="43">
        <v>142</v>
      </c>
      <c r="I39" s="57">
        <v>133</v>
      </c>
      <c r="J39" s="45">
        <v>131</v>
      </c>
      <c r="K39" s="46"/>
      <c r="L39" s="47">
        <f t="shared" si="2"/>
        <v>0</v>
      </c>
      <c r="M39" s="48"/>
      <c r="N39" s="50" t="s">
        <v>613</v>
      </c>
      <c r="O39" s="61"/>
      <c r="P39" s="61"/>
      <c r="Q39" s="61"/>
      <c r="R39" s="61"/>
      <c r="S39" s="61"/>
      <c r="T39" s="61"/>
      <c r="U39" s="61"/>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row>
    <row r="40" spans="1:58" s="33" customFormat="1" ht="33.75" x14ac:dyDescent="0.5">
      <c r="A40" s="39">
        <v>11</v>
      </c>
      <c r="B40" s="40"/>
      <c r="C40" s="55" t="s">
        <v>33</v>
      </c>
      <c r="D40" s="41" t="s">
        <v>324</v>
      </c>
      <c r="E40" s="42">
        <v>12</v>
      </c>
      <c r="F40" s="41" t="s">
        <v>27</v>
      </c>
      <c r="G40" s="42">
        <v>20</v>
      </c>
      <c r="H40" s="43">
        <v>169</v>
      </c>
      <c r="I40" s="57">
        <v>162</v>
      </c>
      <c r="J40" s="45">
        <v>156</v>
      </c>
      <c r="K40" s="46"/>
      <c r="L40" s="47">
        <f t="shared" si="2"/>
        <v>0</v>
      </c>
      <c r="M40" s="48"/>
      <c r="N40" s="50" t="s">
        <v>614</v>
      </c>
      <c r="O40" s="61"/>
      <c r="P40" s="61"/>
      <c r="Q40" s="61"/>
      <c r="R40" s="61"/>
      <c r="S40" s="61"/>
      <c r="T40" s="61"/>
      <c r="U40" s="61"/>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row>
    <row r="41" spans="1:58" s="33" customFormat="1" ht="33.75" x14ac:dyDescent="0.5">
      <c r="A41" s="39">
        <v>12</v>
      </c>
      <c r="B41" s="40"/>
      <c r="C41" s="55" t="s">
        <v>34</v>
      </c>
      <c r="D41" s="41" t="s">
        <v>910</v>
      </c>
      <c r="E41" s="42">
        <v>12</v>
      </c>
      <c r="F41" s="41" t="s">
        <v>27</v>
      </c>
      <c r="G41" s="42">
        <v>20</v>
      </c>
      <c r="H41" s="43">
        <v>279</v>
      </c>
      <c r="I41" s="57">
        <v>275</v>
      </c>
      <c r="J41" s="45">
        <v>272</v>
      </c>
      <c r="K41" s="46"/>
      <c r="L41" s="47">
        <f t="shared" si="2"/>
        <v>0</v>
      </c>
      <c r="M41" s="48"/>
      <c r="N41" s="50" t="s">
        <v>615</v>
      </c>
      <c r="O41" s="61"/>
      <c r="P41" s="61"/>
      <c r="Q41" s="61"/>
      <c r="R41" s="61"/>
      <c r="S41" s="61"/>
      <c r="T41" s="61"/>
      <c r="U41" s="61"/>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row>
    <row r="42" spans="1:58" s="33" customFormat="1" ht="33.75" x14ac:dyDescent="0.5">
      <c r="A42" s="39">
        <v>13</v>
      </c>
      <c r="B42" s="40"/>
      <c r="C42" s="55" t="s">
        <v>43</v>
      </c>
      <c r="D42" s="41" t="s">
        <v>378</v>
      </c>
      <c r="E42" s="42">
        <v>12</v>
      </c>
      <c r="F42" s="41" t="s">
        <v>27</v>
      </c>
      <c r="G42" s="42">
        <v>20</v>
      </c>
      <c r="H42" s="43">
        <v>239</v>
      </c>
      <c r="I42" s="57">
        <v>235</v>
      </c>
      <c r="J42" s="45">
        <v>221</v>
      </c>
      <c r="K42" s="46"/>
      <c r="L42" s="47">
        <f t="shared" si="2"/>
        <v>0</v>
      </c>
      <c r="M42" s="48"/>
      <c r="N42" s="50" t="s">
        <v>616</v>
      </c>
      <c r="O42" s="61"/>
      <c r="P42" s="61"/>
      <c r="Q42" s="61"/>
      <c r="R42" s="61"/>
      <c r="S42" s="61"/>
      <c r="T42" s="61"/>
      <c r="U42" s="61"/>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row>
    <row r="43" spans="1:58" s="33" customFormat="1" ht="33.75" x14ac:dyDescent="0.5">
      <c r="A43" s="39">
        <v>14</v>
      </c>
      <c r="B43" s="40"/>
      <c r="C43" s="55" t="s">
        <v>44</v>
      </c>
      <c r="D43" s="41" t="s">
        <v>911</v>
      </c>
      <c r="E43" s="42">
        <v>12</v>
      </c>
      <c r="F43" s="41" t="s">
        <v>27</v>
      </c>
      <c r="G43" s="42">
        <v>20</v>
      </c>
      <c r="H43" s="43">
        <v>331</v>
      </c>
      <c r="I43" s="57">
        <v>325</v>
      </c>
      <c r="J43" s="45">
        <v>321</v>
      </c>
      <c r="K43" s="46"/>
      <c r="L43" s="47">
        <f t="shared" si="2"/>
        <v>0</v>
      </c>
      <c r="M43" s="48"/>
      <c r="N43" s="50" t="s">
        <v>617</v>
      </c>
      <c r="O43" s="61"/>
      <c r="P43" s="61"/>
      <c r="Q43" s="61"/>
      <c r="R43" s="61"/>
      <c r="S43" s="61"/>
      <c r="T43" s="61"/>
      <c r="U43" s="61"/>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row>
    <row r="44" spans="1:58" s="33" customFormat="1" ht="33.75" x14ac:dyDescent="0.5">
      <c r="A44" s="39">
        <v>15</v>
      </c>
      <c r="B44" s="40" t="s">
        <v>7</v>
      </c>
      <c r="C44" s="55" t="s">
        <v>31</v>
      </c>
      <c r="D44" s="41" t="s">
        <v>912</v>
      </c>
      <c r="E44" s="42">
        <v>12</v>
      </c>
      <c r="F44" s="41" t="s">
        <v>27</v>
      </c>
      <c r="G44" s="42">
        <v>20</v>
      </c>
      <c r="H44" s="43">
        <v>132</v>
      </c>
      <c r="I44" s="57">
        <v>127</v>
      </c>
      <c r="J44" s="45">
        <v>120.22200000000001</v>
      </c>
      <c r="K44" s="46"/>
      <c r="L44" s="47">
        <f t="shared" si="2"/>
        <v>0</v>
      </c>
      <c r="M44" s="48"/>
      <c r="N44" s="50" t="s">
        <v>618</v>
      </c>
      <c r="O44" s="61"/>
      <c r="P44" s="61"/>
      <c r="Q44" s="61"/>
      <c r="R44" s="61"/>
      <c r="S44" s="61"/>
      <c r="T44" s="61"/>
      <c r="U44" s="61"/>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s="33" customFormat="1" ht="33.75" x14ac:dyDescent="0.5">
      <c r="A45" s="39">
        <v>16</v>
      </c>
      <c r="B45" s="40" t="s">
        <v>7</v>
      </c>
      <c r="C45" s="55" t="s">
        <v>45</v>
      </c>
      <c r="D45" s="41" t="s">
        <v>913</v>
      </c>
      <c r="E45" s="42">
        <v>12</v>
      </c>
      <c r="F45" s="41" t="s">
        <v>27</v>
      </c>
      <c r="G45" s="42">
        <v>20</v>
      </c>
      <c r="H45" s="43">
        <v>147</v>
      </c>
      <c r="I45" s="57">
        <v>142</v>
      </c>
      <c r="J45" s="45">
        <v>129.40950000000004</v>
      </c>
      <c r="K45" s="46"/>
      <c r="L45" s="47">
        <f t="shared" si="2"/>
        <v>0</v>
      </c>
      <c r="M45" s="48"/>
      <c r="N45" s="50" t="s">
        <v>619</v>
      </c>
      <c r="O45" s="61"/>
      <c r="P45" s="61"/>
      <c r="Q45" s="61"/>
      <c r="R45" s="61"/>
      <c r="S45" s="61"/>
      <c r="T45" s="61"/>
      <c r="U45" s="61"/>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row>
    <row r="46" spans="1:58" s="33" customFormat="1" ht="33.75" x14ac:dyDescent="0.5">
      <c r="A46" s="39">
        <v>17</v>
      </c>
      <c r="B46" s="40" t="s">
        <v>7</v>
      </c>
      <c r="C46" s="55" t="s">
        <v>46</v>
      </c>
      <c r="D46" s="41" t="s">
        <v>914</v>
      </c>
      <c r="E46" s="42">
        <v>12</v>
      </c>
      <c r="F46" s="41" t="s">
        <v>27</v>
      </c>
      <c r="G46" s="42">
        <v>20</v>
      </c>
      <c r="H46" s="43">
        <v>88</v>
      </c>
      <c r="I46" s="57">
        <v>86</v>
      </c>
      <c r="J46" s="45">
        <v>84</v>
      </c>
      <c r="K46" s="46"/>
      <c r="L46" s="47">
        <f t="shared" si="2"/>
        <v>0</v>
      </c>
      <c r="M46" s="48"/>
      <c r="N46" s="50" t="s">
        <v>620</v>
      </c>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row>
    <row r="47" spans="1:58" s="33" customFormat="1" ht="33.75" x14ac:dyDescent="0.5">
      <c r="A47" s="39">
        <v>18</v>
      </c>
      <c r="B47" s="40"/>
      <c r="C47" s="55" t="s">
        <v>51</v>
      </c>
      <c r="D47" s="41" t="s">
        <v>598</v>
      </c>
      <c r="E47" s="42">
        <v>12</v>
      </c>
      <c r="F47" s="41" t="s">
        <v>27</v>
      </c>
      <c r="G47" s="42">
        <v>20</v>
      </c>
      <c r="H47" s="43">
        <v>177</v>
      </c>
      <c r="I47" s="57">
        <v>168</v>
      </c>
      <c r="J47" s="45">
        <v>154.71450000000002</v>
      </c>
      <c r="K47" s="46"/>
      <c r="L47" s="47">
        <f t="shared" si="2"/>
        <v>0</v>
      </c>
      <c r="M47" s="48"/>
      <c r="N47" s="50" t="s">
        <v>621</v>
      </c>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row>
    <row r="48" spans="1:58" s="33" customFormat="1" ht="33.75" x14ac:dyDescent="0.5">
      <c r="A48" s="39">
        <v>19</v>
      </c>
      <c r="B48" s="40" t="s">
        <v>7</v>
      </c>
      <c r="C48" s="55" t="s">
        <v>47</v>
      </c>
      <c r="D48" s="41" t="s">
        <v>915</v>
      </c>
      <c r="E48" s="42">
        <v>12</v>
      </c>
      <c r="F48" s="41" t="s">
        <v>27</v>
      </c>
      <c r="G48" s="42">
        <v>20</v>
      </c>
      <c r="H48" s="43">
        <v>181</v>
      </c>
      <c r="I48" s="57">
        <v>175</v>
      </c>
      <c r="J48" s="45">
        <v>161.93850000000003</v>
      </c>
      <c r="K48" s="46"/>
      <c r="L48" s="47">
        <f t="shared" si="2"/>
        <v>0</v>
      </c>
      <c r="M48" s="48"/>
      <c r="N48" s="50" t="s">
        <v>622</v>
      </c>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row>
    <row r="49" spans="1:58" s="33" customFormat="1" ht="33.75" x14ac:dyDescent="0.5">
      <c r="A49" s="39">
        <v>20</v>
      </c>
      <c r="B49" s="62"/>
      <c r="C49" s="55" t="s">
        <v>50</v>
      </c>
      <c r="D49" s="41" t="s">
        <v>599</v>
      </c>
      <c r="E49" s="42">
        <v>12</v>
      </c>
      <c r="F49" s="41" t="s">
        <v>27</v>
      </c>
      <c r="G49" s="42">
        <v>20</v>
      </c>
      <c r="H49" s="43">
        <v>573</v>
      </c>
      <c r="I49" s="57">
        <v>561</v>
      </c>
      <c r="J49" s="45">
        <v>558</v>
      </c>
      <c r="K49" s="46"/>
      <c r="L49" s="47">
        <f t="shared" si="2"/>
        <v>0</v>
      </c>
      <c r="M49" s="48"/>
      <c r="N49" s="50" t="s">
        <v>623</v>
      </c>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row>
    <row r="50" spans="1:58" s="33" customFormat="1" ht="132.75" x14ac:dyDescent="0.5">
      <c r="A50" s="39">
        <v>21</v>
      </c>
      <c r="B50" s="62"/>
      <c r="C50" s="55" t="s">
        <v>48</v>
      </c>
      <c r="D50" s="52" t="s">
        <v>380</v>
      </c>
      <c r="E50" s="42">
        <v>12</v>
      </c>
      <c r="F50" s="41" t="s">
        <v>27</v>
      </c>
      <c r="G50" s="42">
        <v>20</v>
      </c>
      <c r="H50" s="43">
        <v>229</v>
      </c>
      <c r="I50" s="57">
        <v>218</v>
      </c>
      <c r="J50" s="45">
        <v>200.1165</v>
      </c>
      <c r="K50" s="46"/>
      <c r="L50" s="47">
        <f t="shared" si="2"/>
        <v>0</v>
      </c>
      <c r="M50" s="48"/>
      <c r="N50" s="50" t="s">
        <v>624</v>
      </c>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row>
    <row r="51" spans="1:58" s="33" customFormat="1" ht="99.75" x14ac:dyDescent="0.5">
      <c r="A51" s="39">
        <v>22</v>
      </c>
      <c r="B51" s="40" t="s">
        <v>7</v>
      </c>
      <c r="C51" s="55" t="s">
        <v>49</v>
      </c>
      <c r="D51" s="52" t="s">
        <v>322</v>
      </c>
      <c r="E51" s="42">
        <v>12</v>
      </c>
      <c r="F51" s="41" t="s">
        <v>27</v>
      </c>
      <c r="G51" s="42">
        <v>20</v>
      </c>
      <c r="H51" s="43">
        <v>161</v>
      </c>
      <c r="I51" s="57">
        <v>153</v>
      </c>
      <c r="J51" s="45">
        <v>141</v>
      </c>
      <c r="K51" s="46"/>
      <c r="L51" s="47">
        <f t="shared" si="2"/>
        <v>0</v>
      </c>
      <c r="M51" s="48"/>
      <c r="N51" s="50" t="s">
        <v>625</v>
      </c>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row>
    <row r="52" spans="1:58" s="33" customFormat="1" ht="33.75" x14ac:dyDescent="0.5">
      <c r="A52" s="39">
        <v>23</v>
      </c>
      <c r="B52" s="62"/>
      <c r="C52" s="55" t="s">
        <v>55</v>
      </c>
      <c r="D52" s="41" t="s">
        <v>916</v>
      </c>
      <c r="E52" s="42">
        <v>12</v>
      </c>
      <c r="F52" s="41" t="s">
        <v>27</v>
      </c>
      <c r="G52" s="42">
        <v>20</v>
      </c>
      <c r="H52" s="43">
        <v>99</v>
      </c>
      <c r="I52" s="57">
        <v>97</v>
      </c>
      <c r="J52" s="45">
        <v>96</v>
      </c>
      <c r="K52" s="46"/>
      <c r="L52" s="47">
        <f t="shared" si="2"/>
        <v>0</v>
      </c>
      <c r="M52" s="48"/>
      <c r="N52" s="50" t="s">
        <v>626</v>
      </c>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row>
    <row r="53" spans="1:58" s="33" customFormat="1" ht="66" x14ac:dyDescent="0.5">
      <c r="A53" s="159" t="s">
        <v>516</v>
      </c>
      <c r="B53" s="160"/>
      <c r="C53" s="161"/>
      <c r="D53" s="54" t="s">
        <v>56</v>
      </c>
      <c r="E53" s="35" t="s">
        <v>58</v>
      </c>
      <c r="F53" s="35" t="s">
        <v>59</v>
      </c>
      <c r="G53" s="35" t="s">
        <v>59</v>
      </c>
      <c r="H53" s="162" t="s">
        <v>24</v>
      </c>
      <c r="I53" s="162"/>
      <c r="J53" s="162"/>
      <c r="K53" s="36" t="s">
        <v>10</v>
      </c>
      <c r="L53" s="37">
        <f>SUM(L54:L75)</f>
        <v>0</v>
      </c>
      <c r="M53" s="37" t="s">
        <v>517</v>
      </c>
      <c r="N53" s="37"/>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row>
    <row r="54" spans="1:58" s="33" customFormat="1" ht="165.75" x14ac:dyDescent="0.5">
      <c r="A54" s="39">
        <v>1</v>
      </c>
      <c r="B54" s="40" t="s">
        <v>7</v>
      </c>
      <c r="C54" s="55" t="s">
        <v>69</v>
      </c>
      <c r="D54" s="56" t="s">
        <v>917</v>
      </c>
      <c r="E54" s="42">
        <v>12</v>
      </c>
      <c r="F54" s="41" t="s">
        <v>27</v>
      </c>
      <c r="G54" s="42">
        <v>6</v>
      </c>
      <c r="H54" s="43">
        <v>541</v>
      </c>
      <c r="I54" s="57">
        <v>519</v>
      </c>
      <c r="J54" s="53">
        <v>496</v>
      </c>
      <c r="K54" s="46"/>
      <c r="L54" s="47">
        <f>K54*H54</f>
        <v>0</v>
      </c>
      <c r="M54" s="48"/>
      <c r="N54" s="50" t="s">
        <v>627</v>
      </c>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row>
    <row r="55" spans="1:58" s="33" customFormat="1" ht="33.75" x14ac:dyDescent="0.5">
      <c r="A55" s="39">
        <v>2</v>
      </c>
      <c r="B55" s="40"/>
      <c r="C55" s="55" t="s">
        <v>80</v>
      </c>
      <c r="D55" s="41" t="s">
        <v>317</v>
      </c>
      <c r="E55" s="42">
        <v>12</v>
      </c>
      <c r="F55" s="41" t="s">
        <v>27</v>
      </c>
      <c r="G55" s="42">
        <v>6</v>
      </c>
      <c r="H55" s="43">
        <v>338</v>
      </c>
      <c r="I55" s="57">
        <v>324</v>
      </c>
      <c r="J55" s="53">
        <v>310</v>
      </c>
      <c r="K55" s="46"/>
      <c r="L55" s="47">
        <f t="shared" ref="L55:L75" si="3">K55*H55</f>
        <v>0</v>
      </c>
      <c r="M55" s="48"/>
      <c r="N55" s="50" t="s">
        <v>628</v>
      </c>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row>
    <row r="56" spans="1:58" s="33" customFormat="1" ht="33.75" x14ac:dyDescent="0.5">
      <c r="A56" s="39">
        <v>3</v>
      </c>
      <c r="B56" s="40"/>
      <c r="C56" s="55" t="s">
        <v>63</v>
      </c>
      <c r="D56" s="41" t="s">
        <v>318</v>
      </c>
      <c r="E56" s="42">
        <v>12</v>
      </c>
      <c r="F56" s="41" t="s">
        <v>27</v>
      </c>
      <c r="G56" s="42">
        <v>6</v>
      </c>
      <c r="H56" s="43">
        <v>921</v>
      </c>
      <c r="I56" s="57">
        <v>895</v>
      </c>
      <c r="J56" s="53">
        <v>874</v>
      </c>
      <c r="K56" s="46"/>
      <c r="L56" s="47">
        <f t="shared" si="3"/>
        <v>0</v>
      </c>
      <c r="M56" s="48"/>
      <c r="N56" s="50" t="s">
        <v>629</v>
      </c>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row>
    <row r="57" spans="1:58" s="33" customFormat="1" ht="33.75" x14ac:dyDescent="0.5">
      <c r="A57" s="39">
        <v>4</v>
      </c>
      <c r="B57" s="40" t="s">
        <v>7</v>
      </c>
      <c r="C57" s="55" t="s">
        <v>73</v>
      </c>
      <c r="D57" s="41" t="s">
        <v>908</v>
      </c>
      <c r="E57" s="42">
        <v>12</v>
      </c>
      <c r="F57" s="41" t="s">
        <v>27</v>
      </c>
      <c r="G57" s="42">
        <v>6</v>
      </c>
      <c r="H57" s="43">
        <v>239</v>
      </c>
      <c r="I57" s="57">
        <v>228</v>
      </c>
      <c r="J57" s="53">
        <v>219</v>
      </c>
      <c r="K57" s="46"/>
      <c r="L57" s="47">
        <f t="shared" si="3"/>
        <v>0</v>
      </c>
      <c r="M57" s="48"/>
      <c r="N57" s="50" t="s">
        <v>630</v>
      </c>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row>
    <row r="58" spans="1:58" s="33" customFormat="1" ht="66.75" x14ac:dyDescent="0.5">
      <c r="A58" s="39">
        <v>5</v>
      </c>
      <c r="B58" s="40"/>
      <c r="C58" s="55" t="s">
        <v>65</v>
      </c>
      <c r="D58" s="52" t="s">
        <v>323</v>
      </c>
      <c r="E58" s="42">
        <v>12</v>
      </c>
      <c r="F58" s="41" t="s">
        <v>27</v>
      </c>
      <c r="G58" s="42">
        <v>6</v>
      </c>
      <c r="H58" s="43">
        <v>771</v>
      </c>
      <c r="I58" s="57">
        <v>753</v>
      </c>
      <c r="J58" s="53">
        <v>729</v>
      </c>
      <c r="K58" s="46"/>
      <c r="L58" s="47">
        <f t="shared" si="3"/>
        <v>0</v>
      </c>
      <c r="M58" s="48"/>
      <c r="N58" s="50" t="s">
        <v>631</v>
      </c>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s="33" customFormat="1" ht="33.75" x14ac:dyDescent="0.5">
      <c r="A59" s="39">
        <v>6</v>
      </c>
      <c r="B59" s="40"/>
      <c r="C59" s="55" t="s">
        <v>71</v>
      </c>
      <c r="D59" s="41" t="s">
        <v>909</v>
      </c>
      <c r="E59" s="42">
        <v>12</v>
      </c>
      <c r="F59" s="41" t="s">
        <v>27</v>
      </c>
      <c r="G59" s="42">
        <v>6</v>
      </c>
      <c r="H59" s="43">
        <v>2598</v>
      </c>
      <c r="I59" s="57">
        <v>2584</v>
      </c>
      <c r="J59" s="53">
        <v>2549</v>
      </c>
      <c r="K59" s="46"/>
      <c r="L59" s="47">
        <f t="shared" si="3"/>
        <v>0</v>
      </c>
      <c r="M59" s="48"/>
      <c r="N59" s="50" t="s">
        <v>632</v>
      </c>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row>
    <row r="60" spans="1:58" s="33" customFormat="1" ht="66.75" x14ac:dyDescent="0.5">
      <c r="A60" s="39">
        <v>7</v>
      </c>
      <c r="B60" s="40" t="s">
        <v>7</v>
      </c>
      <c r="C60" s="55" t="s">
        <v>78</v>
      </c>
      <c r="D60" s="52" t="s">
        <v>316</v>
      </c>
      <c r="E60" s="42">
        <v>12</v>
      </c>
      <c r="F60" s="41" t="s">
        <v>27</v>
      </c>
      <c r="G60" s="42">
        <v>6</v>
      </c>
      <c r="H60" s="43">
        <v>1140</v>
      </c>
      <c r="I60" s="57">
        <v>1130</v>
      </c>
      <c r="J60" s="53">
        <v>1115</v>
      </c>
      <c r="K60" s="46"/>
      <c r="L60" s="47">
        <f t="shared" si="3"/>
        <v>0</v>
      </c>
      <c r="M60" s="48"/>
      <c r="N60" s="50" t="s">
        <v>633</v>
      </c>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row>
    <row r="61" spans="1:58" s="33" customFormat="1" ht="33.75" x14ac:dyDescent="0.5">
      <c r="A61" s="39">
        <v>8</v>
      </c>
      <c r="B61" s="40" t="s">
        <v>7</v>
      </c>
      <c r="C61" s="55" t="s">
        <v>60</v>
      </c>
      <c r="D61" s="41" t="s">
        <v>315</v>
      </c>
      <c r="E61" s="42">
        <v>12</v>
      </c>
      <c r="F61" s="41" t="s">
        <v>27</v>
      </c>
      <c r="G61" s="42">
        <v>6</v>
      </c>
      <c r="H61" s="43">
        <v>403.94639999999998</v>
      </c>
      <c r="I61" s="57">
        <v>387.11529999999999</v>
      </c>
      <c r="J61" s="53">
        <v>370.28420000000006</v>
      </c>
      <c r="K61" s="46"/>
      <c r="L61" s="47">
        <f t="shared" si="3"/>
        <v>0</v>
      </c>
      <c r="M61" s="48"/>
      <c r="N61" s="50" t="s">
        <v>634</v>
      </c>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row>
    <row r="62" spans="1:58" s="33" customFormat="1" ht="33.75" x14ac:dyDescent="0.5">
      <c r="A62" s="39">
        <v>9</v>
      </c>
      <c r="B62" s="40" t="s">
        <v>7</v>
      </c>
      <c r="C62" s="55" t="s">
        <v>75</v>
      </c>
      <c r="D62" s="41" t="s">
        <v>320</v>
      </c>
      <c r="E62" s="42">
        <v>12</v>
      </c>
      <c r="F62" s="41" t="s">
        <v>27</v>
      </c>
      <c r="G62" s="42">
        <v>6</v>
      </c>
      <c r="H62" s="43">
        <v>435</v>
      </c>
      <c r="I62" s="57">
        <v>417</v>
      </c>
      <c r="J62" s="53">
        <v>399</v>
      </c>
      <c r="K62" s="46"/>
      <c r="L62" s="47">
        <f t="shared" si="3"/>
        <v>0</v>
      </c>
      <c r="M62" s="48"/>
      <c r="N62" s="50" t="s">
        <v>635</v>
      </c>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row>
    <row r="63" spans="1:58" s="33" customFormat="1" ht="33.75" x14ac:dyDescent="0.5">
      <c r="A63" s="39">
        <v>10</v>
      </c>
      <c r="B63" s="40"/>
      <c r="C63" s="55" t="s">
        <v>68</v>
      </c>
      <c r="D63" s="41" t="s">
        <v>324</v>
      </c>
      <c r="E63" s="42">
        <v>12</v>
      </c>
      <c r="F63" s="41" t="s">
        <v>27</v>
      </c>
      <c r="G63" s="42">
        <v>6</v>
      </c>
      <c r="H63" s="43">
        <v>488</v>
      </c>
      <c r="I63" s="57">
        <v>468</v>
      </c>
      <c r="J63" s="53">
        <v>448</v>
      </c>
      <c r="K63" s="46"/>
      <c r="L63" s="47">
        <f t="shared" si="3"/>
        <v>0</v>
      </c>
      <c r="M63" s="48"/>
      <c r="N63" s="50" t="s">
        <v>636</v>
      </c>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row>
    <row r="64" spans="1:58" s="33" customFormat="1" ht="33.75" x14ac:dyDescent="0.5">
      <c r="A64" s="39">
        <v>11</v>
      </c>
      <c r="B64" s="40"/>
      <c r="C64" s="55" t="s">
        <v>77</v>
      </c>
      <c r="D64" s="41" t="s">
        <v>910</v>
      </c>
      <c r="E64" s="42">
        <v>12</v>
      </c>
      <c r="F64" s="41" t="s">
        <v>27</v>
      </c>
      <c r="G64" s="42">
        <v>6</v>
      </c>
      <c r="H64" s="43">
        <v>1143</v>
      </c>
      <c r="I64" s="57">
        <v>1095</v>
      </c>
      <c r="J64" s="53">
        <v>1048</v>
      </c>
      <c r="K64" s="46"/>
      <c r="L64" s="47">
        <f t="shared" si="3"/>
        <v>0</v>
      </c>
      <c r="M64" s="48"/>
      <c r="N64" s="50" t="s">
        <v>637</v>
      </c>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row>
    <row r="65" spans="1:58" s="33" customFormat="1" ht="33.75" x14ac:dyDescent="0.5">
      <c r="A65" s="39">
        <v>12</v>
      </c>
      <c r="B65" s="40"/>
      <c r="C65" s="55" t="s">
        <v>67</v>
      </c>
      <c r="D65" s="41" t="s">
        <v>378</v>
      </c>
      <c r="E65" s="42">
        <v>12</v>
      </c>
      <c r="F65" s="41" t="s">
        <v>27</v>
      </c>
      <c r="G65" s="42">
        <v>6</v>
      </c>
      <c r="H65" s="43">
        <v>833</v>
      </c>
      <c r="I65" s="57">
        <v>798</v>
      </c>
      <c r="J65" s="53">
        <v>764</v>
      </c>
      <c r="K65" s="46"/>
      <c r="L65" s="47">
        <f t="shared" si="3"/>
        <v>0</v>
      </c>
      <c r="M65" s="48"/>
      <c r="N65" s="50" t="s">
        <v>638</v>
      </c>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row>
    <row r="66" spans="1:58" s="33" customFormat="1" ht="33.75" x14ac:dyDescent="0.5">
      <c r="A66" s="39">
        <v>13</v>
      </c>
      <c r="B66" s="40"/>
      <c r="C66" s="55" t="s">
        <v>79</v>
      </c>
      <c r="D66" s="41" t="s">
        <v>911</v>
      </c>
      <c r="E66" s="42">
        <v>12</v>
      </c>
      <c r="F66" s="41" t="s">
        <v>27</v>
      </c>
      <c r="G66" s="42">
        <v>6</v>
      </c>
      <c r="H66" s="43">
        <v>1279</v>
      </c>
      <c r="I66" s="57">
        <v>1218</v>
      </c>
      <c r="J66" s="53">
        <v>1191</v>
      </c>
      <c r="K66" s="46"/>
      <c r="L66" s="47">
        <f t="shared" si="3"/>
        <v>0</v>
      </c>
      <c r="M66" s="48"/>
      <c r="N66" s="50" t="s">
        <v>639</v>
      </c>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row>
    <row r="67" spans="1:58" s="33" customFormat="1" ht="33.75" x14ac:dyDescent="0.5">
      <c r="A67" s="39">
        <v>14</v>
      </c>
      <c r="B67" s="40"/>
      <c r="C67" s="55" t="s">
        <v>70</v>
      </c>
      <c r="D67" s="41" t="s">
        <v>918</v>
      </c>
      <c r="E67" s="42">
        <v>12</v>
      </c>
      <c r="F67" s="41" t="s">
        <v>27</v>
      </c>
      <c r="G67" s="42">
        <v>6</v>
      </c>
      <c r="H67" s="43">
        <v>211</v>
      </c>
      <c r="I67" s="57">
        <v>202</v>
      </c>
      <c r="J67" s="53">
        <v>194</v>
      </c>
      <c r="K67" s="46"/>
      <c r="L67" s="47">
        <f t="shared" si="3"/>
        <v>0</v>
      </c>
      <c r="M67" s="48"/>
      <c r="N67" s="50" t="s">
        <v>640</v>
      </c>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row>
    <row r="68" spans="1:58" s="33" customFormat="1" ht="33.75" x14ac:dyDescent="0.5">
      <c r="A68" s="39">
        <v>15</v>
      </c>
      <c r="B68" s="40" t="s">
        <v>7</v>
      </c>
      <c r="C68" s="55" t="s">
        <v>76</v>
      </c>
      <c r="D68" s="41" t="s">
        <v>912</v>
      </c>
      <c r="E68" s="42">
        <v>12</v>
      </c>
      <c r="F68" s="41" t="s">
        <v>27</v>
      </c>
      <c r="G68" s="42">
        <v>6</v>
      </c>
      <c r="H68" s="43">
        <v>316</v>
      </c>
      <c r="I68" s="57">
        <v>304</v>
      </c>
      <c r="J68" s="53">
        <v>290</v>
      </c>
      <c r="K68" s="46"/>
      <c r="L68" s="47">
        <f t="shared" si="3"/>
        <v>0</v>
      </c>
      <c r="M68" s="48"/>
      <c r="N68" s="50" t="s">
        <v>641</v>
      </c>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row>
    <row r="69" spans="1:58" s="33" customFormat="1" ht="33.75" x14ac:dyDescent="0.5">
      <c r="A69" s="39">
        <v>16</v>
      </c>
      <c r="B69" s="40" t="s">
        <v>7</v>
      </c>
      <c r="C69" s="55" t="s">
        <v>66</v>
      </c>
      <c r="D69" s="41" t="s">
        <v>913</v>
      </c>
      <c r="E69" s="42">
        <v>12</v>
      </c>
      <c r="F69" s="41" t="s">
        <v>27</v>
      </c>
      <c r="G69" s="42">
        <v>6</v>
      </c>
      <c r="H69" s="43">
        <v>421</v>
      </c>
      <c r="I69" s="57">
        <v>404</v>
      </c>
      <c r="J69" s="53">
        <v>386</v>
      </c>
      <c r="K69" s="46"/>
      <c r="L69" s="47">
        <f t="shared" si="3"/>
        <v>0</v>
      </c>
      <c r="M69" s="48"/>
      <c r="N69" s="50" t="s">
        <v>642</v>
      </c>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row>
    <row r="70" spans="1:58" s="33" customFormat="1" ht="33.75" x14ac:dyDescent="0.5">
      <c r="A70" s="39">
        <v>17</v>
      </c>
      <c r="B70" s="40" t="s">
        <v>7</v>
      </c>
      <c r="C70" s="55" t="s">
        <v>81</v>
      </c>
      <c r="D70" s="41" t="s">
        <v>914</v>
      </c>
      <c r="E70" s="42">
        <v>12</v>
      </c>
      <c r="F70" s="41" t="s">
        <v>27</v>
      </c>
      <c r="G70" s="42">
        <v>6</v>
      </c>
      <c r="H70" s="43">
        <v>201</v>
      </c>
      <c r="I70" s="57">
        <v>190</v>
      </c>
      <c r="J70" s="53">
        <v>184</v>
      </c>
      <c r="K70" s="46"/>
      <c r="L70" s="47">
        <f t="shared" si="3"/>
        <v>0</v>
      </c>
      <c r="M70" s="48"/>
      <c r="N70" s="50" t="s">
        <v>643</v>
      </c>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row>
    <row r="71" spans="1:58" s="33" customFormat="1" ht="33.75" x14ac:dyDescent="0.5">
      <c r="A71" s="39">
        <v>18</v>
      </c>
      <c r="B71" s="40" t="s">
        <v>7</v>
      </c>
      <c r="C71" s="55" t="s">
        <v>72</v>
      </c>
      <c r="D71" s="41" t="s">
        <v>915</v>
      </c>
      <c r="E71" s="42">
        <v>12</v>
      </c>
      <c r="F71" s="41" t="s">
        <v>27</v>
      </c>
      <c r="G71" s="42">
        <v>6</v>
      </c>
      <c r="H71" s="43">
        <v>635</v>
      </c>
      <c r="I71" s="57">
        <v>609</v>
      </c>
      <c r="J71" s="53">
        <v>582</v>
      </c>
      <c r="K71" s="46"/>
      <c r="L71" s="47">
        <f t="shared" si="3"/>
        <v>0</v>
      </c>
      <c r="M71" s="48"/>
      <c r="N71" s="50" t="s">
        <v>644</v>
      </c>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row>
    <row r="72" spans="1:58" s="33" customFormat="1" ht="33.75" x14ac:dyDescent="0.5">
      <c r="A72" s="39">
        <v>19</v>
      </c>
      <c r="B72" s="40"/>
      <c r="C72" s="55" t="s">
        <v>61</v>
      </c>
      <c r="D72" s="41" t="s">
        <v>314</v>
      </c>
      <c r="E72" s="42">
        <v>12</v>
      </c>
      <c r="F72" s="41" t="s">
        <v>27</v>
      </c>
      <c r="G72" s="42">
        <v>6</v>
      </c>
      <c r="H72" s="43">
        <v>2319</v>
      </c>
      <c r="I72" s="57">
        <v>2301</v>
      </c>
      <c r="J72" s="53">
        <v>2270</v>
      </c>
      <c r="K72" s="46"/>
      <c r="L72" s="47">
        <f t="shared" si="3"/>
        <v>0</v>
      </c>
      <c r="M72" s="48"/>
      <c r="N72" s="50" t="s">
        <v>645</v>
      </c>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row>
    <row r="73" spans="1:58" s="33" customFormat="1" ht="33.75" x14ac:dyDescent="0.5">
      <c r="A73" s="39">
        <v>20</v>
      </c>
      <c r="B73" s="40"/>
      <c r="C73" s="55" t="s">
        <v>62</v>
      </c>
      <c r="D73" s="41" t="s">
        <v>321</v>
      </c>
      <c r="E73" s="42">
        <v>12</v>
      </c>
      <c r="F73" s="41" t="s">
        <v>27</v>
      </c>
      <c r="G73" s="42">
        <v>6</v>
      </c>
      <c r="H73" s="43">
        <v>552</v>
      </c>
      <c r="I73" s="57">
        <v>521</v>
      </c>
      <c r="J73" s="53">
        <v>502</v>
      </c>
      <c r="K73" s="46"/>
      <c r="L73" s="47">
        <f t="shared" si="3"/>
        <v>0</v>
      </c>
      <c r="M73" s="48"/>
      <c r="N73" s="50" t="s">
        <v>646</v>
      </c>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row>
    <row r="74" spans="1:58" s="33" customFormat="1" ht="132.75" x14ac:dyDescent="0.5">
      <c r="A74" s="39">
        <v>21</v>
      </c>
      <c r="B74" s="40"/>
      <c r="C74" s="55" t="s">
        <v>64</v>
      </c>
      <c r="D74" s="52" t="s">
        <v>380</v>
      </c>
      <c r="E74" s="42">
        <v>12</v>
      </c>
      <c r="F74" s="41" t="s">
        <v>27</v>
      </c>
      <c r="G74" s="42">
        <v>6</v>
      </c>
      <c r="H74" s="43">
        <v>820</v>
      </c>
      <c r="I74" s="57">
        <v>786</v>
      </c>
      <c r="J74" s="53">
        <v>752</v>
      </c>
      <c r="K74" s="46"/>
      <c r="L74" s="47">
        <f t="shared" si="3"/>
        <v>0</v>
      </c>
      <c r="M74" s="48"/>
      <c r="N74" s="50" t="s">
        <v>647</v>
      </c>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row>
    <row r="75" spans="1:58" s="33" customFormat="1" ht="33.75" x14ac:dyDescent="0.5">
      <c r="A75" s="39">
        <v>22</v>
      </c>
      <c r="B75" s="40" t="s">
        <v>7</v>
      </c>
      <c r="C75" s="55" t="s">
        <v>74</v>
      </c>
      <c r="D75" s="41" t="s">
        <v>322</v>
      </c>
      <c r="E75" s="42">
        <v>12</v>
      </c>
      <c r="F75" s="41" t="s">
        <v>27</v>
      </c>
      <c r="G75" s="42">
        <v>6</v>
      </c>
      <c r="H75" s="43">
        <v>501</v>
      </c>
      <c r="I75" s="57">
        <v>484</v>
      </c>
      <c r="J75" s="53">
        <v>468</v>
      </c>
      <c r="K75" s="46"/>
      <c r="L75" s="47">
        <f t="shared" si="3"/>
        <v>0</v>
      </c>
      <c r="M75" s="48"/>
      <c r="N75" s="50" t="s">
        <v>648</v>
      </c>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row>
    <row r="76" spans="1:58" s="33" customFormat="1" ht="231" x14ac:dyDescent="0.5">
      <c r="A76" s="159" t="s">
        <v>906</v>
      </c>
      <c r="B76" s="160"/>
      <c r="C76" s="161"/>
      <c r="D76" s="54" t="s">
        <v>56</v>
      </c>
      <c r="E76" s="35" t="s">
        <v>58</v>
      </c>
      <c r="F76" s="35" t="s">
        <v>143</v>
      </c>
      <c r="G76" s="35" t="s">
        <v>83</v>
      </c>
      <c r="H76" s="162" t="s">
        <v>4</v>
      </c>
      <c r="I76" s="162"/>
      <c r="J76" s="162"/>
      <c r="K76" s="63" t="s">
        <v>5</v>
      </c>
      <c r="L76" s="37">
        <f>SUM(L77:L98)</f>
        <v>0</v>
      </c>
      <c r="M76" s="37"/>
      <c r="N76" s="37"/>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row>
    <row r="77" spans="1:58" s="33" customFormat="1" ht="165.75" x14ac:dyDescent="0.5">
      <c r="A77" s="39">
        <v>1</v>
      </c>
      <c r="B77" s="40" t="s">
        <v>7</v>
      </c>
      <c r="C77" s="55" t="s">
        <v>325</v>
      </c>
      <c r="D77" s="56" t="s">
        <v>907</v>
      </c>
      <c r="E77" s="64">
        <v>12</v>
      </c>
      <c r="F77" s="41" t="s">
        <v>21</v>
      </c>
      <c r="G77" s="39" t="s">
        <v>82</v>
      </c>
      <c r="H77" s="43">
        <v>471.20699999999999</v>
      </c>
      <c r="I77" s="57">
        <v>451.48899237749998</v>
      </c>
      <c r="J77" s="45">
        <v>432.93465022500004</v>
      </c>
      <c r="K77" s="46"/>
      <c r="L77" s="47">
        <f t="shared" ref="L77:L98" si="4">K77*H77</f>
        <v>0</v>
      </c>
      <c r="M77" s="48"/>
      <c r="N77" s="65"/>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row>
    <row r="78" spans="1:58" s="33" customFormat="1" ht="33.75" x14ac:dyDescent="0.5">
      <c r="A78" s="39">
        <v>2</v>
      </c>
      <c r="B78" s="40"/>
      <c r="C78" s="55" t="s">
        <v>340</v>
      </c>
      <c r="D78" s="41" t="s">
        <v>317</v>
      </c>
      <c r="E78" s="64">
        <v>12</v>
      </c>
      <c r="F78" s="41" t="s">
        <v>21</v>
      </c>
      <c r="G78" s="39" t="s">
        <v>82</v>
      </c>
      <c r="H78" s="43">
        <v>292.52300000000002</v>
      </c>
      <c r="I78" s="57">
        <v>280.2821573475</v>
      </c>
      <c r="J78" s="45">
        <v>268.76371252500002</v>
      </c>
      <c r="K78" s="46"/>
      <c r="L78" s="47">
        <f t="shared" si="4"/>
        <v>0</v>
      </c>
      <c r="M78" s="48"/>
      <c r="N78" s="65"/>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row>
    <row r="79" spans="1:58" s="33" customFormat="1" ht="33.75" x14ac:dyDescent="0.5">
      <c r="A79" s="39">
        <v>3</v>
      </c>
      <c r="B79" s="40"/>
      <c r="C79" s="55" t="s">
        <v>334</v>
      </c>
      <c r="D79" s="41" t="s">
        <v>318</v>
      </c>
      <c r="E79" s="64">
        <v>12</v>
      </c>
      <c r="F79" s="41" t="s">
        <v>21</v>
      </c>
      <c r="G79" s="39" t="s">
        <v>82</v>
      </c>
      <c r="H79" s="43">
        <v>910.7120000000001</v>
      </c>
      <c r="I79" s="57">
        <v>872.60257854000008</v>
      </c>
      <c r="J79" s="45">
        <v>836.74219860000017</v>
      </c>
      <c r="K79" s="46"/>
      <c r="L79" s="47">
        <f>K79*H79</f>
        <v>0</v>
      </c>
      <c r="M79" s="48"/>
      <c r="N79" s="65"/>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row>
    <row r="80" spans="1:58" s="33" customFormat="1" ht="33.75" x14ac:dyDescent="0.5">
      <c r="A80" s="39">
        <v>4</v>
      </c>
      <c r="B80" s="40" t="s">
        <v>7</v>
      </c>
      <c r="C80" s="55" t="s">
        <v>344</v>
      </c>
      <c r="D80" s="41" t="s">
        <v>908</v>
      </c>
      <c r="E80" s="64">
        <v>12</v>
      </c>
      <c r="F80" s="41" t="s">
        <v>21</v>
      </c>
      <c r="G80" s="39" t="s">
        <v>82</v>
      </c>
      <c r="H80" s="43">
        <v>205</v>
      </c>
      <c r="I80" s="57">
        <v>198.82084068</v>
      </c>
      <c r="J80" s="45">
        <v>190.65012120000003</v>
      </c>
      <c r="K80" s="46"/>
      <c r="L80" s="47">
        <f t="shared" si="4"/>
        <v>0</v>
      </c>
      <c r="M80" s="48"/>
      <c r="N80" s="65"/>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row>
    <row r="81" spans="1:58" s="33" customFormat="1" ht="33.75" x14ac:dyDescent="0.5">
      <c r="A81" s="39">
        <v>5</v>
      </c>
      <c r="B81" s="40"/>
      <c r="C81" s="55" t="s">
        <v>329</v>
      </c>
      <c r="D81" s="41" t="s">
        <v>323</v>
      </c>
      <c r="E81" s="64">
        <v>12</v>
      </c>
      <c r="F81" s="41" t="s">
        <v>21</v>
      </c>
      <c r="G81" s="39" t="s">
        <v>82</v>
      </c>
      <c r="H81" s="43">
        <v>670</v>
      </c>
      <c r="I81" s="57">
        <v>655</v>
      </c>
      <c r="J81" s="45">
        <v>634</v>
      </c>
      <c r="K81" s="46"/>
      <c r="L81" s="47">
        <f t="shared" si="4"/>
        <v>0</v>
      </c>
      <c r="M81" s="48"/>
      <c r="N81" s="65"/>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row>
    <row r="82" spans="1:58" s="33" customFormat="1" ht="33.75" x14ac:dyDescent="0.5">
      <c r="A82" s="39">
        <v>6</v>
      </c>
      <c r="B82" s="40"/>
      <c r="C82" s="55" t="s">
        <v>330</v>
      </c>
      <c r="D82" s="41" t="s">
        <v>909</v>
      </c>
      <c r="E82" s="64">
        <v>12</v>
      </c>
      <c r="F82" s="41" t="s">
        <v>21</v>
      </c>
      <c r="G82" s="39" t="s">
        <v>82</v>
      </c>
      <c r="H82" s="43">
        <v>2299</v>
      </c>
      <c r="I82" s="57">
        <v>2289</v>
      </c>
      <c r="J82" s="45">
        <v>2272</v>
      </c>
      <c r="K82" s="46"/>
      <c r="L82" s="47">
        <f t="shared" si="4"/>
        <v>0</v>
      </c>
      <c r="M82" s="48"/>
      <c r="N82" s="65"/>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row>
    <row r="83" spans="1:58" s="33" customFormat="1" ht="33.75" x14ac:dyDescent="0.5">
      <c r="A83" s="39">
        <v>7</v>
      </c>
      <c r="B83" s="40" t="s">
        <v>7</v>
      </c>
      <c r="C83" s="55" t="s">
        <v>331</v>
      </c>
      <c r="D83" s="41" t="s">
        <v>316</v>
      </c>
      <c r="E83" s="64">
        <v>12</v>
      </c>
      <c r="F83" s="41" t="s">
        <v>21</v>
      </c>
      <c r="G83" s="39" t="s">
        <v>82</v>
      </c>
      <c r="H83" s="43">
        <v>1025</v>
      </c>
      <c r="I83" s="57">
        <v>1012</v>
      </c>
      <c r="J83" s="45">
        <v>985</v>
      </c>
      <c r="K83" s="46"/>
      <c r="L83" s="47">
        <f t="shared" si="4"/>
        <v>0</v>
      </c>
      <c r="M83" s="48"/>
      <c r="N83" s="65"/>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row>
    <row r="84" spans="1:58" s="33" customFormat="1" ht="33.75" x14ac:dyDescent="0.5">
      <c r="A84" s="39">
        <v>8</v>
      </c>
      <c r="B84" s="40" t="s">
        <v>7</v>
      </c>
      <c r="C84" s="55" t="s">
        <v>328</v>
      </c>
      <c r="D84" s="41" t="s">
        <v>315</v>
      </c>
      <c r="E84" s="64">
        <v>12</v>
      </c>
      <c r="F84" s="41" t="s">
        <v>21</v>
      </c>
      <c r="G84" s="39" t="s">
        <v>82</v>
      </c>
      <c r="H84" s="43">
        <v>340</v>
      </c>
      <c r="I84" s="57">
        <v>320</v>
      </c>
      <c r="J84" s="45">
        <v>310</v>
      </c>
      <c r="K84" s="46"/>
      <c r="L84" s="47">
        <f t="shared" si="4"/>
        <v>0</v>
      </c>
      <c r="M84" s="48"/>
      <c r="N84" s="65"/>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row>
    <row r="85" spans="1:58" s="33" customFormat="1" ht="33.75" x14ac:dyDescent="0.5">
      <c r="A85" s="39">
        <v>9</v>
      </c>
      <c r="B85" s="40" t="s">
        <v>7</v>
      </c>
      <c r="C85" s="55" t="s">
        <v>338</v>
      </c>
      <c r="D85" s="41" t="s">
        <v>320</v>
      </c>
      <c r="E85" s="64">
        <v>12</v>
      </c>
      <c r="F85" s="41" t="s">
        <v>21</v>
      </c>
      <c r="G85" s="39" t="s">
        <v>82</v>
      </c>
      <c r="H85" s="43">
        <v>350</v>
      </c>
      <c r="I85" s="57">
        <v>339</v>
      </c>
      <c r="J85" s="45">
        <v>331</v>
      </c>
      <c r="K85" s="46"/>
      <c r="L85" s="47">
        <f t="shared" si="4"/>
        <v>0</v>
      </c>
      <c r="M85" s="48"/>
      <c r="N85" s="65"/>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row>
    <row r="86" spans="1:58" s="33" customFormat="1" ht="33.75" x14ac:dyDescent="0.5">
      <c r="A86" s="39">
        <v>10</v>
      </c>
      <c r="B86" s="40"/>
      <c r="C86" s="55" t="s">
        <v>337</v>
      </c>
      <c r="D86" s="41" t="s">
        <v>324</v>
      </c>
      <c r="E86" s="64">
        <v>12</v>
      </c>
      <c r="F86" s="41" t="s">
        <v>21</v>
      </c>
      <c r="G86" s="39" t="s">
        <v>82</v>
      </c>
      <c r="H86" s="43">
        <v>422.21300000000002</v>
      </c>
      <c r="I86" s="57">
        <v>404.54518277250003</v>
      </c>
      <c r="J86" s="45">
        <v>387.92003827500008</v>
      </c>
      <c r="K86" s="46"/>
      <c r="L86" s="47">
        <f t="shared" si="4"/>
        <v>0</v>
      </c>
      <c r="M86" s="48"/>
      <c r="N86" s="65"/>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row>
    <row r="87" spans="1:58" s="33" customFormat="1" ht="33.75" x14ac:dyDescent="0.5">
      <c r="A87" s="39">
        <v>11</v>
      </c>
      <c r="B87" s="40"/>
      <c r="C87" s="55" t="s">
        <v>333</v>
      </c>
      <c r="D87" s="41" t="s">
        <v>319</v>
      </c>
      <c r="E87" s="64">
        <v>12</v>
      </c>
      <c r="F87" s="41" t="s">
        <v>21</v>
      </c>
      <c r="G87" s="39" t="s">
        <v>82</v>
      </c>
      <c r="H87" s="43">
        <v>990</v>
      </c>
      <c r="I87" s="57">
        <v>974.77439944499997</v>
      </c>
      <c r="J87" s="45">
        <v>934.71517755000002</v>
      </c>
      <c r="K87" s="46"/>
      <c r="L87" s="47">
        <f t="shared" si="4"/>
        <v>0</v>
      </c>
      <c r="M87" s="48"/>
      <c r="N87" s="65"/>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row>
    <row r="88" spans="1:58" s="33" customFormat="1" ht="33.75" x14ac:dyDescent="0.5">
      <c r="A88" s="39">
        <v>12</v>
      </c>
      <c r="B88" s="40"/>
      <c r="C88" s="55" t="s">
        <v>341</v>
      </c>
      <c r="D88" s="41" t="s">
        <v>378</v>
      </c>
      <c r="E88" s="64">
        <v>12</v>
      </c>
      <c r="F88" s="41" t="s">
        <v>21</v>
      </c>
      <c r="G88" s="39" t="s">
        <v>82</v>
      </c>
      <c r="H88" s="43">
        <v>716.17700000000013</v>
      </c>
      <c r="I88" s="57">
        <v>686.20804040250005</v>
      </c>
      <c r="J88" s="45">
        <v>658.00770997500001</v>
      </c>
      <c r="K88" s="46"/>
      <c r="L88" s="47">
        <f t="shared" si="4"/>
        <v>0</v>
      </c>
      <c r="M88" s="48"/>
      <c r="N88" s="65"/>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row>
    <row r="89" spans="1:58" s="33" customFormat="1" ht="33.75" x14ac:dyDescent="0.5">
      <c r="A89" s="39">
        <v>13</v>
      </c>
      <c r="B89" s="40"/>
      <c r="C89" s="55" t="s">
        <v>332</v>
      </c>
      <c r="D89" s="41" t="s">
        <v>911</v>
      </c>
      <c r="E89" s="64">
        <v>12</v>
      </c>
      <c r="F89" s="41" t="s">
        <v>21</v>
      </c>
      <c r="G89" s="39" t="s">
        <v>82</v>
      </c>
      <c r="H89" s="43">
        <v>1135</v>
      </c>
      <c r="I89" s="57">
        <v>1121</v>
      </c>
      <c r="J89" s="45">
        <v>1099</v>
      </c>
      <c r="K89" s="46"/>
      <c r="L89" s="47">
        <f t="shared" si="4"/>
        <v>0</v>
      </c>
      <c r="M89" s="48"/>
      <c r="N89" s="65"/>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row>
    <row r="90" spans="1:58" s="33" customFormat="1" ht="33.75" x14ac:dyDescent="0.5">
      <c r="A90" s="39">
        <v>14</v>
      </c>
      <c r="B90" s="40"/>
      <c r="C90" s="55" t="s">
        <v>343</v>
      </c>
      <c r="D90" s="41" t="s">
        <v>918</v>
      </c>
      <c r="E90" s="64">
        <v>12</v>
      </c>
      <c r="F90" s="41" t="s">
        <v>21</v>
      </c>
      <c r="G90" s="39" t="s">
        <v>82</v>
      </c>
      <c r="H90" s="43">
        <v>183.00700000000001</v>
      </c>
      <c r="I90" s="57">
        <v>175.34893587750003</v>
      </c>
      <c r="J90" s="45">
        <v>168.14281522500002</v>
      </c>
      <c r="K90" s="46"/>
      <c r="L90" s="47">
        <f t="shared" si="4"/>
        <v>0</v>
      </c>
      <c r="M90" s="48"/>
      <c r="N90" s="65"/>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row>
    <row r="91" spans="1:58" s="33" customFormat="1" ht="33.75" x14ac:dyDescent="0.5">
      <c r="A91" s="39">
        <v>15</v>
      </c>
      <c r="B91" s="40" t="s">
        <v>7</v>
      </c>
      <c r="C91" s="55" t="s">
        <v>339</v>
      </c>
      <c r="D91" s="41" t="s">
        <v>919</v>
      </c>
      <c r="E91" s="64">
        <v>12</v>
      </c>
      <c r="F91" s="41" t="s">
        <v>21</v>
      </c>
      <c r="G91" s="39" t="s">
        <v>82</v>
      </c>
      <c r="H91" s="43">
        <v>275</v>
      </c>
      <c r="I91" s="57">
        <v>264</v>
      </c>
      <c r="J91" s="45">
        <v>252</v>
      </c>
      <c r="K91" s="46"/>
      <c r="L91" s="47">
        <f t="shared" si="4"/>
        <v>0</v>
      </c>
      <c r="M91" s="48"/>
      <c r="N91" s="65"/>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row>
    <row r="92" spans="1:58" s="33" customFormat="1" ht="33.75" x14ac:dyDescent="0.5">
      <c r="A92" s="39">
        <v>16</v>
      </c>
      <c r="B92" s="40" t="s">
        <v>7</v>
      </c>
      <c r="C92" s="55" t="s">
        <v>336</v>
      </c>
      <c r="D92" s="41" t="s">
        <v>920</v>
      </c>
      <c r="E92" s="64">
        <v>12</v>
      </c>
      <c r="F92" s="41" t="s">
        <v>21</v>
      </c>
      <c r="G92" s="39" t="s">
        <v>82</v>
      </c>
      <c r="H92" s="43">
        <v>358.80899999999997</v>
      </c>
      <c r="I92" s="57">
        <v>343.79437034249992</v>
      </c>
      <c r="J92" s="45">
        <v>329.66583457499996</v>
      </c>
      <c r="K92" s="46"/>
      <c r="L92" s="47">
        <f t="shared" si="4"/>
        <v>0</v>
      </c>
      <c r="M92" s="48"/>
      <c r="N92" s="65"/>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row>
    <row r="93" spans="1:58" s="33" customFormat="1" ht="33.75" x14ac:dyDescent="0.5">
      <c r="A93" s="39">
        <v>17</v>
      </c>
      <c r="B93" s="40" t="s">
        <v>7</v>
      </c>
      <c r="C93" s="39" t="s">
        <v>345</v>
      </c>
      <c r="D93" s="41" t="s">
        <v>914</v>
      </c>
      <c r="E93" s="66">
        <v>12</v>
      </c>
      <c r="F93" s="41" t="s">
        <v>21</v>
      </c>
      <c r="G93" s="39" t="s">
        <v>82</v>
      </c>
      <c r="H93" s="43">
        <v>175</v>
      </c>
      <c r="I93" s="57">
        <v>165</v>
      </c>
      <c r="J93" s="53">
        <v>160</v>
      </c>
      <c r="K93" s="46"/>
      <c r="L93" s="47">
        <f t="shared" si="4"/>
        <v>0</v>
      </c>
      <c r="M93" s="48"/>
      <c r="N93" s="65"/>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row>
    <row r="94" spans="1:58" s="33" customFormat="1" ht="33.75" x14ac:dyDescent="0.5">
      <c r="A94" s="39">
        <v>18</v>
      </c>
      <c r="B94" s="40" t="s">
        <v>7</v>
      </c>
      <c r="C94" s="55" t="s">
        <v>342</v>
      </c>
      <c r="D94" s="41" t="s">
        <v>921</v>
      </c>
      <c r="E94" s="64">
        <v>12</v>
      </c>
      <c r="F94" s="41" t="s">
        <v>21</v>
      </c>
      <c r="G94" s="39" t="s">
        <v>82</v>
      </c>
      <c r="H94" s="43">
        <v>560.54899999999998</v>
      </c>
      <c r="I94" s="57">
        <v>537.09240989249997</v>
      </c>
      <c r="J94" s="45">
        <v>515.02011907500003</v>
      </c>
      <c r="K94" s="46"/>
      <c r="L94" s="47">
        <f t="shared" si="4"/>
        <v>0</v>
      </c>
      <c r="M94" s="48"/>
      <c r="N94" s="65"/>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row>
    <row r="95" spans="1:58" s="33" customFormat="1" ht="33.75" x14ac:dyDescent="0.5">
      <c r="A95" s="39">
        <v>19</v>
      </c>
      <c r="B95" s="40"/>
      <c r="C95" s="55" t="s">
        <v>326</v>
      </c>
      <c r="D95" s="41" t="s">
        <v>314</v>
      </c>
      <c r="E95" s="64">
        <v>12</v>
      </c>
      <c r="F95" s="41" t="s">
        <v>21</v>
      </c>
      <c r="G95" s="39" t="s">
        <v>82</v>
      </c>
      <c r="H95" s="43">
        <v>2011</v>
      </c>
      <c r="I95" s="57">
        <v>1997</v>
      </c>
      <c r="J95" s="45">
        <v>1942</v>
      </c>
      <c r="K95" s="46"/>
      <c r="L95" s="47">
        <f t="shared" si="4"/>
        <v>0</v>
      </c>
      <c r="M95" s="48"/>
      <c r="N95" s="65"/>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row>
    <row r="96" spans="1:58" s="33" customFormat="1" ht="33.75" x14ac:dyDescent="0.5">
      <c r="A96" s="39">
        <v>20</v>
      </c>
      <c r="B96" s="40"/>
      <c r="C96" s="55" t="s">
        <v>346</v>
      </c>
      <c r="D96" s="41" t="s">
        <v>321</v>
      </c>
      <c r="E96" s="64">
        <v>12</v>
      </c>
      <c r="F96" s="41" t="s">
        <v>21</v>
      </c>
      <c r="G96" s="39" t="s">
        <v>82</v>
      </c>
      <c r="H96" s="43">
        <v>484.17600000000004</v>
      </c>
      <c r="I96" s="57">
        <v>463.91529492000001</v>
      </c>
      <c r="J96" s="45">
        <v>444.85028280000006</v>
      </c>
      <c r="K96" s="46"/>
      <c r="L96" s="47">
        <f t="shared" si="4"/>
        <v>0</v>
      </c>
      <c r="M96" s="48"/>
      <c r="N96" s="65"/>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row>
    <row r="97" spans="1:58" s="33" customFormat="1" ht="264.75" x14ac:dyDescent="0.5">
      <c r="A97" s="39">
        <v>21</v>
      </c>
      <c r="B97" s="40"/>
      <c r="C97" s="55" t="s">
        <v>327</v>
      </c>
      <c r="D97" s="52" t="s">
        <v>379</v>
      </c>
      <c r="E97" s="64">
        <v>12</v>
      </c>
      <c r="F97" s="41" t="s">
        <v>21</v>
      </c>
      <c r="G97" s="39" t="s">
        <v>82</v>
      </c>
      <c r="H97" s="43">
        <v>670</v>
      </c>
      <c r="I97" s="57">
        <v>653</v>
      </c>
      <c r="J97" s="45">
        <v>647</v>
      </c>
      <c r="K97" s="46"/>
      <c r="L97" s="47">
        <f t="shared" si="4"/>
        <v>0</v>
      </c>
      <c r="M97" s="48"/>
      <c r="N97" s="65"/>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row>
    <row r="98" spans="1:58" s="33" customFormat="1" ht="33.75" x14ac:dyDescent="0.5">
      <c r="A98" s="39">
        <v>22</v>
      </c>
      <c r="B98" s="40" t="s">
        <v>7</v>
      </c>
      <c r="C98" s="41" t="s">
        <v>335</v>
      </c>
      <c r="D98" s="41" t="s">
        <v>322</v>
      </c>
      <c r="E98" s="64">
        <v>12</v>
      </c>
      <c r="F98" s="41" t="s">
        <v>21</v>
      </c>
      <c r="G98" s="39" t="s">
        <v>82</v>
      </c>
      <c r="H98" s="43">
        <v>436</v>
      </c>
      <c r="I98" s="57">
        <v>421</v>
      </c>
      <c r="J98" s="45">
        <v>407</v>
      </c>
      <c r="K98" s="46"/>
      <c r="L98" s="47">
        <f t="shared" si="4"/>
        <v>0</v>
      </c>
      <c r="M98" s="48"/>
      <c r="N98" s="65"/>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row>
    <row r="99" spans="1:58" s="33" customFormat="1" ht="66" x14ac:dyDescent="0.5">
      <c r="A99" s="159" t="s">
        <v>792</v>
      </c>
      <c r="B99" s="160"/>
      <c r="C99" s="161"/>
      <c r="D99" s="67"/>
      <c r="E99" s="35" t="s">
        <v>58</v>
      </c>
      <c r="F99" s="35" t="s">
        <v>59</v>
      </c>
      <c r="G99" s="68"/>
      <c r="H99" s="157" t="s">
        <v>23</v>
      </c>
      <c r="I99" s="158"/>
      <c r="J99" s="170"/>
      <c r="K99" s="63" t="s">
        <v>10</v>
      </c>
      <c r="L99" s="37">
        <f>SUM(L100:L103)</f>
        <v>0</v>
      </c>
      <c r="M99" s="37"/>
      <c r="N99" s="37"/>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row>
    <row r="100" spans="1:58" s="33" customFormat="1" ht="33.75" x14ac:dyDescent="0.5">
      <c r="A100" s="39">
        <v>1</v>
      </c>
      <c r="B100" s="39"/>
      <c r="C100" s="55" t="s">
        <v>84</v>
      </c>
      <c r="D100" s="55" t="s">
        <v>97</v>
      </c>
      <c r="E100" s="64">
        <v>12</v>
      </c>
      <c r="F100" s="55" t="s">
        <v>27</v>
      </c>
      <c r="G100" s="64">
        <v>10</v>
      </c>
      <c r="H100" s="43">
        <v>125</v>
      </c>
      <c r="I100" s="57">
        <v>120</v>
      </c>
      <c r="J100" s="45">
        <v>117</v>
      </c>
      <c r="K100" s="46"/>
      <c r="L100" s="47">
        <f>K100*H100</f>
        <v>0</v>
      </c>
      <c r="M100" s="48"/>
      <c r="N100" s="50" t="s">
        <v>649</v>
      </c>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row>
    <row r="101" spans="1:58" s="33" customFormat="1" ht="33.75" x14ac:dyDescent="0.5">
      <c r="A101" s="39">
        <v>2</v>
      </c>
      <c r="B101" s="39"/>
      <c r="C101" s="55" t="s">
        <v>85</v>
      </c>
      <c r="D101" s="55" t="s">
        <v>98</v>
      </c>
      <c r="E101" s="64">
        <v>12</v>
      </c>
      <c r="F101" s="55" t="s">
        <v>27</v>
      </c>
      <c r="G101" s="64">
        <v>10</v>
      </c>
      <c r="H101" s="43">
        <v>94</v>
      </c>
      <c r="I101" s="57">
        <v>91</v>
      </c>
      <c r="J101" s="45">
        <v>89</v>
      </c>
      <c r="K101" s="46"/>
      <c r="L101" s="47">
        <f t="shared" ref="L101:L103" si="5">K101*H101</f>
        <v>0</v>
      </c>
      <c r="M101" s="48"/>
      <c r="N101" s="50" t="s">
        <v>650</v>
      </c>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row>
    <row r="102" spans="1:58" s="33" customFormat="1" ht="33.75" x14ac:dyDescent="0.5">
      <c r="A102" s="39">
        <v>4</v>
      </c>
      <c r="B102" s="40" t="s">
        <v>7</v>
      </c>
      <c r="C102" s="55" t="s">
        <v>86</v>
      </c>
      <c r="D102" s="55" t="s">
        <v>99</v>
      </c>
      <c r="E102" s="64">
        <v>12</v>
      </c>
      <c r="F102" s="55" t="s">
        <v>27</v>
      </c>
      <c r="G102" s="64">
        <v>10</v>
      </c>
      <c r="H102" s="43">
        <v>100</v>
      </c>
      <c r="I102" s="57">
        <v>97</v>
      </c>
      <c r="J102" s="45">
        <v>95</v>
      </c>
      <c r="K102" s="46"/>
      <c r="L102" s="47">
        <f t="shared" si="5"/>
        <v>0</v>
      </c>
      <c r="M102" s="48"/>
      <c r="N102" s="50" t="s">
        <v>651</v>
      </c>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row>
    <row r="103" spans="1:58" s="33" customFormat="1" ht="33.75" x14ac:dyDescent="0.5">
      <c r="A103" s="39">
        <v>5</v>
      </c>
      <c r="B103" s="39"/>
      <c r="C103" s="55" t="s">
        <v>96</v>
      </c>
      <c r="D103" s="55" t="s">
        <v>100</v>
      </c>
      <c r="E103" s="64">
        <v>12</v>
      </c>
      <c r="F103" s="55" t="s">
        <v>27</v>
      </c>
      <c r="G103" s="64">
        <v>10</v>
      </c>
      <c r="H103" s="43">
        <v>79</v>
      </c>
      <c r="I103" s="57">
        <v>75</v>
      </c>
      <c r="J103" s="69">
        <v>73</v>
      </c>
      <c r="K103" s="46"/>
      <c r="L103" s="47">
        <f t="shared" si="5"/>
        <v>0</v>
      </c>
      <c r="M103" s="48"/>
      <c r="N103" s="50" t="s">
        <v>652</v>
      </c>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row>
    <row r="104" spans="1:58" s="33" customFormat="1" ht="66" x14ac:dyDescent="0.5">
      <c r="A104" s="159" t="s">
        <v>793</v>
      </c>
      <c r="B104" s="160"/>
      <c r="C104" s="161"/>
      <c r="D104" s="67"/>
      <c r="E104" s="35" t="s">
        <v>58</v>
      </c>
      <c r="F104" s="35" t="s">
        <v>59</v>
      </c>
      <c r="G104" s="68"/>
      <c r="H104" s="162" t="s">
        <v>12</v>
      </c>
      <c r="I104" s="162"/>
      <c r="J104" s="162"/>
      <c r="K104" s="37"/>
      <c r="L104" s="37">
        <f>SUM(L105:L106)</f>
        <v>0</v>
      </c>
      <c r="M104" s="37"/>
      <c r="N104" s="70"/>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row>
    <row r="105" spans="1:58" s="33" customFormat="1" ht="33.75" x14ac:dyDescent="0.5">
      <c r="A105" s="39">
        <v>1</v>
      </c>
      <c r="B105" s="39"/>
      <c r="C105" s="55" t="s">
        <v>88</v>
      </c>
      <c r="D105" s="55" t="s">
        <v>98</v>
      </c>
      <c r="E105" s="64">
        <v>12</v>
      </c>
      <c r="F105" s="55" t="s">
        <v>27</v>
      </c>
      <c r="G105" s="55"/>
      <c r="H105" s="43">
        <f t="shared" ref="H105:J106" si="6">H101+21</f>
        <v>115</v>
      </c>
      <c r="I105" s="57">
        <f t="shared" si="6"/>
        <v>112</v>
      </c>
      <c r="J105" s="45">
        <f t="shared" si="6"/>
        <v>110</v>
      </c>
      <c r="K105" s="46"/>
      <c r="L105" s="47">
        <f t="shared" ref="L105:L106" si="7">K105*H105</f>
        <v>0</v>
      </c>
      <c r="M105" s="48"/>
      <c r="N105" s="50" t="s">
        <v>653</v>
      </c>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row>
    <row r="106" spans="1:58" s="33" customFormat="1" ht="33.75" x14ac:dyDescent="0.5">
      <c r="A106" s="39">
        <v>2</v>
      </c>
      <c r="B106" s="40" t="s">
        <v>7</v>
      </c>
      <c r="C106" s="55" t="s">
        <v>87</v>
      </c>
      <c r="D106" s="55" t="s">
        <v>99</v>
      </c>
      <c r="E106" s="64">
        <v>12</v>
      </c>
      <c r="F106" s="55" t="s">
        <v>27</v>
      </c>
      <c r="G106" s="55"/>
      <c r="H106" s="43">
        <f t="shared" si="6"/>
        <v>121</v>
      </c>
      <c r="I106" s="57">
        <f t="shared" si="6"/>
        <v>118</v>
      </c>
      <c r="J106" s="45">
        <f t="shared" si="6"/>
        <v>116</v>
      </c>
      <c r="K106" s="46"/>
      <c r="L106" s="47">
        <f t="shared" si="7"/>
        <v>0</v>
      </c>
      <c r="M106" s="48"/>
      <c r="N106" s="50" t="s">
        <v>654</v>
      </c>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row>
    <row r="107" spans="1:58" s="33" customFormat="1" ht="231" x14ac:dyDescent="0.5">
      <c r="A107" s="159" t="s">
        <v>922</v>
      </c>
      <c r="B107" s="160"/>
      <c r="C107" s="161"/>
      <c r="D107" s="67"/>
      <c r="E107" s="35" t="s">
        <v>58</v>
      </c>
      <c r="F107" s="35" t="s">
        <v>143</v>
      </c>
      <c r="G107" s="35" t="s">
        <v>83</v>
      </c>
      <c r="H107" s="162" t="s">
        <v>313</v>
      </c>
      <c r="I107" s="162"/>
      <c r="J107" s="162"/>
      <c r="K107" s="63" t="s">
        <v>5</v>
      </c>
      <c r="L107" s="37">
        <f>SUM(L108:L113)</f>
        <v>0</v>
      </c>
      <c r="M107" s="37"/>
      <c r="N107" s="37"/>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row>
    <row r="108" spans="1:58" s="33" customFormat="1" ht="33.75" x14ac:dyDescent="0.5">
      <c r="A108" s="39">
        <v>1</v>
      </c>
      <c r="B108" s="40" t="s">
        <v>7</v>
      </c>
      <c r="C108" s="55" t="s">
        <v>90</v>
      </c>
      <c r="D108" s="71" t="s">
        <v>794</v>
      </c>
      <c r="E108" s="64">
        <v>12</v>
      </c>
      <c r="F108" s="55" t="s">
        <v>266</v>
      </c>
      <c r="G108" s="64" t="s">
        <v>89</v>
      </c>
      <c r="H108" s="43">
        <v>3000</v>
      </c>
      <c r="I108" s="57">
        <v>2950</v>
      </c>
      <c r="J108" s="45">
        <v>2900</v>
      </c>
      <c r="K108" s="46"/>
      <c r="L108" s="47">
        <f t="shared" ref="L108:L113" si="8">K108*H108</f>
        <v>0</v>
      </c>
      <c r="M108" s="48"/>
      <c r="N108" s="65"/>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row>
    <row r="109" spans="1:58" s="33" customFormat="1" ht="33.75" x14ac:dyDescent="0.5">
      <c r="A109" s="39">
        <v>2</v>
      </c>
      <c r="B109" s="40" t="s">
        <v>7</v>
      </c>
      <c r="C109" s="55" t="s">
        <v>91</v>
      </c>
      <c r="D109" s="71" t="s">
        <v>794</v>
      </c>
      <c r="E109" s="64">
        <v>12</v>
      </c>
      <c r="F109" s="55" t="s">
        <v>266</v>
      </c>
      <c r="G109" s="64" t="s">
        <v>89</v>
      </c>
      <c r="H109" s="43">
        <v>1550</v>
      </c>
      <c r="I109" s="57">
        <v>1500</v>
      </c>
      <c r="J109" s="45">
        <v>1400</v>
      </c>
      <c r="K109" s="46"/>
      <c r="L109" s="47">
        <f t="shared" si="8"/>
        <v>0</v>
      </c>
      <c r="M109" s="48"/>
      <c r="N109" s="65"/>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row>
    <row r="110" spans="1:58" s="33" customFormat="1" ht="33.75" x14ac:dyDescent="0.5">
      <c r="A110" s="39">
        <v>4</v>
      </c>
      <c r="B110" s="40"/>
      <c r="C110" s="55" t="s">
        <v>92</v>
      </c>
      <c r="D110" s="71" t="s">
        <v>794</v>
      </c>
      <c r="E110" s="64">
        <v>12</v>
      </c>
      <c r="F110" s="55" t="s">
        <v>266</v>
      </c>
      <c r="G110" s="64" t="s">
        <v>89</v>
      </c>
      <c r="H110" s="43">
        <v>1800</v>
      </c>
      <c r="I110" s="57">
        <v>1700</v>
      </c>
      <c r="J110" s="45">
        <v>1650</v>
      </c>
      <c r="K110" s="46"/>
      <c r="L110" s="47">
        <f t="shared" si="8"/>
        <v>0</v>
      </c>
      <c r="M110" s="48"/>
      <c r="N110" s="65"/>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row>
    <row r="111" spans="1:58" s="33" customFormat="1" ht="33.75" x14ac:dyDescent="0.5">
      <c r="A111" s="39">
        <v>5</v>
      </c>
      <c r="B111" s="39"/>
      <c r="C111" s="55" t="s">
        <v>93</v>
      </c>
      <c r="D111" s="71" t="s">
        <v>794</v>
      </c>
      <c r="E111" s="64">
        <v>12</v>
      </c>
      <c r="F111" s="55" t="s">
        <v>266</v>
      </c>
      <c r="G111" s="64" t="s">
        <v>89</v>
      </c>
      <c r="H111" s="43">
        <v>2000</v>
      </c>
      <c r="I111" s="57">
        <v>1900</v>
      </c>
      <c r="J111" s="45">
        <v>1850</v>
      </c>
      <c r="K111" s="46"/>
      <c r="L111" s="47">
        <f>K111*H111</f>
        <v>0</v>
      </c>
      <c r="M111" s="48"/>
      <c r="N111" s="65"/>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row>
    <row r="112" spans="1:58" s="33" customFormat="1" ht="33.75" x14ac:dyDescent="0.5">
      <c r="A112" s="39">
        <v>6</v>
      </c>
      <c r="B112" s="39"/>
      <c r="C112" s="55" t="s">
        <v>94</v>
      </c>
      <c r="D112" s="71" t="s">
        <v>794</v>
      </c>
      <c r="E112" s="64">
        <v>12</v>
      </c>
      <c r="F112" s="55" t="s">
        <v>266</v>
      </c>
      <c r="G112" s="64" t="s">
        <v>89</v>
      </c>
      <c r="H112" s="43">
        <v>1800</v>
      </c>
      <c r="I112" s="57">
        <v>1700</v>
      </c>
      <c r="J112" s="45">
        <v>1650</v>
      </c>
      <c r="K112" s="46"/>
      <c r="L112" s="47">
        <f t="shared" si="8"/>
        <v>0</v>
      </c>
      <c r="M112" s="48"/>
      <c r="N112" s="65"/>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row>
    <row r="113" spans="1:58" s="33" customFormat="1" ht="33.75" x14ac:dyDescent="0.5">
      <c r="A113" s="39">
        <v>7</v>
      </c>
      <c r="B113" s="39"/>
      <c r="C113" s="55" t="s">
        <v>95</v>
      </c>
      <c r="D113" s="71" t="s">
        <v>794</v>
      </c>
      <c r="E113" s="64">
        <v>12</v>
      </c>
      <c r="F113" s="55" t="s">
        <v>266</v>
      </c>
      <c r="G113" s="64" t="s">
        <v>89</v>
      </c>
      <c r="H113" s="43">
        <v>1200</v>
      </c>
      <c r="I113" s="57">
        <v>1100</v>
      </c>
      <c r="J113" s="45">
        <v>1000</v>
      </c>
      <c r="K113" s="46"/>
      <c r="L113" s="47">
        <f t="shared" si="8"/>
        <v>0</v>
      </c>
      <c r="M113" s="48"/>
      <c r="N113" s="65"/>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row>
    <row r="114" spans="1:58" s="33" customFormat="1" ht="66" x14ac:dyDescent="0.5">
      <c r="A114" s="159" t="s">
        <v>923</v>
      </c>
      <c r="B114" s="160"/>
      <c r="C114" s="161"/>
      <c r="D114" s="67"/>
      <c r="E114" s="35" t="s">
        <v>58</v>
      </c>
      <c r="F114" s="35" t="s">
        <v>59</v>
      </c>
      <c r="G114" s="68"/>
      <c r="H114" s="157" t="s">
        <v>12</v>
      </c>
      <c r="I114" s="158"/>
      <c r="J114" s="170"/>
      <c r="K114" s="63" t="s">
        <v>10</v>
      </c>
      <c r="L114" s="37">
        <f>SUM(L115:L135)</f>
        <v>0</v>
      </c>
      <c r="M114" s="37"/>
      <c r="N114" s="37"/>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row>
    <row r="115" spans="1:58" s="33" customFormat="1" ht="33.75" x14ac:dyDescent="0.5">
      <c r="A115" s="39">
        <v>1</v>
      </c>
      <c r="B115" s="72" t="s">
        <v>7</v>
      </c>
      <c r="C115" s="55" t="s">
        <v>101</v>
      </c>
      <c r="D115" s="55" t="s">
        <v>102</v>
      </c>
      <c r="E115" s="64">
        <v>18</v>
      </c>
      <c r="F115" s="55" t="s">
        <v>27</v>
      </c>
      <c r="G115" s="55"/>
      <c r="H115" s="43">
        <v>67</v>
      </c>
      <c r="I115" s="57">
        <v>65</v>
      </c>
      <c r="J115" s="45">
        <v>64</v>
      </c>
      <c r="K115" s="46"/>
      <c r="L115" s="47">
        <f>K115*H115</f>
        <v>0</v>
      </c>
      <c r="M115" s="48"/>
      <c r="N115" s="50" t="s">
        <v>655</v>
      </c>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row>
    <row r="116" spans="1:58" s="33" customFormat="1" ht="33.75" x14ac:dyDescent="0.5">
      <c r="A116" s="39">
        <v>2</v>
      </c>
      <c r="B116" s="72" t="s">
        <v>7</v>
      </c>
      <c r="C116" s="55" t="s">
        <v>103</v>
      </c>
      <c r="D116" s="55" t="s">
        <v>368</v>
      </c>
      <c r="E116" s="64">
        <v>24</v>
      </c>
      <c r="F116" s="55" t="s">
        <v>27</v>
      </c>
      <c r="G116" s="55"/>
      <c r="H116" s="43">
        <v>392</v>
      </c>
      <c r="I116" s="57">
        <v>384</v>
      </c>
      <c r="J116" s="45">
        <v>378</v>
      </c>
      <c r="K116" s="46"/>
      <c r="L116" s="47">
        <f t="shared" ref="L116:L141" si="9">K116*H116</f>
        <v>0</v>
      </c>
      <c r="M116" s="48"/>
      <c r="N116" s="50" t="s">
        <v>656</v>
      </c>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row>
    <row r="117" spans="1:58" s="33" customFormat="1" ht="33.75" x14ac:dyDescent="0.5">
      <c r="A117" s="39">
        <v>3</v>
      </c>
      <c r="B117" s="73" t="s">
        <v>57</v>
      </c>
      <c r="C117" s="74" t="s">
        <v>795</v>
      </c>
      <c r="D117" s="41" t="s">
        <v>845</v>
      </c>
      <c r="E117" s="64">
        <v>24</v>
      </c>
      <c r="F117" s="55" t="s">
        <v>27</v>
      </c>
      <c r="G117" s="55"/>
      <c r="H117" s="43">
        <v>315</v>
      </c>
      <c r="I117" s="57">
        <v>300</v>
      </c>
      <c r="J117" s="45">
        <v>290</v>
      </c>
      <c r="K117" s="46"/>
      <c r="L117" s="47">
        <f t="shared" si="9"/>
        <v>0</v>
      </c>
      <c r="M117" s="48"/>
      <c r="N117" s="50">
        <v>8850813512045</v>
      </c>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row>
    <row r="118" spans="1:58" s="33" customFormat="1" ht="33.75" x14ac:dyDescent="0.5">
      <c r="A118" s="39">
        <v>4</v>
      </c>
      <c r="B118" s="72" t="s">
        <v>7</v>
      </c>
      <c r="C118" s="55" t="s">
        <v>104</v>
      </c>
      <c r="D118" s="55" t="s">
        <v>372</v>
      </c>
      <c r="E118" s="64">
        <v>18</v>
      </c>
      <c r="F118" s="55" t="s">
        <v>27</v>
      </c>
      <c r="G118" s="55"/>
      <c r="H118" s="43">
        <v>102</v>
      </c>
      <c r="I118" s="57">
        <v>97</v>
      </c>
      <c r="J118" s="45">
        <v>94</v>
      </c>
      <c r="K118" s="46"/>
      <c r="L118" s="47">
        <f t="shared" si="9"/>
        <v>0</v>
      </c>
      <c r="M118" s="48"/>
      <c r="N118" s="50" t="s">
        <v>657</v>
      </c>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row>
    <row r="119" spans="1:58" s="33" customFormat="1" ht="231.75" x14ac:dyDescent="0.5">
      <c r="A119" s="39">
        <v>5</v>
      </c>
      <c r="B119" s="73" t="s">
        <v>57</v>
      </c>
      <c r="C119" s="75" t="s">
        <v>518</v>
      </c>
      <c r="D119" s="76" t="s">
        <v>520</v>
      </c>
      <c r="E119" s="64">
        <v>36</v>
      </c>
      <c r="F119" s="55" t="s">
        <v>27</v>
      </c>
      <c r="G119" s="55"/>
      <c r="H119" s="43">
        <v>106</v>
      </c>
      <c r="I119" s="57">
        <v>102</v>
      </c>
      <c r="J119" s="45">
        <v>99</v>
      </c>
      <c r="K119" s="46"/>
      <c r="L119" s="47">
        <f t="shared" si="9"/>
        <v>0</v>
      </c>
      <c r="M119" s="48"/>
      <c r="N119" s="50" t="s">
        <v>658</v>
      </c>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row>
    <row r="120" spans="1:58" s="33" customFormat="1" ht="33.75" x14ac:dyDescent="0.5">
      <c r="A120" s="39">
        <v>6</v>
      </c>
      <c r="B120" s="72" t="s">
        <v>7</v>
      </c>
      <c r="C120" s="77" t="s">
        <v>388</v>
      </c>
      <c r="D120" s="55" t="s">
        <v>389</v>
      </c>
      <c r="E120" s="64">
        <v>18</v>
      </c>
      <c r="F120" s="55" t="s">
        <v>27</v>
      </c>
      <c r="G120" s="55"/>
      <c r="H120" s="43">
        <v>125</v>
      </c>
      <c r="I120" s="57">
        <v>121</v>
      </c>
      <c r="J120" s="45">
        <v>118</v>
      </c>
      <c r="K120" s="46"/>
      <c r="L120" s="47">
        <f t="shared" si="9"/>
        <v>0</v>
      </c>
      <c r="M120" s="48"/>
      <c r="N120" s="50" t="s">
        <v>659</v>
      </c>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row>
    <row r="121" spans="1:58" s="33" customFormat="1" ht="396.75" x14ac:dyDescent="0.5">
      <c r="A121" s="39">
        <v>7</v>
      </c>
      <c r="B121" s="73" t="s">
        <v>57</v>
      </c>
      <c r="C121" s="78" t="s">
        <v>796</v>
      </c>
      <c r="D121" s="52" t="s">
        <v>846</v>
      </c>
      <c r="E121" s="64">
        <v>12</v>
      </c>
      <c r="F121" s="55" t="s">
        <v>27</v>
      </c>
      <c r="G121" s="55"/>
      <c r="H121" s="43">
        <v>67</v>
      </c>
      <c r="I121" s="57">
        <v>65</v>
      </c>
      <c r="J121" s="45">
        <v>64</v>
      </c>
      <c r="K121" s="46"/>
      <c r="L121" s="47">
        <f t="shared" si="9"/>
        <v>0</v>
      </c>
      <c r="M121" s="48"/>
      <c r="N121" s="50">
        <v>8850025073006</v>
      </c>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row>
    <row r="122" spans="1:58" s="33" customFormat="1" ht="198.75" x14ac:dyDescent="0.5">
      <c r="A122" s="39">
        <v>8</v>
      </c>
      <c r="B122" s="73"/>
      <c r="C122" s="79" t="s">
        <v>924</v>
      </c>
      <c r="D122" s="76" t="s">
        <v>374</v>
      </c>
      <c r="E122" s="64">
        <v>18</v>
      </c>
      <c r="F122" s="55" t="s">
        <v>27</v>
      </c>
      <c r="G122" s="55"/>
      <c r="H122" s="43">
        <v>120</v>
      </c>
      <c r="I122" s="57">
        <v>117</v>
      </c>
      <c r="J122" s="45">
        <v>111</v>
      </c>
      <c r="K122" s="46"/>
      <c r="L122" s="47">
        <f t="shared" si="9"/>
        <v>0</v>
      </c>
      <c r="M122" s="48"/>
      <c r="N122" s="50" t="s">
        <v>660</v>
      </c>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row>
    <row r="123" spans="1:58" s="33" customFormat="1" ht="198.75" x14ac:dyDescent="0.5">
      <c r="A123" s="39">
        <v>9</v>
      </c>
      <c r="B123" s="73"/>
      <c r="C123" s="79" t="s">
        <v>925</v>
      </c>
      <c r="D123" s="76" t="s">
        <v>519</v>
      </c>
      <c r="E123" s="64">
        <v>18</v>
      </c>
      <c r="F123" s="55" t="s">
        <v>27</v>
      </c>
      <c r="G123" s="55"/>
      <c r="H123" s="43">
        <v>194</v>
      </c>
      <c r="I123" s="57">
        <v>185</v>
      </c>
      <c r="J123" s="45">
        <v>178</v>
      </c>
      <c r="K123" s="46"/>
      <c r="L123" s="47">
        <f t="shared" si="9"/>
        <v>0</v>
      </c>
      <c r="M123" s="48"/>
      <c r="N123" s="50" t="s">
        <v>661</v>
      </c>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row>
    <row r="124" spans="1:58" s="33" customFormat="1" ht="132.75" x14ac:dyDescent="0.5">
      <c r="A124" s="39">
        <v>10</v>
      </c>
      <c r="B124" s="72" t="s">
        <v>7</v>
      </c>
      <c r="C124" s="55" t="s">
        <v>105</v>
      </c>
      <c r="D124" s="76" t="s">
        <v>367</v>
      </c>
      <c r="E124" s="64">
        <v>18</v>
      </c>
      <c r="F124" s="55" t="s">
        <v>27</v>
      </c>
      <c r="G124" s="55"/>
      <c r="H124" s="43">
        <v>106</v>
      </c>
      <c r="I124" s="57">
        <v>102</v>
      </c>
      <c r="J124" s="45">
        <v>99</v>
      </c>
      <c r="K124" s="46"/>
      <c r="L124" s="47">
        <f t="shared" si="9"/>
        <v>0</v>
      </c>
      <c r="M124" s="48"/>
      <c r="N124" s="50" t="s">
        <v>662</v>
      </c>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row>
    <row r="125" spans="1:58" s="33" customFormat="1" ht="99.75" x14ac:dyDescent="0.5">
      <c r="A125" s="39">
        <v>11</v>
      </c>
      <c r="B125" s="34"/>
      <c r="C125" s="76" t="s">
        <v>106</v>
      </c>
      <c r="D125" s="76" t="s">
        <v>363</v>
      </c>
      <c r="E125" s="80">
        <v>18</v>
      </c>
      <c r="F125" s="55" t="s">
        <v>27</v>
      </c>
      <c r="G125" s="55"/>
      <c r="H125" s="43">
        <v>88</v>
      </c>
      <c r="I125" s="57">
        <v>86</v>
      </c>
      <c r="J125" s="45">
        <v>84</v>
      </c>
      <c r="K125" s="46"/>
      <c r="L125" s="47">
        <f t="shared" si="9"/>
        <v>0</v>
      </c>
      <c r="M125" s="48"/>
      <c r="N125" s="50" t="s">
        <v>663</v>
      </c>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row>
    <row r="126" spans="1:58" s="33" customFormat="1" ht="99.75" x14ac:dyDescent="0.5">
      <c r="A126" s="39">
        <v>12</v>
      </c>
      <c r="B126" s="34"/>
      <c r="C126" s="76" t="s">
        <v>107</v>
      </c>
      <c r="D126" s="76" t="s">
        <v>362</v>
      </c>
      <c r="E126" s="80">
        <v>18</v>
      </c>
      <c r="F126" s="55" t="s">
        <v>27</v>
      </c>
      <c r="G126" s="55"/>
      <c r="H126" s="43">
        <v>88</v>
      </c>
      <c r="I126" s="57">
        <v>86</v>
      </c>
      <c r="J126" s="45">
        <v>84</v>
      </c>
      <c r="K126" s="46"/>
      <c r="L126" s="47">
        <f t="shared" si="9"/>
        <v>0</v>
      </c>
      <c r="M126" s="48"/>
      <c r="N126" s="50" t="s">
        <v>664</v>
      </c>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row>
    <row r="127" spans="1:58" s="33" customFormat="1" ht="132.75" x14ac:dyDescent="0.5">
      <c r="A127" s="39">
        <v>13</v>
      </c>
      <c r="B127" s="34"/>
      <c r="C127" s="76" t="s">
        <v>108</v>
      </c>
      <c r="D127" s="76" t="s">
        <v>364</v>
      </c>
      <c r="E127" s="80">
        <v>18</v>
      </c>
      <c r="F127" s="55" t="s">
        <v>27</v>
      </c>
      <c r="G127" s="55"/>
      <c r="H127" s="43">
        <v>88</v>
      </c>
      <c r="I127" s="57">
        <v>86</v>
      </c>
      <c r="J127" s="45">
        <v>84</v>
      </c>
      <c r="K127" s="46"/>
      <c r="L127" s="47">
        <f t="shared" si="9"/>
        <v>0</v>
      </c>
      <c r="M127" s="48"/>
      <c r="N127" s="50" t="s">
        <v>665</v>
      </c>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row>
    <row r="128" spans="1:58" s="33" customFormat="1" ht="99.75" x14ac:dyDescent="0.5">
      <c r="A128" s="39">
        <v>14</v>
      </c>
      <c r="B128" s="34"/>
      <c r="C128" s="55" t="s">
        <v>109</v>
      </c>
      <c r="D128" s="76" t="s">
        <v>365</v>
      </c>
      <c r="E128" s="64">
        <v>18</v>
      </c>
      <c r="F128" s="55" t="s">
        <v>27</v>
      </c>
      <c r="G128" s="55"/>
      <c r="H128" s="43">
        <v>88</v>
      </c>
      <c r="I128" s="57">
        <v>86</v>
      </c>
      <c r="J128" s="45">
        <v>84</v>
      </c>
      <c r="K128" s="46"/>
      <c r="L128" s="47">
        <f t="shared" si="9"/>
        <v>0</v>
      </c>
      <c r="M128" s="48"/>
      <c r="N128" s="50" t="s">
        <v>666</v>
      </c>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row>
    <row r="129" spans="1:58" s="33" customFormat="1" ht="66.75" x14ac:dyDescent="0.5">
      <c r="A129" s="39">
        <v>15</v>
      </c>
      <c r="B129" s="72" t="s">
        <v>7</v>
      </c>
      <c r="C129" s="55" t="s">
        <v>110</v>
      </c>
      <c r="D129" s="76" t="s">
        <v>366</v>
      </c>
      <c r="E129" s="64">
        <v>18</v>
      </c>
      <c r="F129" s="55" t="s">
        <v>27</v>
      </c>
      <c r="G129" s="55"/>
      <c r="H129" s="43">
        <v>74</v>
      </c>
      <c r="I129" s="57">
        <v>72</v>
      </c>
      <c r="J129" s="45">
        <v>68</v>
      </c>
      <c r="K129" s="46"/>
      <c r="L129" s="47">
        <f t="shared" si="9"/>
        <v>0</v>
      </c>
      <c r="M129" s="48"/>
      <c r="N129" s="50" t="s">
        <v>667</v>
      </c>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row>
    <row r="130" spans="1:58" s="33" customFormat="1" ht="99.75" x14ac:dyDescent="0.5">
      <c r="A130" s="39">
        <v>16</v>
      </c>
      <c r="B130" s="34"/>
      <c r="C130" s="55" t="s">
        <v>926</v>
      </c>
      <c r="D130" s="76" t="s">
        <v>370</v>
      </c>
      <c r="E130" s="64">
        <v>12</v>
      </c>
      <c r="F130" s="55" t="s">
        <v>27</v>
      </c>
      <c r="G130" s="55"/>
      <c r="H130" s="43">
        <v>85</v>
      </c>
      <c r="I130" s="57">
        <v>82</v>
      </c>
      <c r="J130" s="45">
        <v>78</v>
      </c>
      <c r="K130" s="46"/>
      <c r="L130" s="47">
        <f t="shared" si="9"/>
        <v>0</v>
      </c>
      <c r="M130" s="48"/>
      <c r="N130" s="50">
        <v>8854761951406</v>
      </c>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row>
    <row r="131" spans="1:58" s="33" customFormat="1" ht="99.75" x14ac:dyDescent="0.5">
      <c r="A131" s="39">
        <v>17</v>
      </c>
      <c r="B131" s="34"/>
      <c r="C131" s="55" t="s">
        <v>848</v>
      </c>
      <c r="D131" s="76" t="s">
        <v>370</v>
      </c>
      <c r="E131" s="64">
        <v>12</v>
      </c>
      <c r="F131" s="55" t="s">
        <v>27</v>
      </c>
      <c r="G131" s="55"/>
      <c r="H131" s="43">
        <v>85</v>
      </c>
      <c r="I131" s="57">
        <v>82</v>
      </c>
      <c r="J131" s="45">
        <v>78</v>
      </c>
      <c r="K131" s="46"/>
      <c r="L131" s="47">
        <f t="shared" si="9"/>
        <v>0</v>
      </c>
      <c r="M131" s="48"/>
      <c r="N131" s="50">
        <v>8854761951406</v>
      </c>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row>
    <row r="132" spans="1:58" s="33" customFormat="1" ht="165.75" x14ac:dyDescent="0.5">
      <c r="A132" s="39">
        <v>18</v>
      </c>
      <c r="B132" s="73" t="s">
        <v>57</v>
      </c>
      <c r="C132" s="74" t="s">
        <v>797</v>
      </c>
      <c r="D132" s="52" t="s">
        <v>847</v>
      </c>
      <c r="E132" s="64">
        <v>12</v>
      </c>
      <c r="F132" s="55" t="s">
        <v>27</v>
      </c>
      <c r="G132" s="55"/>
      <c r="H132" s="43">
        <v>85</v>
      </c>
      <c r="I132" s="57">
        <v>82</v>
      </c>
      <c r="J132" s="45">
        <v>78</v>
      </c>
      <c r="K132" s="46"/>
      <c r="L132" s="47">
        <f t="shared" si="9"/>
        <v>0</v>
      </c>
      <c r="M132" s="48"/>
      <c r="N132" s="50">
        <v>8854761951345</v>
      </c>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row>
    <row r="133" spans="1:58" s="33" customFormat="1" ht="165.75" x14ac:dyDescent="0.5">
      <c r="A133" s="39">
        <v>19</v>
      </c>
      <c r="B133" s="34"/>
      <c r="C133" s="55" t="s">
        <v>111</v>
      </c>
      <c r="D133" s="76" t="s">
        <v>371</v>
      </c>
      <c r="E133" s="64">
        <v>18</v>
      </c>
      <c r="F133" s="55" t="s">
        <v>27</v>
      </c>
      <c r="G133" s="55"/>
      <c r="H133" s="43">
        <v>67</v>
      </c>
      <c r="I133" s="57">
        <v>65</v>
      </c>
      <c r="J133" s="45">
        <v>64</v>
      </c>
      <c r="K133" s="46"/>
      <c r="L133" s="47">
        <f t="shared" si="9"/>
        <v>0</v>
      </c>
      <c r="M133" s="48"/>
      <c r="N133" s="50" t="s">
        <v>668</v>
      </c>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row>
    <row r="134" spans="1:58" s="33" customFormat="1" ht="165.75" x14ac:dyDescent="0.5">
      <c r="A134" s="39">
        <v>20</v>
      </c>
      <c r="B134" s="73"/>
      <c r="C134" s="55" t="s">
        <v>112</v>
      </c>
      <c r="D134" s="76" t="s">
        <v>373</v>
      </c>
      <c r="E134" s="64">
        <v>12</v>
      </c>
      <c r="F134" s="55" t="s">
        <v>27</v>
      </c>
      <c r="G134" s="55"/>
      <c r="H134" s="43">
        <v>85</v>
      </c>
      <c r="I134" s="57">
        <v>82</v>
      </c>
      <c r="J134" s="45">
        <v>78</v>
      </c>
      <c r="K134" s="46"/>
      <c r="L134" s="47">
        <f t="shared" si="9"/>
        <v>0</v>
      </c>
      <c r="M134" s="48"/>
      <c r="N134" s="50" t="s">
        <v>669</v>
      </c>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row>
    <row r="135" spans="1:58" s="33" customFormat="1" ht="165.75" x14ac:dyDescent="0.5">
      <c r="A135" s="39">
        <v>21</v>
      </c>
      <c r="B135" s="39"/>
      <c r="C135" s="55" t="s">
        <v>927</v>
      </c>
      <c r="D135" s="76" t="s">
        <v>369</v>
      </c>
      <c r="E135" s="64">
        <v>12</v>
      </c>
      <c r="F135" s="55" t="s">
        <v>27</v>
      </c>
      <c r="G135" s="55"/>
      <c r="H135" s="43">
        <v>98</v>
      </c>
      <c r="I135" s="57">
        <v>94</v>
      </c>
      <c r="J135" s="45">
        <v>91</v>
      </c>
      <c r="K135" s="46"/>
      <c r="L135" s="47">
        <f t="shared" si="9"/>
        <v>0</v>
      </c>
      <c r="M135" s="48"/>
      <c r="N135" s="50" t="s">
        <v>670</v>
      </c>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row>
    <row r="136" spans="1:58" s="33" customFormat="1" ht="66" x14ac:dyDescent="0.5">
      <c r="A136" s="159" t="s">
        <v>875</v>
      </c>
      <c r="B136" s="160"/>
      <c r="C136" s="161"/>
      <c r="D136" s="67"/>
      <c r="E136" s="35" t="s">
        <v>58</v>
      </c>
      <c r="F136" s="35" t="s">
        <v>59</v>
      </c>
      <c r="G136" s="68"/>
      <c r="H136" s="162" t="s">
        <v>12</v>
      </c>
      <c r="I136" s="162"/>
      <c r="J136" s="162"/>
      <c r="K136" s="63" t="s">
        <v>10</v>
      </c>
      <c r="L136" s="37">
        <f>SUM(L137:L141)</f>
        <v>0</v>
      </c>
      <c r="M136" s="37"/>
      <c r="N136" s="37"/>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row>
    <row r="137" spans="1:58" s="33" customFormat="1" ht="66.75" x14ac:dyDescent="0.5">
      <c r="A137" s="39">
        <v>1</v>
      </c>
      <c r="B137" s="73" t="s">
        <v>57</v>
      </c>
      <c r="C137" s="55" t="s">
        <v>864</v>
      </c>
      <c r="D137" s="76" t="s">
        <v>869</v>
      </c>
      <c r="E137" s="64">
        <v>24</v>
      </c>
      <c r="F137" s="55" t="s">
        <v>27</v>
      </c>
      <c r="G137" s="55"/>
      <c r="H137" s="43">
        <v>130</v>
      </c>
      <c r="I137" s="57">
        <v>125</v>
      </c>
      <c r="J137" s="45">
        <v>120</v>
      </c>
      <c r="K137" s="46"/>
      <c r="L137" s="47">
        <f t="shared" si="9"/>
        <v>0</v>
      </c>
      <c r="M137" s="48"/>
      <c r="N137" s="81"/>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row>
    <row r="138" spans="1:58" s="33" customFormat="1" ht="132.75" x14ac:dyDescent="0.5">
      <c r="A138" s="39">
        <v>2</v>
      </c>
      <c r="B138" s="73" t="s">
        <v>57</v>
      </c>
      <c r="C138" s="55" t="s">
        <v>865</v>
      </c>
      <c r="D138" s="76" t="s">
        <v>870</v>
      </c>
      <c r="E138" s="64">
        <v>24</v>
      </c>
      <c r="F138" s="55" t="s">
        <v>27</v>
      </c>
      <c r="G138" s="55"/>
      <c r="H138" s="43">
        <v>130</v>
      </c>
      <c r="I138" s="57">
        <v>125</v>
      </c>
      <c r="J138" s="45">
        <v>120</v>
      </c>
      <c r="K138" s="46"/>
      <c r="L138" s="47">
        <f t="shared" si="9"/>
        <v>0</v>
      </c>
      <c r="M138" s="48"/>
      <c r="N138" s="81"/>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row>
    <row r="139" spans="1:58" s="33" customFormat="1" ht="99.75" x14ac:dyDescent="0.5">
      <c r="A139" s="39">
        <v>3</v>
      </c>
      <c r="B139" s="73" t="s">
        <v>57</v>
      </c>
      <c r="C139" s="55" t="s">
        <v>866</v>
      </c>
      <c r="D139" s="76" t="s">
        <v>872</v>
      </c>
      <c r="E139" s="64">
        <v>24</v>
      </c>
      <c r="F139" s="55" t="s">
        <v>27</v>
      </c>
      <c r="G139" s="55"/>
      <c r="H139" s="43">
        <v>130</v>
      </c>
      <c r="I139" s="57">
        <v>125</v>
      </c>
      <c r="J139" s="45">
        <v>120</v>
      </c>
      <c r="K139" s="46"/>
      <c r="L139" s="47">
        <f t="shared" si="9"/>
        <v>0</v>
      </c>
      <c r="M139" s="48"/>
      <c r="N139" s="81"/>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row>
    <row r="140" spans="1:58" s="33" customFormat="1" ht="99.75" x14ac:dyDescent="0.5">
      <c r="A140" s="39">
        <v>4</v>
      </c>
      <c r="B140" s="73" t="s">
        <v>57</v>
      </c>
      <c r="C140" s="55" t="s">
        <v>867</v>
      </c>
      <c r="D140" s="76" t="s">
        <v>871</v>
      </c>
      <c r="E140" s="64">
        <v>24</v>
      </c>
      <c r="F140" s="55" t="s">
        <v>27</v>
      </c>
      <c r="G140" s="55"/>
      <c r="H140" s="43">
        <v>130</v>
      </c>
      <c r="I140" s="57">
        <v>125</v>
      </c>
      <c r="J140" s="45">
        <v>120</v>
      </c>
      <c r="K140" s="46"/>
      <c r="L140" s="47">
        <f t="shared" si="9"/>
        <v>0</v>
      </c>
      <c r="M140" s="48"/>
      <c r="N140" s="81"/>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row>
    <row r="141" spans="1:58" s="33" customFormat="1" ht="99.75" x14ac:dyDescent="0.5">
      <c r="A141" s="39">
        <v>5</v>
      </c>
      <c r="B141" s="73" t="s">
        <v>57</v>
      </c>
      <c r="C141" s="55" t="s">
        <v>868</v>
      </c>
      <c r="D141" s="76" t="s">
        <v>873</v>
      </c>
      <c r="E141" s="64">
        <v>24</v>
      </c>
      <c r="F141" s="55" t="s">
        <v>27</v>
      </c>
      <c r="G141" s="55"/>
      <c r="H141" s="43">
        <v>130</v>
      </c>
      <c r="I141" s="57">
        <v>125</v>
      </c>
      <c r="J141" s="45">
        <v>120</v>
      </c>
      <c r="K141" s="46"/>
      <c r="L141" s="47">
        <f t="shared" si="9"/>
        <v>0</v>
      </c>
      <c r="M141" s="48"/>
      <c r="N141" s="81"/>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row>
    <row r="142" spans="1:58" s="33" customFormat="1" ht="66" x14ac:dyDescent="0.5">
      <c r="A142" s="159" t="s">
        <v>798</v>
      </c>
      <c r="B142" s="160"/>
      <c r="C142" s="161"/>
      <c r="D142" s="67"/>
      <c r="E142" s="35" t="s">
        <v>58</v>
      </c>
      <c r="F142" s="35" t="s">
        <v>59</v>
      </c>
      <c r="G142" s="68"/>
      <c r="H142" s="162" t="s">
        <v>12</v>
      </c>
      <c r="I142" s="162"/>
      <c r="J142" s="162"/>
      <c r="K142" s="63" t="s">
        <v>10</v>
      </c>
      <c r="L142" s="37">
        <f>SUM(L143:L151)</f>
        <v>0</v>
      </c>
      <c r="M142" s="37"/>
      <c r="N142" s="37"/>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row>
    <row r="143" spans="1:58" s="33" customFormat="1" ht="165.75" x14ac:dyDescent="0.5">
      <c r="A143" s="39">
        <v>1</v>
      </c>
      <c r="B143" s="40" t="s">
        <v>7</v>
      </c>
      <c r="C143" s="55" t="s">
        <v>113</v>
      </c>
      <c r="D143" s="82" t="s">
        <v>928</v>
      </c>
      <c r="E143" s="66">
        <v>24</v>
      </c>
      <c r="F143" s="55" t="s">
        <v>27</v>
      </c>
      <c r="G143" s="55"/>
      <c r="H143" s="43">
        <v>180</v>
      </c>
      <c r="I143" s="57">
        <v>178</v>
      </c>
      <c r="J143" s="45">
        <v>175</v>
      </c>
      <c r="K143" s="46"/>
      <c r="L143" s="47">
        <f t="shared" ref="L143:L151" si="10">K143*H143</f>
        <v>0</v>
      </c>
      <c r="M143" s="48"/>
      <c r="N143" s="50" t="s">
        <v>671</v>
      </c>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row>
    <row r="144" spans="1:58" s="33" customFormat="1" ht="165.75" x14ac:dyDescent="0.5">
      <c r="A144" s="39">
        <v>2</v>
      </c>
      <c r="B144" s="40" t="s">
        <v>7</v>
      </c>
      <c r="C144" s="55" t="s">
        <v>114</v>
      </c>
      <c r="D144" s="82" t="s">
        <v>929</v>
      </c>
      <c r="E144" s="66">
        <v>24</v>
      </c>
      <c r="F144" s="55" t="s">
        <v>27</v>
      </c>
      <c r="G144" s="55"/>
      <c r="H144" s="43">
        <v>180</v>
      </c>
      <c r="I144" s="57">
        <v>178</v>
      </c>
      <c r="J144" s="45">
        <v>175</v>
      </c>
      <c r="K144" s="46"/>
      <c r="L144" s="47">
        <f t="shared" si="10"/>
        <v>0</v>
      </c>
      <c r="M144" s="48"/>
      <c r="N144" s="50" t="s">
        <v>672</v>
      </c>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row>
    <row r="145" spans="1:58" s="33" customFormat="1" ht="165.75" x14ac:dyDescent="0.5">
      <c r="A145" s="39">
        <v>3</v>
      </c>
      <c r="B145" s="40" t="s">
        <v>7</v>
      </c>
      <c r="C145" s="55" t="s">
        <v>115</v>
      </c>
      <c r="D145" s="82" t="s">
        <v>930</v>
      </c>
      <c r="E145" s="66">
        <v>24</v>
      </c>
      <c r="F145" s="55" t="s">
        <v>27</v>
      </c>
      <c r="G145" s="55"/>
      <c r="H145" s="43">
        <v>180</v>
      </c>
      <c r="I145" s="57">
        <v>178</v>
      </c>
      <c r="J145" s="45">
        <v>175</v>
      </c>
      <c r="K145" s="46"/>
      <c r="L145" s="47">
        <f t="shared" si="10"/>
        <v>0</v>
      </c>
      <c r="M145" s="48"/>
      <c r="N145" s="50" t="s">
        <v>673</v>
      </c>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row>
    <row r="146" spans="1:58" s="33" customFormat="1" ht="165.75" x14ac:dyDescent="0.5">
      <c r="A146" s="39">
        <v>4</v>
      </c>
      <c r="B146" s="40"/>
      <c r="C146" s="55" t="s">
        <v>116</v>
      </c>
      <c r="D146" s="82" t="s">
        <v>931</v>
      </c>
      <c r="E146" s="66">
        <v>24</v>
      </c>
      <c r="F146" s="55" t="s">
        <v>27</v>
      </c>
      <c r="G146" s="55"/>
      <c r="H146" s="43">
        <v>180</v>
      </c>
      <c r="I146" s="57">
        <v>178</v>
      </c>
      <c r="J146" s="45">
        <v>175</v>
      </c>
      <c r="K146" s="46"/>
      <c r="L146" s="47">
        <f>K146*H146</f>
        <v>0</v>
      </c>
      <c r="M146" s="48"/>
      <c r="N146" s="50" t="s">
        <v>674</v>
      </c>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row>
    <row r="147" spans="1:58" s="33" customFormat="1" ht="165.75" x14ac:dyDescent="0.5">
      <c r="A147" s="39">
        <v>5</v>
      </c>
      <c r="B147" s="40"/>
      <c r="C147" s="55" t="s">
        <v>117</v>
      </c>
      <c r="D147" s="82" t="s">
        <v>932</v>
      </c>
      <c r="E147" s="66">
        <v>24</v>
      </c>
      <c r="F147" s="55" t="s">
        <v>27</v>
      </c>
      <c r="G147" s="55"/>
      <c r="H147" s="43">
        <v>180</v>
      </c>
      <c r="I147" s="57">
        <v>178</v>
      </c>
      <c r="J147" s="45">
        <v>175</v>
      </c>
      <c r="K147" s="46"/>
      <c r="L147" s="47">
        <f t="shared" si="10"/>
        <v>0</v>
      </c>
      <c r="M147" s="48"/>
      <c r="N147" s="50" t="s">
        <v>675</v>
      </c>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row>
    <row r="148" spans="1:58" s="33" customFormat="1" ht="165.75" x14ac:dyDescent="0.5">
      <c r="A148" s="39">
        <v>6</v>
      </c>
      <c r="B148" s="40"/>
      <c r="C148" s="55" t="s">
        <v>118</v>
      </c>
      <c r="D148" s="82" t="s">
        <v>933</v>
      </c>
      <c r="E148" s="66">
        <v>24</v>
      </c>
      <c r="F148" s="55" t="s">
        <v>27</v>
      </c>
      <c r="G148" s="55"/>
      <c r="H148" s="43">
        <v>180</v>
      </c>
      <c r="I148" s="57">
        <v>178</v>
      </c>
      <c r="J148" s="45">
        <v>175</v>
      </c>
      <c r="K148" s="46"/>
      <c r="L148" s="47">
        <f t="shared" si="10"/>
        <v>0</v>
      </c>
      <c r="M148" s="48"/>
      <c r="N148" s="50" t="s">
        <v>676</v>
      </c>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row>
    <row r="149" spans="1:58" s="33" customFormat="1" ht="165.75" x14ac:dyDescent="0.5">
      <c r="A149" s="39">
        <v>7</v>
      </c>
      <c r="B149" s="40"/>
      <c r="C149" s="55" t="s">
        <v>119</v>
      </c>
      <c r="D149" s="82" t="s">
        <v>934</v>
      </c>
      <c r="E149" s="66">
        <v>24</v>
      </c>
      <c r="F149" s="55" t="s">
        <v>27</v>
      </c>
      <c r="G149" s="55"/>
      <c r="H149" s="43">
        <v>180</v>
      </c>
      <c r="I149" s="57">
        <v>178</v>
      </c>
      <c r="J149" s="45">
        <v>175</v>
      </c>
      <c r="K149" s="46"/>
      <c r="L149" s="47">
        <f t="shared" si="10"/>
        <v>0</v>
      </c>
      <c r="M149" s="48"/>
      <c r="N149" s="50" t="s">
        <v>677</v>
      </c>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row>
    <row r="150" spans="1:58" s="33" customFormat="1" ht="165.75" x14ac:dyDescent="0.5">
      <c r="A150" s="39">
        <v>8</v>
      </c>
      <c r="B150" s="40"/>
      <c r="C150" s="55" t="s">
        <v>120</v>
      </c>
      <c r="D150" s="82" t="s">
        <v>935</v>
      </c>
      <c r="E150" s="66">
        <v>24</v>
      </c>
      <c r="F150" s="55" t="s">
        <v>27</v>
      </c>
      <c r="G150" s="55"/>
      <c r="H150" s="43">
        <v>180</v>
      </c>
      <c r="I150" s="57">
        <v>178</v>
      </c>
      <c r="J150" s="45">
        <v>175</v>
      </c>
      <c r="K150" s="46"/>
      <c r="L150" s="47">
        <f t="shared" si="10"/>
        <v>0</v>
      </c>
      <c r="M150" s="48"/>
      <c r="N150" s="50" t="s">
        <v>678</v>
      </c>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row>
    <row r="151" spans="1:58" s="33" customFormat="1" ht="165.75" x14ac:dyDescent="0.5">
      <c r="A151" s="39">
        <v>9</v>
      </c>
      <c r="B151" s="40" t="s">
        <v>7</v>
      </c>
      <c r="C151" s="55" t="s">
        <v>121</v>
      </c>
      <c r="D151" s="82" t="s">
        <v>936</v>
      </c>
      <c r="E151" s="66">
        <v>24</v>
      </c>
      <c r="F151" s="55" t="s">
        <v>27</v>
      </c>
      <c r="G151" s="55"/>
      <c r="H151" s="43">
        <v>180</v>
      </c>
      <c r="I151" s="57">
        <v>178</v>
      </c>
      <c r="J151" s="45">
        <v>175</v>
      </c>
      <c r="K151" s="46"/>
      <c r="L151" s="47">
        <f t="shared" si="10"/>
        <v>0</v>
      </c>
      <c r="M151" s="48"/>
      <c r="N151" s="50" t="s">
        <v>679</v>
      </c>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row>
    <row r="152" spans="1:58" s="33" customFormat="1" ht="66" x14ac:dyDescent="0.5">
      <c r="A152" s="159" t="s">
        <v>778</v>
      </c>
      <c r="B152" s="160"/>
      <c r="C152" s="161"/>
      <c r="D152" s="68"/>
      <c r="E152" s="35" t="s">
        <v>58</v>
      </c>
      <c r="F152" s="35" t="s">
        <v>59</v>
      </c>
      <c r="G152" s="35" t="s">
        <v>59</v>
      </c>
      <c r="H152" s="162" t="s">
        <v>12</v>
      </c>
      <c r="I152" s="162"/>
      <c r="J152" s="162"/>
      <c r="K152" s="63" t="s">
        <v>10</v>
      </c>
      <c r="L152" s="37">
        <f>SUM(L153:L198)</f>
        <v>0</v>
      </c>
      <c r="M152" s="37"/>
      <c r="N152" s="37"/>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row>
    <row r="153" spans="1:58" s="33" customFormat="1" ht="33.75" x14ac:dyDescent="0.5">
      <c r="A153" s="39">
        <v>1</v>
      </c>
      <c r="B153" s="40" t="s">
        <v>7</v>
      </c>
      <c r="C153" s="55" t="s">
        <v>128</v>
      </c>
      <c r="D153" s="55" t="s">
        <v>253</v>
      </c>
      <c r="E153" s="66">
        <v>8</v>
      </c>
      <c r="F153" s="39" t="s">
        <v>27</v>
      </c>
      <c r="G153" s="83">
        <v>20</v>
      </c>
      <c r="H153" s="43">
        <v>140</v>
      </c>
      <c r="I153" s="57">
        <v>130</v>
      </c>
      <c r="J153" s="45">
        <v>125</v>
      </c>
      <c r="K153" s="46"/>
      <c r="L153" s="47">
        <f>H153*K153</f>
        <v>0</v>
      </c>
      <c r="M153" s="48"/>
      <c r="N153" s="50">
        <v>4631137461820</v>
      </c>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row>
    <row r="154" spans="1:58" s="33" customFormat="1" ht="33.75" x14ac:dyDescent="0.5">
      <c r="A154" s="39">
        <v>2</v>
      </c>
      <c r="B154" s="40" t="s">
        <v>7</v>
      </c>
      <c r="C154" s="55" t="s">
        <v>127</v>
      </c>
      <c r="D154" s="55" t="s">
        <v>253</v>
      </c>
      <c r="E154" s="66">
        <v>8</v>
      </c>
      <c r="F154" s="39" t="s">
        <v>27</v>
      </c>
      <c r="G154" s="64">
        <v>12</v>
      </c>
      <c r="H154" s="43">
        <v>145</v>
      </c>
      <c r="I154" s="57">
        <v>140</v>
      </c>
      <c r="J154" s="45">
        <v>135</v>
      </c>
      <c r="K154" s="46"/>
      <c r="L154" s="47">
        <f t="shared" ref="L154:L174" si="11">H154*K154</f>
        <v>0</v>
      </c>
      <c r="M154" s="48"/>
      <c r="N154" s="50">
        <v>4631137461868</v>
      </c>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row>
    <row r="155" spans="1:58" s="33" customFormat="1" ht="33.75" x14ac:dyDescent="0.5">
      <c r="A155" s="39">
        <v>3</v>
      </c>
      <c r="B155" s="40" t="s">
        <v>7</v>
      </c>
      <c r="C155" s="55" t="s">
        <v>124</v>
      </c>
      <c r="D155" s="55" t="s">
        <v>253</v>
      </c>
      <c r="E155" s="66">
        <v>8</v>
      </c>
      <c r="F155" s="39" t="s">
        <v>27</v>
      </c>
      <c r="G155" s="64">
        <v>12</v>
      </c>
      <c r="H155" s="43">
        <v>185</v>
      </c>
      <c r="I155" s="57">
        <v>180</v>
      </c>
      <c r="J155" s="45">
        <v>175</v>
      </c>
      <c r="K155" s="46"/>
      <c r="L155" s="47">
        <f t="shared" si="11"/>
        <v>0</v>
      </c>
      <c r="M155" s="48"/>
      <c r="N155" s="50">
        <v>4631137461905</v>
      </c>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row>
    <row r="156" spans="1:58" s="33" customFormat="1" ht="33.75" x14ac:dyDescent="0.5">
      <c r="A156" s="39">
        <v>4</v>
      </c>
      <c r="B156" s="40" t="s">
        <v>7</v>
      </c>
      <c r="C156" s="55" t="s">
        <v>777</v>
      </c>
      <c r="D156" s="55" t="s">
        <v>253</v>
      </c>
      <c r="E156" s="66">
        <v>8</v>
      </c>
      <c r="F156" s="39" t="s">
        <v>27</v>
      </c>
      <c r="G156" s="64">
        <v>6</v>
      </c>
      <c r="H156" s="43">
        <v>320</v>
      </c>
      <c r="I156" s="57">
        <v>310</v>
      </c>
      <c r="J156" s="45">
        <v>305</v>
      </c>
      <c r="K156" s="46"/>
      <c r="L156" s="47">
        <f t="shared" si="11"/>
        <v>0</v>
      </c>
      <c r="M156" s="48"/>
      <c r="N156" s="50">
        <v>4631137461943</v>
      </c>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row>
    <row r="157" spans="1:58" s="33" customFormat="1" ht="33.75" x14ac:dyDescent="0.5">
      <c r="A157" s="39">
        <v>5</v>
      </c>
      <c r="B157" s="40"/>
      <c r="C157" s="55" t="s">
        <v>134</v>
      </c>
      <c r="D157" s="55" t="s">
        <v>252</v>
      </c>
      <c r="E157" s="66">
        <v>8</v>
      </c>
      <c r="F157" s="39" t="s">
        <v>27</v>
      </c>
      <c r="G157" s="64">
        <v>20</v>
      </c>
      <c r="H157" s="43">
        <v>150</v>
      </c>
      <c r="I157" s="57">
        <v>140</v>
      </c>
      <c r="J157" s="45">
        <v>135</v>
      </c>
      <c r="K157" s="46"/>
      <c r="L157" s="47">
        <f t="shared" si="11"/>
        <v>0</v>
      </c>
      <c r="M157" s="48"/>
      <c r="N157" s="50">
        <v>4631137461837</v>
      </c>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row>
    <row r="158" spans="1:58" s="33" customFormat="1" ht="33.75" x14ac:dyDescent="0.5">
      <c r="A158" s="39">
        <v>6</v>
      </c>
      <c r="B158" s="40"/>
      <c r="C158" s="55" t="s">
        <v>126</v>
      </c>
      <c r="D158" s="55" t="s">
        <v>252</v>
      </c>
      <c r="E158" s="66">
        <v>8</v>
      </c>
      <c r="F158" s="39" t="s">
        <v>27</v>
      </c>
      <c r="G158" s="64">
        <v>12</v>
      </c>
      <c r="H158" s="43">
        <v>155</v>
      </c>
      <c r="I158" s="57">
        <v>145</v>
      </c>
      <c r="J158" s="45">
        <v>140</v>
      </c>
      <c r="K158" s="46"/>
      <c r="L158" s="47">
        <f t="shared" si="11"/>
        <v>0</v>
      </c>
      <c r="M158" s="48"/>
      <c r="N158" s="50">
        <v>4631137461875</v>
      </c>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row>
    <row r="159" spans="1:58" s="33" customFormat="1" ht="33.75" x14ac:dyDescent="0.5">
      <c r="A159" s="39">
        <v>7</v>
      </c>
      <c r="B159" s="40"/>
      <c r="C159" s="55" t="s">
        <v>125</v>
      </c>
      <c r="D159" s="55" t="s">
        <v>252</v>
      </c>
      <c r="E159" s="66">
        <v>8</v>
      </c>
      <c r="F159" s="39" t="s">
        <v>27</v>
      </c>
      <c r="G159" s="64">
        <v>12</v>
      </c>
      <c r="H159" s="43">
        <v>190</v>
      </c>
      <c r="I159" s="57">
        <v>185</v>
      </c>
      <c r="J159" s="45">
        <v>180</v>
      </c>
      <c r="K159" s="46"/>
      <c r="L159" s="47">
        <f t="shared" si="11"/>
        <v>0</v>
      </c>
      <c r="M159" s="48"/>
      <c r="N159" s="50">
        <v>4631137461912</v>
      </c>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row>
    <row r="160" spans="1:58" s="33" customFormat="1" ht="33.75" x14ac:dyDescent="0.5">
      <c r="A160" s="39">
        <v>8</v>
      </c>
      <c r="B160" s="40"/>
      <c r="C160" s="55" t="s">
        <v>779</v>
      </c>
      <c r="D160" s="55" t="s">
        <v>252</v>
      </c>
      <c r="E160" s="66">
        <v>8</v>
      </c>
      <c r="F160" s="39" t="s">
        <v>27</v>
      </c>
      <c r="G160" s="64">
        <v>6</v>
      </c>
      <c r="H160" s="43">
        <v>330</v>
      </c>
      <c r="I160" s="57">
        <v>320</v>
      </c>
      <c r="J160" s="45">
        <v>315</v>
      </c>
      <c r="K160" s="46"/>
      <c r="L160" s="47">
        <f t="shared" si="11"/>
        <v>0</v>
      </c>
      <c r="M160" s="48"/>
      <c r="N160" s="50">
        <v>4631137461950</v>
      </c>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row>
    <row r="161" spans="1:58" s="33" customFormat="1" ht="33.75" x14ac:dyDescent="0.5">
      <c r="A161" s="39">
        <v>9</v>
      </c>
      <c r="B161" s="40" t="s">
        <v>7</v>
      </c>
      <c r="C161" s="55" t="s">
        <v>136</v>
      </c>
      <c r="D161" s="39" t="s">
        <v>250</v>
      </c>
      <c r="E161" s="66">
        <v>8</v>
      </c>
      <c r="F161" s="39" t="s">
        <v>27</v>
      </c>
      <c r="G161" s="64">
        <v>20</v>
      </c>
      <c r="H161" s="43">
        <v>195</v>
      </c>
      <c r="I161" s="57">
        <v>185</v>
      </c>
      <c r="J161" s="45">
        <v>180</v>
      </c>
      <c r="K161" s="46"/>
      <c r="L161" s="47">
        <f t="shared" si="11"/>
        <v>0</v>
      </c>
      <c r="M161" s="48"/>
      <c r="N161" s="50">
        <v>4631137461844</v>
      </c>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row>
    <row r="162" spans="1:58" s="33" customFormat="1" ht="33.75" x14ac:dyDescent="0.5">
      <c r="A162" s="39">
        <v>10</v>
      </c>
      <c r="B162" s="40" t="s">
        <v>7</v>
      </c>
      <c r="C162" s="55" t="s">
        <v>123</v>
      </c>
      <c r="D162" s="39" t="s">
        <v>250</v>
      </c>
      <c r="E162" s="66">
        <v>8</v>
      </c>
      <c r="F162" s="39" t="s">
        <v>27</v>
      </c>
      <c r="G162" s="64">
        <v>12</v>
      </c>
      <c r="H162" s="43">
        <v>200</v>
      </c>
      <c r="I162" s="57">
        <v>190</v>
      </c>
      <c r="J162" s="45">
        <v>185</v>
      </c>
      <c r="K162" s="46"/>
      <c r="L162" s="47">
        <f t="shared" si="11"/>
        <v>0</v>
      </c>
      <c r="M162" s="48"/>
      <c r="N162" s="50">
        <v>4631137461882</v>
      </c>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row>
    <row r="163" spans="1:58" s="33" customFormat="1" ht="33.75" x14ac:dyDescent="0.5">
      <c r="A163" s="39">
        <v>11</v>
      </c>
      <c r="B163" s="40" t="s">
        <v>7</v>
      </c>
      <c r="C163" s="55" t="s">
        <v>122</v>
      </c>
      <c r="D163" s="39" t="s">
        <v>250</v>
      </c>
      <c r="E163" s="66">
        <v>8</v>
      </c>
      <c r="F163" s="39" t="s">
        <v>27</v>
      </c>
      <c r="G163" s="64">
        <v>12</v>
      </c>
      <c r="H163" s="43">
        <v>290</v>
      </c>
      <c r="I163" s="57">
        <v>280</v>
      </c>
      <c r="J163" s="45">
        <v>270</v>
      </c>
      <c r="K163" s="46"/>
      <c r="L163" s="47">
        <f t="shared" si="11"/>
        <v>0</v>
      </c>
      <c r="M163" s="48"/>
      <c r="N163" s="50">
        <v>4631137461929</v>
      </c>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row>
    <row r="164" spans="1:58" s="33" customFormat="1" ht="33.75" x14ac:dyDescent="0.5">
      <c r="A164" s="39">
        <v>12</v>
      </c>
      <c r="B164" s="40" t="s">
        <v>7</v>
      </c>
      <c r="C164" s="55" t="s">
        <v>133</v>
      </c>
      <c r="D164" s="55" t="s">
        <v>253</v>
      </c>
      <c r="E164" s="66">
        <v>8</v>
      </c>
      <c r="F164" s="39" t="s">
        <v>27</v>
      </c>
      <c r="G164" s="64">
        <v>20</v>
      </c>
      <c r="H164" s="43">
        <v>145</v>
      </c>
      <c r="I164" s="57">
        <v>135</v>
      </c>
      <c r="J164" s="45">
        <v>130</v>
      </c>
      <c r="K164" s="46"/>
      <c r="L164" s="47">
        <f t="shared" si="11"/>
        <v>0</v>
      </c>
      <c r="M164" s="48"/>
      <c r="N164" s="50">
        <v>4631137461851</v>
      </c>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row>
    <row r="165" spans="1:58" s="33" customFormat="1" ht="33.75" x14ac:dyDescent="0.5">
      <c r="A165" s="39">
        <v>13</v>
      </c>
      <c r="B165" s="40" t="s">
        <v>7</v>
      </c>
      <c r="C165" s="55" t="s">
        <v>141</v>
      </c>
      <c r="D165" s="55" t="s">
        <v>253</v>
      </c>
      <c r="E165" s="66">
        <v>8</v>
      </c>
      <c r="F165" s="39" t="s">
        <v>27</v>
      </c>
      <c r="G165" s="64">
        <v>12</v>
      </c>
      <c r="H165" s="43">
        <v>170</v>
      </c>
      <c r="I165" s="57">
        <v>160</v>
      </c>
      <c r="J165" s="45">
        <v>155</v>
      </c>
      <c r="K165" s="46"/>
      <c r="L165" s="47">
        <f t="shared" si="11"/>
        <v>0</v>
      </c>
      <c r="M165" s="48"/>
      <c r="N165" s="50">
        <v>4631137461899</v>
      </c>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row>
    <row r="166" spans="1:58" s="33" customFormat="1" ht="33.75" x14ac:dyDescent="0.5">
      <c r="A166" s="39">
        <v>14</v>
      </c>
      <c r="B166" s="84"/>
      <c r="C166" s="55" t="s">
        <v>142</v>
      </c>
      <c r="D166" s="55" t="s">
        <v>253</v>
      </c>
      <c r="E166" s="66">
        <v>8</v>
      </c>
      <c r="F166" s="39" t="s">
        <v>27</v>
      </c>
      <c r="G166" s="64">
        <v>12</v>
      </c>
      <c r="H166" s="43">
        <v>225</v>
      </c>
      <c r="I166" s="57">
        <v>215</v>
      </c>
      <c r="J166" s="45">
        <v>205</v>
      </c>
      <c r="K166" s="46"/>
      <c r="L166" s="47">
        <f t="shared" si="11"/>
        <v>0</v>
      </c>
      <c r="M166" s="48"/>
      <c r="N166" s="50">
        <v>4631137461936</v>
      </c>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row>
    <row r="167" spans="1:58" s="33" customFormat="1" ht="33.75" x14ac:dyDescent="0.5">
      <c r="A167" s="39">
        <v>15</v>
      </c>
      <c r="B167" s="84"/>
      <c r="C167" s="55" t="s">
        <v>780</v>
      </c>
      <c r="D167" s="55" t="s">
        <v>253</v>
      </c>
      <c r="E167" s="66">
        <v>8</v>
      </c>
      <c r="F167" s="39" t="s">
        <v>27</v>
      </c>
      <c r="G167" s="64">
        <v>6</v>
      </c>
      <c r="H167" s="43">
        <v>345</v>
      </c>
      <c r="I167" s="57">
        <v>335</v>
      </c>
      <c r="J167" s="45">
        <v>330</v>
      </c>
      <c r="K167" s="46"/>
      <c r="L167" s="47">
        <f t="shared" si="11"/>
        <v>0</v>
      </c>
      <c r="M167" s="48"/>
      <c r="N167" s="50">
        <v>4631137461974</v>
      </c>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row>
    <row r="168" spans="1:58" s="33" customFormat="1" ht="33.75" x14ac:dyDescent="0.5">
      <c r="A168" s="39">
        <v>16</v>
      </c>
      <c r="B168" s="40" t="s">
        <v>7</v>
      </c>
      <c r="C168" s="55" t="s">
        <v>137</v>
      </c>
      <c r="D168" s="39" t="s">
        <v>251</v>
      </c>
      <c r="E168" s="66">
        <v>8</v>
      </c>
      <c r="F168" s="39" t="s">
        <v>27</v>
      </c>
      <c r="G168" s="64">
        <v>20</v>
      </c>
      <c r="H168" s="43">
        <v>215</v>
      </c>
      <c r="I168" s="57">
        <v>210</v>
      </c>
      <c r="J168" s="45">
        <v>205</v>
      </c>
      <c r="K168" s="46"/>
      <c r="L168" s="47">
        <f t="shared" si="11"/>
        <v>0</v>
      </c>
      <c r="M168" s="48"/>
      <c r="N168" s="50">
        <v>4631145391799</v>
      </c>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row>
    <row r="169" spans="1:58" s="33" customFormat="1" ht="33.75" x14ac:dyDescent="0.5">
      <c r="A169" s="39">
        <v>17</v>
      </c>
      <c r="B169" s="40" t="s">
        <v>7</v>
      </c>
      <c r="C169" s="55" t="s">
        <v>130</v>
      </c>
      <c r="D169" s="39" t="s">
        <v>251</v>
      </c>
      <c r="E169" s="66">
        <v>8</v>
      </c>
      <c r="F169" s="39" t="s">
        <v>27</v>
      </c>
      <c r="G169" s="64">
        <v>12</v>
      </c>
      <c r="H169" s="43">
        <v>220</v>
      </c>
      <c r="I169" s="57">
        <v>210</v>
      </c>
      <c r="J169" s="45">
        <v>195</v>
      </c>
      <c r="K169" s="46"/>
      <c r="L169" s="47">
        <f t="shared" si="11"/>
        <v>0</v>
      </c>
      <c r="M169" s="48"/>
      <c r="N169" s="50">
        <v>4631145391812</v>
      </c>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row>
    <row r="170" spans="1:58" s="33" customFormat="1" ht="33.75" x14ac:dyDescent="0.5">
      <c r="A170" s="39">
        <v>18</v>
      </c>
      <c r="B170" s="40"/>
      <c r="C170" s="55" t="s">
        <v>129</v>
      </c>
      <c r="D170" s="39" t="s">
        <v>251</v>
      </c>
      <c r="E170" s="66">
        <v>8</v>
      </c>
      <c r="F170" s="39" t="s">
        <v>27</v>
      </c>
      <c r="G170" s="64">
        <v>12</v>
      </c>
      <c r="H170" s="43">
        <v>330</v>
      </c>
      <c r="I170" s="57">
        <v>320</v>
      </c>
      <c r="J170" s="45">
        <v>310</v>
      </c>
      <c r="K170" s="46"/>
      <c r="L170" s="47">
        <f t="shared" si="11"/>
        <v>0</v>
      </c>
      <c r="M170" s="48"/>
      <c r="N170" s="50">
        <v>4631145391836</v>
      </c>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row>
    <row r="171" spans="1:58" s="33" customFormat="1" ht="33.75" x14ac:dyDescent="0.5">
      <c r="A171" s="39">
        <v>19</v>
      </c>
      <c r="B171" s="40" t="s">
        <v>7</v>
      </c>
      <c r="C171" s="55" t="s">
        <v>135</v>
      </c>
      <c r="D171" s="41" t="s">
        <v>315</v>
      </c>
      <c r="E171" s="66">
        <v>12</v>
      </c>
      <c r="F171" s="39" t="s">
        <v>27</v>
      </c>
      <c r="G171" s="64">
        <v>20</v>
      </c>
      <c r="H171" s="43">
        <v>165</v>
      </c>
      <c r="I171" s="57">
        <v>160</v>
      </c>
      <c r="J171" s="45">
        <v>155</v>
      </c>
      <c r="K171" s="46"/>
      <c r="L171" s="47">
        <f t="shared" si="11"/>
        <v>0</v>
      </c>
      <c r="M171" s="48"/>
      <c r="N171" s="50">
        <v>4631145391782</v>
      </c>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row>
    <row r="172" spans="1:58" s="33" customFormat="1" ht="33.75" x14ac:dyDescent="0.5">
      <c r="A172" s="39">
        <v>20</v>
      </c>
      <c r="B172" s="40" t="s">
        <v>7</v>
      </c>
      <c r="C172" s="55" t="s">
        <v>132</v>
      </c>
      <c r="D172" s="41" t="s">
        <v>315</v>
      </c>
      <c r="E172" s="66">
        <v>12</v>
      </c>
      <c r="F172" s="39" t="s">
        <v>27</v>
      </c>
      <c r="G172" s="64">
        <v>12</v>
      </c>
      <c r="H172" s="43">
        <v>175</v>
      </c>
      <c r="I172" s="57">
        <v>165</v>
      </c>
      <c r="J172" s="45">
        <v>160</v>
      </c>
      <c r="K172" s="46"/>
      <c r="L172" s="47">
        <f t="shared" si="11"/>
        <v>0</v>
      </c>
      <c r="M172" s="48"/>
      <c r="N172" s="50">
        <v>4631145391805</v>
      </c>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row>
    <row r="173" spans="1:58" s="33" customFormat="1" ht="33.75" x14ac:dyDescent="0.5">
      <c r="A173" s="39">
        <v>21</v>
      </c>
      <c r="B173" s="40" t="s">
        <v>7</v>
      </c>
      <c r="C173" s="55" t="s">
        <v>131</v>
      </c>
      <c r="D173" s="41" t="s">
        <v>315</v>
      </c>
      <c r="E173" s="66">
        <v>12</v>
      </c>
      <c r="F173" s="39" t="s">
        <v>27</v>
      </c>
      <c r="G173" s="64">
        <v>12</v>
      </c>
      <c r="H173" s="43">
        <v>240</v>
      </c>
      <c r="I173" s="57">
        <v>230</v>
      </c>
      <c r="J173" s="45">
        <v>220</v>
      </c>
      <c r="K173" s="46"/>
      <c r="L173" s="47">
        <f t="shared" si="11"/>
        <v>0</v>
      </c>
      <c r="M173" s="48"/>
      <c r="N173" s="50">
        <v>4631145391829</v>
      </c>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row>
    <row r="174" spans="1:58" s="33" customFormat="1" ht="33.75" x14ac:dyDescent="0.5">
      <c r="A174" s="39">
        <v>22</v>
      </c>
      <c r="B174" s="40" t="s">
        <v>7</v>
      </c>
      <c r="C174" s="41" t="s">
        <v>781</v>
      </c>
      <c r="D174" s="41" t="s">
        <v>315</v>
      </c>
      <c r="E174" s="66">
        <v>12</v>
      </c>
      <c r="F174" s="39" t="s">
        <v>27</v>
      </c>
      <c r="G174" s="64">
        <v>6</v>
      </c>
      <c r="H174" s="43">
        <v>430</v>
      </c>
      <c r="I174" s="57">
        <v>415</v>
      </c>
      <c r="J174" s="45">
        <v>395</v>
      </c>
      <c r="K174" s="46"/>
      <c r="L174" s="47">
        <f t="shared" si="11"/>
        <v>0</v>
      </c>
      <c r="M174" s="48"/>
      <c r="N174" s="50">
        <v>4631146955532</v>
      </c>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row>
    <row r="175" spans="1:58" s="33" customFormat="1" ht="33.75" x14ac:dyDescent="0.5">
      <c r="A175" s="39">
        <v>23</v>
      </c>
      <c r="B175" s="84"/>
      <c r="C175" s="41" t="s">
        <v>403</v>
      </c>
      <c r="D175" s="41" t="s">
        <v>398</v>
      </c>
      <c r="E175" s="66">
        <v>8</v>
      </c>
      <c r="F175" s="39" t="s">
        <v>27</v>
      </c>
      <c r="G175" s="64">
        <v>20</v>
      </c>
      <c r="H175" s="43">
        <v>195</v>
      </c>
      <c r="I175" s="57">
        <v>185</v>
      </c>
      <c r="J175" s="45">
        <v>180</v>
      </c>
      <c r="K175" s="46"/>
      <c r="L175" s="47">
        <f t="shared" ref="L175:L198" si="12">H175*K175</f>
        <v>0</v>
      </c>
      <c r="M175" s="48"/>
      <c r="N175" s="50" t="s">
        <v>680</v>
      </c>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row>
    <row r="176" spans="1:58" s="33" customFormat="1" ht="33.75" x14ac:dyDescent="0.5">
      <c r="A176" s="39">
        <v>24</v>
      </c>
      <c r="B176" s="84"/>
      <c r="C176" s="41" t="s">
        <v>400</v>
      </c>
      <c r="D176" s="41" t="s">
        <v>398</v>
      </c>
      <c r="E176" s="66">
        <v>8</v>
      </c>
      <c r="F176" s="39" t="s">
        <v>27</v>
      </c>
      <c r="G176" s="64">
        <v>12</v>
      </c>
      <c r="H176" s="43">
        <v>200</v>
      </c>
      <c r="I176" s="57">
        <v>190</v>
      </c>
      <c r="J176" s="45">
        <v>185</v>
      </c>
      <c r="K176" s="46"/>
      <c r="L176" s="47">
        <f t="shared" si="12"/>
        <v>0</v>
      </c>
      <c r="M176" s="48"/>
      <c r="N176" s="50" t="s">
        <v>681</v>
      </c>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row>
    <row r="177" spans="1:58" s="33" customFormat="1" ht="33.75" x14ac:dyDescent="0.5">
      <c r="A177" s="39">
        <v>25</v>
      </c>
      <c r="B177" s="84"/>
      <c r="C177" s="41" t="s">
        <v>397</v>
      </c>
      <c r="D177" s="41" t="s">
        <v>398</v>
      </c>
      <c r="E177" s="66">
        <v>8</v>
      </c>
      <c r="F177" s="39" t="s">
        <v>27</v>
      </c>
      <c r="G177" s="64">
        <v>12</v>
      </c>
      <c r="H177" s="43">
        <v>290</v>
      </c>
      <c r="I177" s="57">
        <v>280</v>
      </c>
      <c r="J177" s="45">
        <v>270</v>
      </c>
      <c r="K177" s="46"/>
      <c r="L177" s="47">
        <f t="shared" si="12"/>
        <v>0</v>
      </c>
      <c r="M177" s="48"/>
      <c r="N177" s="50" t="s">
        <v>682</v>
      </c>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row>
    <row r="178" spans="1:58" s="33" customFormat="1" ht="33.75" x14ac:dyDescent="0.5">
      <c r="A178" s="39">
        <v>26</v>
      </c>
      <c r="B178" s="40" t="s">
        <v>7</v>
      </c>
      <c r="C178" s="41" t="s">
        <v>404</v>
      </c>
      <c r="D178" s="55" t="s">
        <v>399</v>
      </c>
      <c r="E178" s="66">
        <v>8</v>
      </c>
      <c r="F178" s="39" t="s">
        <v>27</v>
      </c>
      <c r="G178" s="64">
        <v>20</v>
      </c>
      <c r="H178" s="43">
        <v>195</v>
      </c>
      <c r="I178" s="57">
        <v>185</v>
      </c>
      <c r="J178" s="45">
        <v>180</v>
      </c>
      <c r="K178" s="46"/>
      <c r="L178" s="47">
        <f t="shared" si="12"/>
        <v>0</v>
      </c>
      <c r="M178" s="48"/>
      <c r="N178" s="50" t="s">
        <v>683</v>
      </c>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row>
    <row r="179" spans="1:58" s="33" customFormat="1" ht="33.75" x14ac:dyDescent="0.5">
      <c r="A179" s="39">
        <v>27</v>
      </c>
      <c r="B179" s="40" t="s">
        <v>7</v>
      </c>
      <c r="C179" s="41" t="s">
        <v>401</v>
      </c>
      <c r="D179" s="55" t="s">
        <v>399</v>
      </c>
      <c r="E179" s="66">
        <v>8</v>
      </c>
      <c r="F179" s="39" t="s">
        <v>27</v>
      </c>
      <c r="G179" s="64">
        <v>12</v>
      </c>
      <c r="H179" s="43">
        <v>200</v>
      </c>
      <c r="I179" s="57">
        <v>190</v>
      </c>
      <c r="J179" s="45">
        <v>185</v>
      </c>
      <c r="K179" s="46"/>
      <c r="L179" s="47">
        <f t="shared" si="12"/>
        <v>0</v>
      </c>
      <c r="M179" s="48"/>
      <c r="N179" s="50" t="s">
        <v>684</v>
      </c>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row>
    <row r="180" spans="1:58" s="33" customFormat="1" ht="33.75" x14ac:dyDescent="0.5">
      <c r="A180" s="39">
        <v>28</v>
      </c>
      <c r="B180" s="40" t="s">
        <v>7</v>
      </c>
      <c r="C180" s="41" t="s">
        <v>402</v>
      </c>
      <c r="D180" s="55" t="s">
        <v>399</v>
      </c>
      <c r="E180" s="66">
        <v>8</v>
      </c>
      <c r="F180" s="39" t="s">
        <v>27</v>
      </c>
      <c r="G180" s="64">
        <v>12</v>
      </c>
      <c r="H180" s="43">
        <v>290</v>
      </c>
      <c r="I180" s="57">
        <v>280</v>
      </c>
      <c r="J180" s="45">
        <v>270</v>
      </c>
      <c r="K180" s="46"/>
      <c r="L180" s="47">
        <f t="shared" si="12"/>
        <v>0</v>
      </c>
      <c r="M180" s="48"/>
      <c r="N180" s="50" t="s">
        <v>685</v>
      </c>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row>
    <row r="181" spans="1:58" s="33" customFormat="1" ht="33.75" x14ac:dyDescent="0.5">
      <c r="A181" s="39">
        <v>29</v>
      </c>
      <c r="B181" s="40" t="s">
        <v>7</v>
      </c>
      <c r="C181" s="41" t="s">
        <v>410</v>
      </c>
      <c r="D181" s="41" t="s">
        <v>393</v>
      </c>
      <c r="E181" s="66">
        <v>8</v>
      </c>
      <c r="F181" s="39" t="s">
        <v>27</v>
      </c>
      <c r="G181" s="64">
        <v>20</v>
      </c>
      <c r="H181" s="43">
        <v>175</v>
      </c>
      <c r="I181" s="57">
        <v>165</v>
      </c>
      <c r="J181" s="45">
        <v>160</v>
      </c>
      <c r="K181" s="46"/>
      <c r="L181" s="47">
        <f t="shared" si="12"/>
        <v>0</v>
      </c>
      <c r="M181" s="48"/>
      <c r="N181" s="50">
        <v>4631147390998</v>
      </c>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row>
    <row r="182" spans="1:58" s="33" customFormat="1" ht="33.75" x14ac:dyDescent="0.5">
      <c r="A182" s="39">
        <v>30</v>
      </c>
      <c r="B182" s="40" t="s">
        <v>7</v>
      </c>
      <c r="C182" s="41" t="s">
        <v>408</v>
      </c>
      <c r="D182" s="41" t="s">
        <v>393</v>
      </c>
      <c r="E182" s="66">
        <v>8</v>
      </c>
      <c r="F182" s="39" t="s">
        <v>27</v>
      </c>
      <c r="G182" s="64">
        <v>12</v>
      </c>
      <c r="H182" s="43">
        <v>200</v>
      </c>
      <c r="I182" s="57">
        <v>190</v>
      </c>
      <c r="J182" s="45">
        <v>185</v>
      </c>
      <c r="K182" s="46"/>
      <c r="L182" s="47">
        <f t="shared" si="12"/>
        <v>0</v>
      </c>
      <c r="M182" s="48"/>
      <c r="N182" s="50">
        <v>4631147391001</v>
      </c>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row>
    <row r="183" spans="1:58" s="33" customFormat="1" ht="33.75" x14ac:dyDescent="0.5">
      <c r="A183" s="39">
        <v>31</v>
      </c>
      <c r="B183" s="40" t="s">
        <v>7</v>
      </c>
      <c r="C183" s="41" t="s">
        <v>409</v>
      </c>
      <c r="D183" s="41" t="s">
        <v>393</v>
      </c>
      <c r="E183" s="66">
        <v>8</v>
      </c>
      <c r="F183" s="39" t="s">
        <v>27</v>
      </c>
      <c r="G183" s="64">
        <v>12</v>
      </c>
      <c r="H183" s="43">
        <v>290</v>
      </c>
      <c r="I183" s="57">
        <v>280</v>
      </c>
      <c r="J183" s="45">
        <v>270</v>
      </c>
      <c r="K183" s="46"/>
      <c r="L183" s="47">
        <f t="shared" si="12"/>
        <v>0</v>
      </c>
      <c r="M183" s="48"/>
      <c r="N183" s="50">
        <v>4631147391018</v>
      </c>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row>
    <row r="184" spans="1:58" s="33" customFormat="1" ht="33.75" x14ac:dyDescent="0.5">
      <c r="A184" s="39">
        <v>32</v>
      </c>
      <c r="B184" s="84"/>
      <c r="C184" s="41" t="s">
        <v>406</v>
      </c>
      <c r="D184" s="41" t="s">
        <v>394</v>
      </c>
      <c r="E184" s="66">
        <v>8</v>
      </c>
      <c r="F184" s="39" t="s">
        <v>27</v>
      </c>
      <c r="G184" s="64">
        <v>20</v>
      </c>
      <c r="H184" s="43">
        <v>180</v>
      </c>
      <c r="I184" s="57">
        <v>170</v>
      </c>
      <c r="J184" s="45">
        <v>160</v>
      </c>
      <c r="K184" s="46"/>
      <c r="L184" s="47">
        <f t="shared" si="12"/>
        <v>0</v>
      </c>
      <c r="M184" s="48"/>
      <c r="N184" s="50" t="s">
        <v>686</v>
      </c>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row>
    <row r="185" spans="1:58" s="33" customFormat="1" ht="33.75" x14ac:dyDescent="0.5">
      <c r="A185" s="39">
        <v>33</v>
      </c>
      <c r="B185" s="84"/>
      <c r="C185" s="41" t="s">
        <v>407</v>
      </c>
      <c r="D185" s="41" t="s">
        <v>394</v>
      </c>
      <c r="E185" s="66">
        <v>8</v>
      </c>
      <c r="F185" s="39" t="s">
        <v>27</v>
      </c>
      <c r="G185" s="64">
        <v>12</v>
      </c>
      <c r="H185" s="43">
        <v>185</v>
      </c>
      <c r="I185" s="57">
        <v>175</v>
      </c>
      <c r="J185" s="45">
        <v>165</v>
      </c>
      <c r="K185" s="46"/>
      <c r="L185" s="47">
        <f t="shared" si="12"/>
        <v>0</v>
      </c>
      <c r="M185" s="48"/>
      <c r="N185" s="50" t="s">
        <v>687</v>
      </c>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row>
    <row r="186" spans="1:58" s="33" customFormat="1" ht="33.75" x14ac:dyDescent="0.5">
      <c r="A186" s="39">
        <v>34</v>
      </c>
      <c r="B186" s="84"/>
      <c r="C186" s="41" t="s">
        <v>405</v>
      </c>
      <c r="D186" s="41" t="s">
        <v>394</v>
      </c>
      <c r="E186" s="66">
        <v>8</v>
      </c>
      <c r="F186" s="39" t="s">
        <v>27</v>
      </c>
      <c r="G186" s="64">
        <v>12</v>
      </c>
      <c r="H186" s="43">
        <v>325</v>
      </c>
      <c r="I186" s="57">
        <v>315</v>
      </c>
      <c r="J186" s="45">
        <v>305</v>
      </c>
      <c r="K186" s="46"/>
      <c r="L186" s="47">
        <f t="shared" si="12"/>
        <v>0</v>
      </c>
      <c r="M186" s="48"/>
      <c r="N186" s="50" t="s">
        <v>688</v>
      </c>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row>
    <row r="187" spans="1:58" s="33" customFormat="1" ht="33.75" x14ac:dyDescent="0.5">
      <c r="A187" s="39">
        <v>35</v>
      </c>
      <c r="B187" s="84"/>
      <c r="C187" s="41" t="s">
        <v>413</v>
      </c>
      <c r="D187" s="41" t="s">
        <v>395</v>
      </c>
      <c r="E187" s="66">
        <v>8</v>
      </c>
      <c r="F187" s="39" t="s">
        <v>27</v>
      </c>
      <c r="G187" s="64">
        <v>20</v>
      </c>
      <c r="H187" s="43">
        <v>140</v>
      </c>
      <c r="I187" s="57">
        <v>135</v>
      </c>
      <c r="J187" s="45">
        <v>130</v>
      </c>
      <c r="K187" s="46"/>
      <c r="L187" s="47">
        <f t="shared" si="12"/>
        <v>0</v>
      </c>
      <c r="M187" s="48"/>
      <c r="N187" s="50" t="s">
        <v>689</v>
      </c>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row>
    <row r="188" spans="1:58" s="33" customFormat="1" ht="33.75" x14ac:dyDescent="0.5">
      <c r="A188" s="39">
        <v>36</v>
      </c>
      <c r="B188" s="84"/>
      <c r="C188" s="41" t="s">
        <v>411</v>
      </c>
      <c r="D188" s="41" t="s">
        <v>395</v>
      </c>
      <c r="E188" s="66">
        <v>8</v>
      </c>
      <c r="F188" s="39" t="s">
        <v>27</v>
      </c>
      <c r="G188" s="64">
        <v>12</v>
      </c>
      <c r="H188" s="43">
        <v>145</v>
      </c>
      <c r="I188" s="57">
        <v>140</v>
      </c>
      <c r="J188" s="45">
        <v>135</v>
      </c>
      <c r="K188" s="46"/>
      <c r="L188" s="47">
        <f t="shared" si="12"/>
        <v>0</v>
      </c>
      <c r="M188" s="48"/>
      <c r="N188" s="50" t="s">
        <v>690</v>
      </c>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row>
    <row r="189" spans="1:58" s="33" customFormat="1" ht="33.75" x14ac:dyDescent="0.5">
      <c r="A189" s="39">
        <v>37</v>
      </c>
      <c r="B189" s="84"/>
      <c r="C189" s="41" t="s">
        <v>412</v>
      </c>
      <c r="D189" s="41" t="s">
        <v>395</v>
      </c>
      <c r="E189" s="66">
        <v>8</v>
      </c>
      <c r="F189" s="39" t="s">
        <v>27</v>
      </c>
      <c r="G189" s="64">
        <v>12</v>
      </c>
      <c r="H189" s="43">
        <v>185</v>
      </c>
      <c r="I189" s="57">
        <v>175</v>
      </c>
      <c r="J189" s="45">
        <v>165</v>
      </c>
      <c r="K189" s="46"/>
      <c r="L189" s="47">
        <f t="shared" si="12"/>
        <v>0</v>
      </c>
      <c r="M189" s="48"/>
      <c r="N189" s="50" t="s">
        <v>691</v>
      </c>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row>
    <row r="190" spans="1:58" s="33" customFormat="1" ht="33.75" x14ac:dyDescent="0.5">
      <c r="A190" s="39">
        <v>38</v>
      </c>
      <c r="B190" s="84" t="s">
        <v>57</v>
      </c>
      <c r="C190" s="74" t="s">
        <v>719</v>
      </c>
      <c r="D190" s="41" t="s">
        <v>723</v>
      </c>
      <c r="E190" s="66">
        <v>8</v>
      </c>
      <c r="F190" s="39" t="s">
        <v>27</v>
      </c>
      <c r="G190" s="64">
        <v>20</v>
      </c>
      <c r="H190" s="43">
        <v>145</v>
      </c>
      <c r="I190" s="57">
        <v>135</v>
      </c>
      <c r="J190" s="45">
        <v>130</v>
      </c>
      <c r="K190" s="46"/>
      <c r="L190" s="47">
        <f t="shared" si="12"/>
        <v>0</v>
      </c>
      <c r="M190" s="48"/>
      <c r="N190" s="50">
        <v>4631149726009</v>
      </c>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row>
    <row r="191" spans="1:58" s="33" customFormat="1" ht="33.75" x14ac:dyDescent="0.5">
      <c r="A191" s="39">
        <v>39</v>
      </c>
      <c r="B191" s="84" t="s">
        <v>57</v>
      </c>
      <c r="C191" s="74" t="s">
        <v>717</v>
      </c>
      <c r="D191" s="41" t="s">
        <v>723</v>
      </c>
      <c r="E191" s="66">
        <v>8</v>
      </c>
      <c r="F191" s="39" t="s">
        <v>27</v>
      </c>
      <c r="G191" s="64">
        <v>12</v>
      </c>
      <c r="H191" s="43">
        <v>170</v>
      </c>
      <c r="I191" s="57">
        <v>160</v>
      </c>
      <c r="J191" s="45">
        <v>155</v>
      </c>
      <c r="K191" s="46"/>
      <c r="L191" s="47">
        <f t="shared" si="12"/>
        <v>0</v>
      </c>
      <c r="M191" s="48"/>
      <c r="N191" s="50">
        <v>4631149726016</v>
      </c>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row>
    <row r="192" spans="1:58" s="33" customFormat="1" ht="33.75" x14ac:dyDescent="0.5">
      <c r="A192" s="39">
        <v>40</v>
      </c>
      <c r="B192" s="84" t="s">
        <v>57</v>
      </c>
      <c r="C192" s="74" t="s">
        <v>718</v>
      </c>
      <c r="D192" s="41" t="s">
        <v>723</v>
      </c>
      <c r="E192" s="66">
        <v>8</v>
      </c>
      <c r="F192" s="39" t="s">
        <v>27</v>
      </c>
      <c r="G192" s="64">
        <v>12</v>
      </c>
      <c r="H192" s="43">
        <v>225</v>
      </c>
      <c r="I192" s="57">
        <v>215</v>
      </c>
      <c r="J192" s="45">
        <v>205</v>
      </c>
      <c r="K192" s="46"/>
      <c r="L192" s="47">
        <f t="shared" si="12"/>
        <v>0</v>
      </c>
      <c r="M192" s="48"/>
      <c r="N192" s="50">
        <v>4631149726023</v>
      </c>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row>
    <row r="193" spans="1:58" s="33" customFormat="1" ht="33.75" x14ac:dyDescent="0.5">
      <c r="A193" s="39">
        <v>41</v>
      </c>
      <c r="B193" s="84" t="s">
        <v>57</v>
      </c>
      <c r="C193" s="74" t="s">
        <v>720</v>
      </c>
      <c r="D193" s="41" t="s">
        <v>724</v>
      </c>
      <c r="E193" s="66">
        <v>8</v>
      </c>
      <c r="F193" s="39" t="s">
        <v>27</v>
      </c>
      <c r="G193" s="64">
        <v>20</v>
      </c>
      <c r="H193" s="43">
        <v>145</v>
      </c>
      <c r="I193" s="57">
        <v>135</v>
      </c>
      <c r="J193" s="45">
        <v>130</v>
      </c>
      <c r="K193" s="46"/>
      <c r="L193" s="47">
        <f t="shared" si="12"/>
        <v>0</v>
      </c>
      <c r="M193" s="48"/>
      <c r="N193" s="50">
        <v>4631149726030</v>
      </c>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row>
    <row r="194" spans="1:58" s="33" customFormat="1" ht="33.75" x14ac:dyDescent="0.5">
      <c r="A194" s="39">
        <v>42</v>
      </c>
      <c r="B194" s="84" t="s">
        <v>57</v>
      </c>
      <c r="C194" s="74" t="s">
        <v>721</v>
      </c>
      <c r="D194" s="41" t="s">
        <v>724</v>
      </c>
      <c r="E194" s="66">
        <v>8</v>
      </c>
      <c r="F194" s="39" t="s">
        <v>27</v>
      </c>
      <c r="G194" s="64">
        <v>12</v>
      </c>
      <c r="H194" s="43">
        <v>170</v>
      </c>
      <c r="I194" s="57">
        <v>160</v>
      </c>
      <c r="J194" s="45">
        <v>155</v>
      </c>
      <c r="K194" s="46"/>
      <c r="L194" s="47">
        <f t="shared" si="12"/>
        <v>0</v>
      </c>
      <c r="M194" s="48"/>
      <c r="N194" s="50">
        <v>4631149726047</v>
      </c>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row>
    <row r="195" spans="1:58" s="33" customFormat="1" ht="33.75" x14ac:dyDescent="0.5">
      <c r="A195" s="39">
        <v>43</v>
      </c>
      <c r="B195" s="84" t="s">
        <v>57</v>
      </c>
      <c r="C195" s="74" t="s">
        <v>722</v>
      </c>
      <c r="D195" s="41" t="s">
        <v>724</v>
      </c>
      <c r="E195" s="66">
        <v>8</v>
      </c>
      <c r="F195" s="39" t="s">
        <v>27</v>
      </c>
      <c r="G195" s="64">
        <v>12</v>
      </c>
      <c r="H195" s="43">
        <v>225</v>
      </c>
      <c r="I195" s="57">
        <v>215</v>
      </c>
      <c r="J195" s="45">
        <v>205</v>
      </c>
      <c r="K195" s="46"/>
      <c r="L195" s="47">
        <f t="shared" si="12"/>
        <v>0</v>
      </c>
      <c r="M195" s="48"/>
      <c r="N195" s="50">
        <v>4631149726054</v>
      </c>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row>
    <row r="196" spans="1:58" s="33" customFormat="1" ht="33.75" x14ac:dyDescent="0.5">
      <c r="A196" s="39">
        <v>44</v>
      </c>
      <c r="B196" s="84"/>
      <c r="C196" s="55" t="s">
        <v>561</v>
      </c>
      <c r="D196" s="41" t="s">
        <v>396</v>
      </c>
      <c r="E196" s="66">
        <v>8</v>
      </c>
      <c r="F196" s="39" t="s">
        <v>27</v>
      </c>
      <c r="G196" s="64">
        <v>20</v>
      </c>
      <c r="H196" s="43">
        <v>160</v>
      </c>
      <c r="I196" s="57">
        <v>150</v>
      </c>
      <c r="J196" s="45">
        <v>145</v>
      </c>
      <c r="K196" s="46"/>
      <c r="L196" s="47">
        <f t="shared" si="12"/>
        <v>0</v>
      </c>
      <c r="M196" s="48"/>
      <c r="N196" s="50" t="s">
        <v>692</v>
      </c>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row>
    <row r="197" spans="1:58" s="33" customFormat="1" ht="33.75" x14ac:dyDescent="0.5">
      <c r="A197" s="39">
        <v>45</v>
      </c>
      <c r="B197" s="84"/>
      <c r="C197" s="55" t="s">
        <v>559</v>
      </c>
      <c r="D197" s="41" t="s">
        <v>396</v>
      </c>
      <c r="E197" s="66">
        <v>8</v>
      </c>
      <c r="F197" s="39" t="s">
        <v>27</v>
      </c>
      <c r="G197" s="64">
        <v>12</v>
      </c>
      <c r="H197" s="43">
        <v>195</v>
      </c>
      <c r="I197" s="57">
        <v>190</v>
      </c>
      <c r="J197" s="45">
        <v>185</v>
      </c>
      <c r="K197" s="46"/>
      <c r="L197" s="47">
        <f t="shared" si="12"/>
        <v>0</v>
      </c>
      <c r="M197" s="48"/>
      <c r="N197" s="50" t="s">
        <v>693</v>
      </c>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row>
    <row r="198" spans="1:58" s="33" customFormat="1" ht="33.75" x14ac:dyDescent="0.5">
      <c r="A198" s="39">
        <v>46</v>
      </c>
      <c r="B198" s="84"/>
      <c r="C198" s="55" t="s">
        <v>560</v>
      </c>
      <c r="D198" s="41" t="s">
        <v>396</v>
      </c>
      <c r="E198" s="66">
        <v>8</v>
      </c>
      <c r="F198" s="39" t="s">
        <v>27</v>
      </c>
      <c r="G198" s="64">
        <v>12</v>
      </c>
      <c r="H198" s="43">
        <v>335</v>
      </c>
      <c r="I198" s="57">
        <v>325</v>
      </c>
      <c r="J198" s="45">
        <v>305</v>
      </c>
      <c r="K198" s="46"/>
      <c r="L198" s="47">
        <f t="shared" si="12"/>
        <v>0</v>
      </c>
      <c r="M198" s="48"/>
      <c r="N198" s="50" t="s">
        <v>694</v>
      </c>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row>
    <row r="199" spans="1:58" s="33" customFormat="1" ht="231" x14ac:dyDescent="0.5">
      <c r="A199" s="159" t="s">
        <v>418</v>
      </c>
      <c r="B199" s="160"/>
      <c r="C199" s="161"/>
      <c r="D199" s="85"/>
      <c r="E199" s="35" t="s">
        <v>58</v>
      </c>
      <c r="F199" s="35" t="s">
        <v>143</v>
      </c>
      <c r="G199" s="35" t="s">
        <v>83</v>
      </c>
      <c r="H199" s="157" t="s">
        <v>4</v>
      </c>
      <c r="I199" s="158"/>
      <c r="J199" s="158"/>
      <c r="K199" s="86" t="s">
        <v>5</v>
      </c>
      <c r="L199" s="87">
        <f>SUM(L200:L211)</f>
        <v>0</v>
      </c>
      <c r="M199" s="37"/>
      <c r="N199" s="37"/>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row>
    <row r="200" spans="1:58" s="33" customFormat="1" ht="33.75" x14ac:dyDescent="0.5">
      <c r="A200" s="39">
        <v>1</v>
      </c>
      <c r="B200" s="40" t="s">
        <v>7</v>
      </c>
      <c r="C200" s="55" t="s">
        <v>138</v>
      </c>
      <c r="D200" s="55" t="s">
        <v>253</v>
      </c>
      <c r="E200" s="66">
        <v>8</v>
      </c>
      <c r="F200" s="55" t="s">
        <v>21</v>
      </c>
      <c r="G200" s="64" t="s">
        <v>429</v>
      </c>
      <c r="H200" s="43">
        <v>260</v>
      </c>
      <c r="I200" s="57">
        <v>250</v>
      </c>
      <c r="J200" s="45">
        <v>240</v>
      </c>
      <c r="K200" s="46"/>
      <c r="L200" s="47">
        <f>K200*H200</f>
        <v>0</v>
      </c>
      <c r="M200" s="48"/>
      <c r="N200" s="65"/>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row>
    <row r="201" spans="1:58" s="33" customFormat="1" ht="33.75" x14ac:dyDescent="0.5">
      <c r="A201" s="39">
        <v>2</v>
      </c>
      <c r="B201" s="40"/>
      <c r="C201" s="55" t="s">
        <v>139</v>
      </c>
      <c r="D201" s="55" t="s">
        <v>252</v>
      </c>
      <c r="E201" s="66">
        <v>8</v>
      </c>
      <c r="F201" s="55" t="s">
        <v>21</v>
      </c>
      <c r="G201" s="64" t="s">
        <v>429</v>
      </c>
      <c r="H201" s="43">
        <v>270</v>
      </c>
      <c r="I201" s="57">
        <v>260</v>
      </c>
      <c r="J201" s="45">
        <v>250</v>
      </c>
      <c r="K201" s="46"/>
      <c r="L201" s="47">
        <f>K201*H201</f>
        <v>0</v>
      </c>
      <c r="M201" s="48"/>
      <c r="N201" s="88"/>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row>
    <row r="202" spans="1:58" s="33" customFormat="1" ht="33.75" x14ac:dyDescent="0.5">
      <c r="A202" s="89">
        <v>3</v>
      </c>
      <c r="B202" s="40"/>
      <c r="C202" s="55" t="s">
        <v>419</v>
      </c>
      <c r="D202" s="55" t="s">
        <v>250</v>
      </c>
      <c r="E202" s="66">
        <v>8</v>
      </c>
      <c r="F202" s="55" t="s">
        <v>21</v>
      </c>
      <c r="G202" s="64" t="s">
        <v>429</v>
      </c>
      <c r="H202" s="43">
        <v>500</v>
      </c>
      <c r="I202" s="57">
        <v>490</v>
      </c>
      <c r="J202" s="45">
        <v>480</v>
      </c>
      <c r="K202" s="46"/>
      <c r="L202" s="47">
        <f t="shared" ref="L202:L211" si="13">K202*H202</f>
        <v>0</v>
      </c>
      <c r="M202" s="48"/>
      <c r="N202" s="88"/>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row>
    <row r="203" spans="1:58" s="33" customFormat="1" ht="33.75" x14ac:dyDescent="0.5">
      <c r="A203" s="39">
        <v>4</v>
      </c>
      <c r="B203" s="40"/>
      <c r="C203" s="55" t="s">
        <v>420</v>
      </c>
      <c r="D203" s="55" t="s">
        <v>253</v>
      </c>
      <c r="E203" s="66">
        <v>8</v>
      </c>
      <c r="F203" s="55" t="s">
        <v>21</v>
      </c>
      <c r="G203" s="64" t="s">
        <v>429</v>
      </c>
      <c r="H203" s="43">
        <v>290</v>
      </c>
      <c r="I203" s="57">
        <v>280</v>
      </c>
      <c r="J203" s="45">
        <v>270</v>
      </c>
      <c r="K203" s="46"/>
      <c r="L203" s="47">
        <f t="shared" si="13"/>
        <v>0</v>
      </c>
      <c r="M203" s="48"/>
      <c r="N203" s="88"/>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row>
    <row r="204" spans="1:58" s="33" customFormat="1" ht="33.75" x14ac:dyDescent="0.5">
      <c r="A204" s="89">
        <v>5</v>
      </c>
      <c r="B204" s="40"/>
      <c r="C204" s="55" t="s">
        <v>421</v>
      </c>
      <c r="D204" s="55" t="s">
        <v>251</v>
      </c>
      <c r="E204" s="66">
        <v>8</v>
      </c>
      <c r="F204" s="55" t="s">
        <v>21</v>
      </c>
      <c r="G204" s="64" t="s">
        <v>429</v>
      </c>
      <c r="H204" s="43">
        <v>590</v>
      </c>
      <c r="I204" s="57">
        <v>560</v>
      </c>
      <c r="J204" s="45">
        <v>570</v>
      </c>
      <c r="K204" s="46"/>
      <c r="L204" s="47">
        <f t="shared" si="13"/>
        <v>0</v>
      </c>
      <c r="M204" s="48"/>
      <c r="N204" s="88"/>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row>
    <row r="205" spans="1:58" s="33" customFormat="1" ht="33.75" x14ac:dyDescent="0.5">
      <c r="A205" s="39">
        <v>6</v>
      </c>
      <c r="B205" s="40" t="s">
        <v>7</v>
      </c>
      <c r="C205" s="55" t="s">
        <v>140</v>
      </c>
      <c r="D205" s="55" t="s">
        <v>428</v>
      </c>
      <c r="E205" s="66">
        <v>12</v>
      </c>
      <c r="F205" s="55" t="s">
        <v>21</v>
      </c>
      <c r="G205" s="64" t="s">
        <v>429</v>
      </c>
      <c r="H205" s="43">
        <v>340</v>
      </c>
      <c r="I205" s="57">
        <v>320</v>
      </c>
      <c r="J205" s="45">
        <v>310</v>
      </c>
      <c r="K205" s="46"/>
      <c r="L205" s="47">
        <f t="shared" si="13"/>
        <v>0</v>
      </c>
      <c r="M205" s="48"/>
      <c r="N205" s="88"/>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row>
    <row r="206" spans="1:58" s="33" customFormat="1" ht="33.75" x14ac:dyDescent="0.5">
      <c r="A206" s="89">
        <v>7</v>
      </c>
      <c r="B206" s="40"/>
      <c r="C206" s="55" t="s">
        <v>423</v>
      </c>
      <c r="D206" s="55" t="s">
        <v>398</v>
      </c>
      <c r="E206" s="66">
        <v>8</v>
      </c>
      <c r="F206" s="55" t="s">
        <v>21</v>
      </c>
      <c r="G206" s="64" t="s">
        <v>429</v>
      </c>
      <c r="H206" s="43">
        <v>440</v>
      </c>
      <c r="I206" s="57">
        <v>430</v>
      </c>
      <c r="J206" s="45">
        <v>420</v>
      </c>
      <c r="K206" s="46"/>
      <c r="L206" s="47">
        <f t="shared" si="13"/>
        <v>0</v>
      </c>
      <c r="M206" s="48"/>
      <c r="N206" s="88"/>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row>
    <row r="207" spans="1:58" s="33" customFormat="1" ht="33.75" x14ac:dyDescent="0.5">
      <c r="A207" s="39">
        <v>8</v>
      </c>
      <c r="B207" s="40"/>
      <c r="C207" s="55" t="s">
        <v>422</v>
      </c>
      <c r="D207" s="55" t="s">
        <v>399</v>
      </c>
      <c r="E207" s="66">
        <v>8</v>
      </c>
      <c r="F207" s="55" t="s">
        <v>21</v>
      </c>
      <c r="G207" s="64" t="s">
        <v>429</v>
      </c>
      <c r="H207" s="43">
        <v>440</v>
      </c>
      <c r="I207" s="57">
        <v>430</v>
      </c>
      <c r="J207" s="45">
        <v>420</v>
      </c>
      <c r="K207" s="46"/>
      <c r="L207" s="47">
        <f t="shared" si="13"/>
        <v>0</v>
      </c>
      <c r="M207" s="48"/>
      <c r="N207" s="88"/>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row>
    <row r="208" spans="1:58" s="33" customFormat="1" ht="33.75" x14ac:dyDescent="0.5">
      <c r="A208" s="89">
        <v>9</v>
      </c>
      <c r="B208" s="40"/>
      <c r="C208" s="55" t="s">
        <v>424</v>
      </c>
      <c r="D208" s="55" t="s">
        <v>393</v>
      </c>
      <c r="E208" s="66">
        <v>8</v>
      </c>
      <c r="F208" s="55" t="s">
        <v>21</v>
      </c>
      <c r="G208" s="64" t="s">
        <v>429</v>
      </c>
      <c r="H208" s="43">
        <v>340</v>
      </c>
      <c r="I208" s="57">
        <v>320</v>
      </c>
      <c r="J208" s="45">
        <v>310</v>
      </c>
      <c r="K208" s="46"/>
      <c r="L208" s="47">
        <f t="shared" si="13"/>
        <v>0</v>
      </c>
      <c r="M208" s="48"/>
      <c r="N208" s="88"/>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row>
    <row r="209" spans="1:58" s="33" customFormat="1" ht="33.75" x14ac:dyDescent="0.5">
      <c r="A209" s="39">
        <v>10</v>
      </c>
      <c r="B209" s="40" t="s">
        <v>7</v>
      </c>
      <c r="C209" s="55" t="s">
        <v>425</v>
      </c>
      <c r="D209" s="55" t="s">
        <v>394</v>
      </c>
      <c r="E209" s="66">
        <v>8</v>
      </c>
      <c r="F209" s="55" t="s">
        <v>21</v>
      </c>
      <c r="G209" s="64" t="s">
        <v>429</v>
      </c>
      <c r="H209" s="43">
        <v>380</v>
      </c>
      <c r="I209" s="57">
        <v>370</v>
      </c>
      <c r="J209" s="45">
        <v>360</v>
      </c>
      <c r="K209" s="46"/>
      <c r="L209" s="47">
        <f t="shared" si="13"/>
        <v>0</v>
      </c>
      <c r="M209" s="48"/>
      <c r="N209" s="88"/>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row>
    <row r="210" spans="1:58" s="33" customFormat="1" ht="33.75" x14ac:dyDescent="0.5">
      <c r="A210" s="89">
        <v>11</v>
      </c>
      <c r="B210" s="40"/>
      <c r="C210" s="55" t="s">
        <v>426</v>
      </c>
      <c r="D210" s="55" t="s">
        <v>395</v>
      </c>
      <c r="E210" s="66">
        <v>8</v>
      </c>
      <c r="F210" s="55" t="s">
        <v>21</v>
      </c>
      <c r="G210" s="64" t="s">
        <v>429</v>
      </c>
      <c r="H210" s="43">
        <v>270</v>
      </c>
      <c r="I210" s="57">
        <v>260</v>
      </c>
      <c r="J210" s="45">
        <v>250</v>
      </c>
      <c r="K210" s="46"/>
      <c r="L210" s="47">
        <f t="shared" si="13"/>
        <v>0</v>
      </c>
      <c r="M210" s="48"/>
      <c r="N210" s="88"/>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row>
    <row r="211" spans="1:58" s="33" customFormat="1" ht="33.75" x14ac:dyDescent="0.5">
      <c r="A211" s="39">
        <v>12</v>
      </c>
      <c r="B211" s="40"/>
      <c r="C211" s="55" t="s">
        <v>427</v>
      </c>
      <c r="D211" s="55" t="s">
        <v>396</v>
      </c>
      <c r="E211" s="66">
        <v>8</v>
      </c>
      <c r="F211" s="55" t="s">
        <v>21</v>
      </c>
      <c r="G211" s="64" t="s">
        <v>429</v>
      </c>
      <c r="H211" s="43">
        <v>270</v>
      </c>
      <c r="I211" s="57">
        <v>260</v>
      </c>
      <c r="J211" s="45">
        <v>250</v>
      </c>
      <c r="K211" s="46"/>
      <c r="L211" s="47">
        <f t="shared" si="13"/>
        <v>0</v>
      </c>
      <c r="M211" s="48"/>
      <c r="N211" s="88"/>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row>
    <row r="212" spans="1:58" s="33" customFormat="1" ht="66" x14ac:dyDescent="0.5">
      <c r="A212" s="175" t="s">
        <v>937</v>
      </c>
      <c r="B212" s="160"/>
      <c r="C212" s="161"/>
      <c r="D212" s="90"/>
      <c r="E212" s="35" t="s">
        <v>58</v>
      </c>
      <c r="F212" s="35" t="s">
        <v>59</v>
      </c>
      <c r="G212" s="35" t="s">
        <v>59</v>
      </c>
      <c r="H212" s="157" t="s">
        <v>13</v>
      </c>
      <c r="I212" s="158"/>
      <c r="J212" s="158"/>
      <c r="K212" s="63" t="s">
        <v>10</v>
      </c>
      <c r="L212" s="37">
        <f>SUM(L213:L218)</f>
        <v>0</v>
      </c>
      <c r="M212" s="37"/>
      <c r="N212" s="37"/>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row>
    <row r="213" spans="1:58" s="32" customFormat="1" ht="33.75" x14ac:dyDescent="0.5">
      <c r="A213" s="39">
        <v>1</v>
      </c>
      <c r="B213" s="40" t="s">
        <v>7</v>
      </c>
      <c r="C213" s="55" t="s">
        <v>433</v>
      </c>
      <c r="D213" s="55" t="s">
        <v>554</v>
      </c>
      <c r="E213" s="66">
        <v>24</v>
      </c>
      <c r="F213" s="39" t="s">
        <v>27</v>
      </c>
      <c r="G213" s="64"/>
      <c r="H213" s="43">
        <v>269.88208559999998</v>
      </c>
      <c r="I213" s="57">
        <v>258.63699869999999</v>
      </c>
      <c r="J213" s="45">
        <v>254.13896393999997</v>
      </c>
      <c r="K213" s="46"/>
      <c r="L213" s="47">
        <f>K213*H213</f>
        <v>0</v>
      </c>
      <c r="M213" s="91"/>
      <c r="N213" s="92">
        <v>4631147596246</v>
      </c>
    </row>
    <row r="214" spans="1:58" s="32" customFormat="1" ht="33.75" x14ac:dyDescent="0.5">
      <c r="A214" s="39">
        <v>2</v>
      </c>
      <c r="B214" s="40" t="s">
        <v>7</v>
      </c>
      <c r="C214" s="55" t="s">
        <v>434</v>
      </c>
      <c r="D214" s="55" t="s">
        <v>555</v>
      </c>
      <c r="E214" s="66">
        <v>24</v>
      </c>
      <c r="F214" s="39" t="s">
        <v>27</v>
      </c>
      <c r="G214" s="55"/>
      <c r="H214" s="43">
        <v>196.05285359999999</v>
      </c>
      <c r="I214" s="57">
        <v>187.88398469999998</v>
      </c>
      <c r="J214" s="45">
        <v>184.61643713999999</v>
      </c>
      <c r="K214" s="46"/>
      <c r="L214" s="47">
        <f t="shared" ref="L214:L259" si="14">K214*H214</f>
        <v>0</v>
      </c>
      <c r="M214" s="91"/>
      <c r="N214" s="92">
        <v>4631147596277</v>
      </c>
    </row>
    <row r="215" spans="1:58" s="32" customFormat="1" ht="33.75" x14ac:dyDescent="0.5">
      <c r="A215" s="39">
        <v>3</v>
      </c>
      <c r="B215" s="40" t="s">
        <v>7</v>
      </c>
      <c r="C215" s="55" t="s">
        <v>435</v>
      </c>
      <c r="D215" s="55" t="s">
        <v>556</v>
      </c>
      <c r="E215" s="66">
        <v>24</v>
      </c>
      <c r="F215" s="39" t="s">
        <v>27</v>
      </c>
      <c r="G215" s="55"/>
      <c r="H215" s="43">
        <v>217.34898480000001</v>
      </c>
      <c r="I215" s="57">
        <v>208.2927771</v>
      </c>
      <c r="J215" s="45">
        <v>204.67029401999997</v>
      </c>
      <c r="K215" s="46"/>
      <c r="L215" s="47">
        <f t="shared" si="14"/>
        <v>0</v>
      </c>
      <c r="M215" s="91"/>
      <c r="N215" s="92">
        <v>4631147596284</v>
      </c>
    </row>
    <row r="216" spans="1:58" s="32" customFormat="1" ht="33.75" x14ac:dyDescent="0.5">
      <c r="A216" s="39">
        <v>4</v>
      </c>
      <c r="B216" s="40" t="s">
        <v>7</v>
      </c>
      <c r="C216" s="74" t="s">
        <v>436</v>
      </c>
      <c r="D216" s="55" t="s">
        <v>801</v>
      </c>
      <c r="E216" s="66">
        <v>24</v>
      </c>
      <c r="F216" s="39" t="s">
        <v>27</v>
      </c>
      <c r="G216" s="55"/>
      <c r="H216" s="43">
        <v>201.68743511070002</v>
      </c>
      <c r="I216" s="57">
        <v>192.083271534</v>
      </c>
      <c r="J216" s="45">
        <v>182.93644907999999</v>
      </c>
      <c r="K216" s="46"/>
      <c r="L216" s="47">
        <f t="shared" si="14"/>
        <v>0</v>
      </c>
      <c r="M216" s="91"/>
      <c r="N216" s="92">
        <v>4631147596239</v>
      </c>
    </row>
    <row r="217" spans="1:58" s="32" customFormat="1" ht="33.75" x14ac:dyDescent="0.5">
      <c r="A217" s="39">
        <v>5</v>
      </c>
      <c r="B217" s="40" t="s">
        <v>7</v>
      </c>
      <c r="C217" s="55" t="s">
        <v>437</v>
      </c>
      <c r="D217" s="55" t="s">
        <v>557</v>
      </c>
      <c r="E217" s="66">
        <v>24</v>
      </c>
      <c r="F217" s="39" t="s">
        <v>27</v>
      </c>
      <c r="G217" s="55"/>
      <c r="H217" s="43">
        <v>171.6</v>
      </c>
      <c r="I217" s="57">
        <v>164.45</v>
      </c>
      <c r="J217" s="45">
        <v>161.58999999999997</v>
      </c>
      <c r="K217" s="46"/>
      <c r="L217" s="47">
        <f t="shared" si="14"/>
        <v>0</v>
      </c>
      <c r="M217" s="91"/>
      <c r="N217" s="92">
        <v>4631147596253</v>
      </c>
    </row>
    <row r="218" spans="1:58" s="32" customFormat="1" ht="33.75" x14ac:dyDescent="0.5">
      <c r="A218" s="39">
        <v>6</v>
      </c>
      <c r="B218" s="40" t="s">
        <v>7</v>
      </c>
      <c r="C218" s="55" t="s">
        <v>438</v>
      </c>
      <c r="D218" s="55" t="s">
        <v>558</v>
      </c>
      <c r="E218" s="66">
        <v>24</v>
      </c>
      <c r="F218" s="39" t="s">
        <v>27</v>
      </c>
      <c r="G218" s="55"/>
      <c r="H218" s="43">
        <v>248.11006320000001</v>
      </c>
      <c r="I218" s="57">
        <v>237.7721439</v>
      </c>
      <c r="J218" s="45">
        <v>233.63697618</v>
      </c>
      <c r="K218" s="46"/>
      <c r="L218" s="47">
        <f t="shared" si="14"/>
        <v>0</v>
      </c>
      <c r="M218" s="91"/>
      <c r="N218" s="92">
        <v>4631147596260</v>
      </c>
    </row>
    <row r="219" spans="1:58" s="32" customFormat="1" ht="33.75" x14ac:dyDescent="0.5">
      <c r="A219" s="39">
        <v>7</v>
      </c>
      <c r="B219" s="84" t="s">
        <v>57</v>
      </c>
      <c r="C219" s="74" t="s">
        <v>874</v>
      </c>
      <c r="D219" s="55" t="s">
        <v>849</v>
      </c>
      <c r="E219" s="66">
        <v>24</v>
      </c>
      <c r="F219" s="39" t="s">
        <v>27</v>
      </c>
      <c r="G219" s="55"/>
      <c r="H219" s="43">
        <v>520</v>
      </c>
      <c r="I219" s="57">
        <v>510</v>
      </c>
      <c r="J219" s="45">
        <v>503</v>
      </c>
      <c r="K219" s="46"/>
      <c r="L219" s="47">
        <f t="shared" ref="L219" si="15">K219*H219</f>
        <v>0</v>
      </c>
      <c r="M219" s="91"/>
      <c r="N219" s="93"/>
    </row>
    <row r="220" spans="1:58" s="32" customFormat="1" ht="66" x14ac:dyDescent="0.5">
      <c r="A220" s="175" t="s">
        <v>938</v>
      </c>
      <c r="B220" s="160"/>
      <c r="C220" s="161"/>
      <c r="D220" s="90"/>
      <c r="E220" s="35" t="s">
        <v>58</v>
      </c>
      <c r="F220" s="35" t="s">
        <v>59</v>
      </c>
      <c r="G220" s="35" t="s">
        <v>59</v>
      </c>
      <c r="H220" s="157" t="s">
        <v>13</v>
      </c>
      <c r="I220" s="158"/>
      <c r="J220" s="158"/>
      <c r="K220" s="63" t="s">
        <v>10</v>
      </c>
      <c r="L220" s="37">
        <f>SUM(L221:L226)</f>
        <v>0</v>
      </c>
      <c r="M220" s="37"/>
      <c r="N220" s="94"/>
    </row>
    <row r="221" spans="1:58" s="32" customFormat="1" ht="33.75" x14ac:dyDescent="0.5">
      <c r="A221" s="39">
        <v>1</v>
      </c>
      <c r="B221" s="84" t="s">
        <v>57</v>
      </c>
      <c r="C221" s="55" t="s">
        <v>439</v>
      </c>
      <c r="D221" s="41" t="s">
        <v>482</v>
      </c>
      <c r="E221" s="66">
        <v>9</v>
      </c>
      <c r="F221" s="39" t="s">
        <v>27</v>
      </c>
      <c r="G221" s="55"/>
      <c r="H221" s="43">
        <v>97</v>
      </c>
      <c r="I221" s="57">
        <v>90</v>
      </c>
      <c r="J221" s="45">
        <v>86</v>
      </c>
      <c r="K221" s="46"/>
      <c r="L221" s="47">
        <f t="shared" si="14"/>
        <v>0</v>
      </c>
      <c r="M221" s="91"/>
      <c r="N221" s="92">
        <v>4631147596178</v>
      </c>
    </row>
    <row r="222" spans="1:58" s="32" customFormat="1" ht="33.75" x14ac:dyDescent="0.5">
      <c r="A222" s="39">
        <v>2</v>
      </c>
      <c r="B222" s="84" t="s">
        <v>57</v>
      </c>
      <c r="C222" s="55" t="s">
        <v>440</v>
      </c>
      <c r="D222" s="41" t="s">
        <v>487</v>
      </c>
      <c r="E222" s="66">
        <v>9</v>
      </c>
      <c r="F222" s="39" t="s">
        <v>27</v>
      </c>
      <c r="G222" s="55"/>
      <c r="H222" s="43">
        <v>155</v>
      </c>
      <c r="I222" s="57">
        <v>143</v>
      </c>
      <c r="J222" s="45">
        <v>138</v>
      </c>
      <c r="K222" s="46"/>
      <c r="L222" s="47">
        <f t="shared" si="14"/>
        <v>0</v>
      </c>
      <c r="M222" s="91"/>
      <c r="N222" s="92">
        <v>4631147596222</v>
      </c>
    </row>
    <row r="223" spans="1:58" s="32" customFormat="1" ht="33.75" x14ac:dyDescent="0.5">
      <c r="A223" s="39">
        <v>3</v>
      </c>
      <c r="B223" s="84" t="s">
        <v>57</v>
      </c>
      <c r="C223" s="55" t="s">
        <v>441</v>
      </c>
      <c r="D223" s="41" t="s">
        <v>483</v>
      </c>
      <c r="E223" s="66">
        <v>9</v>
      </c>
      <c r="F223" s="39" t="s">
        <v>27</v>
      </c>
      <c r="G223" s="55"/>
      <c r="H223" s="43">
        <v>127</v>
      </c>
      <c r="I223" s="57">
        <v>120</v>
      </c>
      <c r="J223" s="45">
        <v>115</v>
      </c>
      <c r="K223" s="46"/>
      <c r="L223" s="47">
        <f t="shared" si="14"/>
        <v>0</v>
      </c>
      <c r="M223" s="91"/>
      <c r="N223" s="92">
        <v>4631147596185</v>
      </c>
    </row>
    <row r="224" spans="1:58" s="32" customFormat="1" ht="33.75" x14ac:dyDescent="0.5">
      <c r="A224" s="39">
        <v>4</v>
      </c>
      <c r="B224" s="84" t="s">
        <v>57</v>
      </c>
      <c r="C224" s="55" t="s">
        <v>442</v>
      </c>
      <c r="D224" s="41" t="s">
        <v>486</v>
      </c>
      <c r="E224" s="66">
        <v>9</v>
      </c>
      <c r="F224" s="39" t="s">
        <v>27</v>
      </c>
      <c r="G224" s="55"/>
      <c r="H224" s="43">
        <v>145</v>
      </c>
      <c r="I224" s="57">
        <v>135</v>
      </c>
      <c r="J224" s="45">
        <v>129</v>
      </c>
      <c r="K224" s="46"/>
      <c r="L224" s="47">
        <f t="shared" si="14"/>
        <v>0</v>
      </c>
      <c r="M224" s="91"/>
      <c r="N224" s="92">
        <v>4631147596215</v>
      </c>
    </row>
    <row r="225" spans="1:16" s="32" customFormat="1" ht="33.75" x14ac:dyDescent="0.5">
      <c r="A225" s="39">
        <v>5</v>
      </c>
      <c r="B225" s="84" t="s">
        <v>57</v>
      </c>
      <c r="C225" s="55" t="s">
        <v>443</v>
      </c>
      <c r="D225" s="41" t="s">
        <v>485</v>
      </c>
      <c r="E225" s="66">
        <v>9</v>
      </c>
      <c r="F225" s="39" t="s">
        <v>27</v>
      </c>
      <c r="G225" s="55"/>
      <c r="H225" s="43">
        <v>117</v>
      </c>
      <c r="I225" s="57">
        <v>108</v>
      </c>
      <c r="J225" s="45">
        <v>104</v>
      </c>
      <c r="K225" s="46"/>
      <c r="L225" s="47">
        <f t="shared" si="14"/>
        <v>0</v>
      </c>
      <c r="M225" s="91"/>
      <c r="N225" s="92">
        <v>4631147596208</v>
      </c>
    </row>
    <row r="226" spans="1:16" s="32" customFormat="1" ht="33.75" x14ac:dyDescent="0.5">
      <c r="A226" s="39">
        <v>6</v>
      </c>
      <c r="B226" s="84" t="s">
        <v>57</v>
      </c>
      <c r="C226" s="55" t="s">
        <v>444</v>
      </c>
      <c r="D226" s="41" t="s">
        <v>484</v>
      </c>
      <c r="E226" s="66">
        <v>9</v>
      </c>
      <c r="F226" s="39" t="s">
        <v>27</v>
      </c>
      <c r="G226" s="55"/>
      <c r="H226" s="43">
        <v>128</v>
      </c>
      <c r="I226" s="57">
        <v>119</v>
      </c>
      <c r="J226" s="45">
        <v>114</v>
      </c>
      <c r="K226" s="46"/>
      <c r="L226" s="47">
        <f t="shared" si="14"/>
        <v>0</v>
      </c>
      <c r="M226" s="91"/>
      <c r="N226" s="92">
        <v>4631147596192</v>
      </c>
    </row>
    <row r="227" spans="1:16" s="32" customFormat="1" ht="66" x14ac:dyDescent="0.5">
      <c r="A227" s="169" t="s">
        <v>860</v>
      </c>
      <c r="B227" s="160"/>
      <c r="C227" s="161"/>
      <c r="D227" s="90"/>
      <c r="E227" s="35" t="s">
        <v>58</v>
      </c>
      <c r="F227" s="35" t="s">
        <v>59</v>
      </c>
      <c r="G227" s="35" t="s">
        <v>59</v>
      </c>
      <c r="H227" s="157" t="s">
        <v>13</v>
      </c>
      <c r="I227" s="158"/>
      <c r="J227" s="158"/>
      <c r="K227" s="63" t="s">
        <v>10</v>
      </c>
      <c r="L227" s="37">
        <f>SUM(L228:L270)</f>
        <v>0</v>
      </c>
      <c r="M227" s="37"/>
      <c r="N227" s="94"/>
    </row>
    <row r="228" spans="1:16" s="32" customFormat="1" ht="33.75" x14ac:dyDescent="0.5">
      <c r="A228" s="39">
        <v>1</v>
      </c>
      <c r="B228" s="84"/>
      <c r="C228" s="95" t="s">
        <v>445</v>
      </c>
      <c r="D228" s="55" t="s">
        <v>876</v>
      </c>
      <c r="E228" s="66">
        <v>12</v>
      </c>
      <c r="F228" s="39" t="s">
        <v>27</v>
      </c>
      <c r="G228" s="96">
        <v>20</v>
      </c>
      <c r="H228" s="43">
        <v>230</v>
      </c>
      <c r="I228" s="57">
        <v>224</v>
      </c>
      <c r="J228" s="45">
        <v>219</v>
      </c>
      <c r="K228" s="46"/>
      <c r="L228" s="47">
        <f t="shared" si="14"/>
        <v>0</v>
      </c>
      <c r="M228" s="91"/>
      <c r="N228" s="92">
        <v>4631147943484</v>
      </c>
      <c r="P228" s="97"/>
    </row>
    <row r="229" spans="1:16" s="32" customFormat="1" ht="33.75" x14ac:dyDescent="0.5">
      <c r="A229" s="39">
        <v>2</v>
      </c>
      <c r="B229" s="84"/>
      <c r="C229" s="98" t="s">
        <v>851</v>
      </c>
      <c r="D229" s="55" t="s">
        <v>880</v>
      </c>
      <c r="E229" s="66">
        <v>12</v>
      </c>
      <c r="F229" s="39" t="s">
        <v>27</v>
      </c>
      <c r="G229" s="96">
        <v>15</v>
      </c>
      <c r="H229" s="43">
        <v>133.05006000000003</v>
      </c>
      <c r="I229" s="57">
        <v>127.93275000000001</v>
      </c>
      <c r="J229" s="45">
        <v>117.69813000000001</v>
      </c>
      <c r="K229" s="46"/>
      <c r="L229" s="47">
        <f t="shared" si="14"/>
        <v>0</v>
      </c>
      <c r="M229" s="91"/>
      <c r="N229" s="92"/>
      <c r="P229" s="97"/>
    </row>
    <row r="230" spans="1:16" s="32" customFormat="1" ht="33.75" x14ac:dyDescent="0.5">
      <c r="A230" s="39">
        <v>3</v>
      </c>
      <c r="B230" s="84"/>
      <c r="C230" s="95" t="s">
        <v>447</v>
      </c>
      <c r="D230" s="55" t="s">
        <v>877</v>
      </c>
      <c r="E230" s="66">
        <v>12</v>
      </c>
      <c r="F230" s="39" t="s">
        <v>27</v>
      </c>
      <c r="G230" s="96">
        <v>20</v>
      </c>
      <c r="H230" s="43">
        <v>125</v>
      </c>
      <c r="I230" s="57">
        <v>116</v>
      </c>
      <c r="J230" s="45">
        <v>108</v>
      </c>
      <c r="K230" s="46"/>
      <c r="L230" s="47">
        <f t="shared" si="14"/>
        <v>0</v>
      </c>
      <c r="M230" s="91"/>
      <c r="N230" s="92">
        <v>4631147943507</v>
      </c>
      <c r="P230" s="97"/>
    </row>
    <row r="231" spans="1:16" s="32" customFormat="1" ht="33.75" x14ac:dyDescent="0.5">
      <c r="A231" s="39">
        <v>4</v>
      </c>
      <c r="B231" s="84"/>
      <c r="C231" s="98" t="s">
        <v>852</v>
      </c>
      <c r="D231" s="55" t="s">
        <v>881</v>
      </c>
      <c r="E231" s="66">
        <v>12</v>
      </c>
      <c r="F231" s="39" t="s">
        <v>27</v>
      </c>
      <c r="G231" s="96">
        <v>15</v>
      </c>
      <c r="H231" s="43">
        <v>80.154360000000011</v>
      </c>
      <c r="I231" s="57">
        <v>77.0715</v>
      </c>
      <c r="J231" s="45">
        <v>70.905779999999993</v>
      </c>
      <c r="K231" s="46"/>
      <c r="L231" s="47">
        <f t="shared" si="14"/>
        <v>0</v>
      </c>
      <c r="M231" s="91"/>
      <c r="N231" s="92"/>
      <c r="P231" s="97"/>
    </row>
    <row r="232" spans="1:16" s="32" customFormat="1" ht="33.75" x14ac:dyDescent="0.5">
      <c r="A232" s="39">
        <v>5</v>
      </c>
      <c r="B232" s="84"/>
      <c r="C232" s="99" t="s">
        <v>843</v>
      </c>
      <c r="D232" s="55" t="s">
        <v>897</v>
      </c>
      <c r="E232" s="66">
        <v>12</v>
      </c>
      <c r="F232" s="39" t="s">
        <v>27</v>
      </c>
      <c r="G232" s="96">
        <v>20</v>
      </c>
      <c r="H232" s="43">
        <v>395</v>
      </c>
      <c r="I232" s="57">
        <v>373</v>
      </c>
      <c r="J232" s="45">
        <v>353</v>
      </c>
      <c r="K232" s="46"/>
      <c r="L232" s="47">
        <f t="shared" si="14"/>
        <v>0</v>
      </c>
      <c r="M232" s="91"/>
      <c r="N232" s="92">
        <v>4631147943514</v>
      </c>
      <c r="P232" s="97"/>
    </row>
    <row r="233" spans="1:16" s="32" customFormat="1" ht="33.75" x14ac:dyDescent="0.5">
      <c r="A233" s="39">
        <v>6</v>
      </c>
      <c r="B233" s="84"/>
      <c r="C233" s="98" t="s">
        <v>853</v>
      </c>
      <c r="D233" s="55" t="s">
        <v>882</v>
      </c>
      <c r="E233" s="66">
        <v>12</v>
      </c>
      <c r="F233" s="39" t="s">
        <v>27</v>
      </c>
      <c r="G233" s="96">
        <v>15</v>
      </c>
      <c r="H233" s="43">
        <v>140.77206000000001</v>
      </c>
      <c r="I233" s="57">
        <v>135.35775000000001</v>
      </c>
      <c r="J233" s="45">
        <v>124.52912999999999</v>
      </c>
      <c r="K233" s="46"/>
      <c r="L233" s="47">
        <f t="shared" si="14"/>
        <v>0</v>
      </c>
      <c r="M233" s="91"/>
      <c r="N233" s="92"/>
      <c r="P233" s="97"/>
    </row>
    <row r="234" spans="1:16" s="32" customFormat="1" ht="33.75" x14ac:dyDescent="0.5">
      <c r="A234" s="39">
        <v>7</v>
      </c>
      <c r="B234" s="40" t="s">
        <v>7</v>
      </c>
      <c r="C234" s="99" t="s">
        <v>448</v>
      </c>
      <c r="D234" s="55" t="s">
        <v>549</v>
      </c>
      <c r="E234" s="66">
        <v>12</v>
      </c>
      <c r="F234" s="39" t="s">
        <v>27</v>
      </c>
      <c r="G234" s="96">
        <v>20</v>
      </c>
      <c r="H234" s="43">
        <v>465</v>
      </c>
      <c r="I234" s="57">
        <v>446</v>
      </c>
      <c r="J234" s="45">
        <v>426</v>
      </c>
      <c r="K234" s="46"/>
      <c r="L234" s="47">
        <f t="shared" si="14"/>
        <v>0</v>
      </c>
      <c r="M234" s="91"/>
      <c r="N234" s="92">
        <v>4631147943538</v>
      </c>
      <c r="P234" s="97"/>
    </row>
    <row r="235" spans="1:16" s="32" customFormat="1" ht="33.75" x14ac:dyDescent="0.5">
      <c r="A235" s="39">
        <v>8</v>
      </c>
      <c r="B235" s="40" t="s">
        <v>7</v>
      </c>
      <c r="C235" s="98" t="s">
        <v>939</v>
      </c>
      <c r="D235" s="55" t="s">
        <v>549</v>
      </c>
      <c r="E235" s="66">
        <v>12</v>
      </c>
      <c r="F235" s="39" t="s">
        <v>27</v>
      </c>
      <c r="G235" s="96">
        <v>20</v>
      </c>
      <c r="H235" s="43">
        <v>211</v>
      </c>
      <c r="I235" s="57">
        <v>192</v>
      </c>
      <c r="J235" s="45">
        <v>175</v>
      </c>
      <c r="K235" s="46"/>
      <c r="L235" s="47">
        <f t="shared" si="14"/>
        <v>0</v>
      </c>
      <c r="M235" s="91"/>
      <c r="N235" s="92">
        <v>4631149903899</v>
      </c>
      <c r="P235" s="97"/>
    </row>
    <row r="236" spans="1:16" s="32" customFormat="1" ht="33.75" x14ac:dyDescent="0.5">
      <c r="A236" s="39">
        <v>9</v>
      </c>
      <c r="B236" s="40" t="s">
        <v>7</v>
      </c>
      <c r="C236" s="98" t="s">
        <v>940</v>
      </c>
      <c r="D236" s="55" t="s">
        <v>548</v>
      </c>
      <c r="E236" s="66">
        <v>12</v>
      </c>
      <c r="F236" s="39" t="s">
        <v>27</v>
      </c>
      <c r="G236" s="96">
        <v>20</v>
      </c>
      <c r="H236" s="43">
        <v>233</v>
      </c>
      <c r="I236" s="57">
        <v>229</v>
      </c>
      <c r="J236" s="45">
        <v>223</v>
      </c>
      <c r="K236" s="46"/>
      <c r="L236" s="47">
        <f t="shared" si="14"/>
        <v>0</v>
      </c>
      <c r="M236" s="91"/>
      <c r="N236" s="92">
        <v>4631149903905</v>
      </c>
      <c r="P236" s="97"/>
    </row>
    <row r="237" spans="1:16" s="32" customFormat="1" ht="33.75" x14ac:dyDescent="0.5">
      <c r="A237" s="39">
        <v>10</v>
      </c>
      <c r="B237" s="40"/>
      <c r="C237" s="95" t="s">
        <v>450</v>
      </c>
      <c r="D237" s="55" t="s">
        <v>884</v>
      </c>
      <c r="E237" s="66">
        <v>12</v>
      </c>
      <c r="F237" s="39" t="s">
        <v>27</v>
      </c>
      <c r="G237" s="96">
        <v>20</v>
      </c>
      <c r="H237" s="43">
        <v>153.35123512499999</v>
      </c>
      <c r="I237" s="57">
        <v>146</v>
      </c>
      <c r="J237" s="45">
        <v>141</v>
      </c>
      <c r="K237" s="46"/>
      <c r="L237" s="47">
        <f t="shared" si="14"/>
        <v>0</v>
      </c>
      <c r="M237" s="91"/>
      <c r="N237" s="92">
        <v>4631147943552</v>
      </c>
      <c r="P237" s="97"/>
    </row>
    <row r="238" spans="1:16" s="32" customFormat="1" ht="33.75" x14ac:dyDescent="0.5">
      <c r="A238" s="39">
        <v>11</v>
      </c>
      <c r="B238" s="40"/>
      <c r="C238" s="98" t="s">
        <v>854</v>
      </c>
      <c r="D238" s="55" t="s">
        <v>883</v>
      </c>
      <c r="E238" s="66">
        <v>12</v>
      </c>
      <c r="F238" s="39" t="s">
        <v>27</v>
      </c>
      <c r="G238" s="96">
        <v>15</v>
      </c>
      <c r="H238" s="43">
        <v>80.154360000000011</v>
      </c>
      <c r="I238" s="57">
        <v>77.0715</v>
      </c>
      <c r="J238" s="45">
        <v>70.905779999999993</v>
      </c>
      <c r="K238" s="46"/>
      <c r="L238" s="47">
        <f t="shared" si="14"/>
        <v>0</v>
      </c>
      <c r="M238" s="91"/>
      <c r="N238" s="92"/>
      <c r="P238" s="97"/>
    </row>
    <row r="239" spans="1:16" s="32" customFormat="1" ht="33.75" x14ac:dyDescent="0.5">
      <c r="A239" s="39">
        <v>12</v>
      </c>
      <c r="B239" s="40"/>
      <c r="C239" s="95" t="s">
        <v>451</v>
      </c>
      <c r="D239" s="55" t="s">
        <v>885</v>
      </c>
      <c r="E239" s="66">
        <v>12</v>
      </c>
      <c r="F239" s="39" t="s">
        <v>27</v>
      </c>
      <c r="G239" s="96">
        <v>20</v>
      </c>
      <c r="H239" s="43">
        <v>93</v>
      </c>
      <c r="I239" s="57">
        <v>91</v>
      </c>
      <c r="J239" s="45">
        <v>89</v>
      </c>
      <c r="K239" s="46"/>
      <c r="L239" s="47">
        <f t="shared" si="14"/>
        <v>0</v>
      </c>
      <c r="M239" s="91"/>
      <c r="N239" s="92">
        <v>4631147943569</v>
      </c>
      <c r="P239" s="97"/>
    </row>
    <row r="240" spans="1:16" s="32" customFormat="1" ht="33.75" x14ac:dyDescent="0.5">
      <c r="A240" s="39">
        <v>13</v>
      </c>
      <c r="B240" s="40"/>
      <c r="C240" s="98" t="s">
        <v>855</v>
      </c>
      <c r="D240" s="55" t="s">
        <v>886</v>
      </c>
      <c r="E240" s="66">
        <v>12</v>
      </c>
      <c r="F240" s="39" t="s">
        <v>27</v>
      </c>
      <c r="G240" s="96">
        <v>15</v>
      </c>
      <c r="H240" s="43">
        <v>80.154360000000011</v>
      </c>
      <c r="I240" s="57">
        <v>77.0715</v>
      </c>
      <c r="J240" s="45">
        <v>70.905779999999993</v>
      </c>
      <c r="K240" s="46"/>
      <c r="L240" s="47">
        <f t="shared" si="14"/>
        <v>0</v>
      </c>
      <c r="M240" s="91"/>
      <c r="N240" s="92"/>
      <c r="P240" s="97"/>
    </row>
    <row r="241" spans="1:58" s="32" customFormat="1" ht="33.75" x14ac:dyDescent="0.5">
      <c r="A241" s="39">
        <v>14</v>
      </c>
      <c r="B241" s="40" t="s">
        <v>7</v>
      </c>
      <c r="C241" s="95" t="s">
        <v>452</v>
      </c>
      <c r="D241" s="55" t="s">
        <v>890</v>
      </c>
      <c r="E241" s="66">
        <v>12</v>
      </c>
      <c r="F241" s="39" t="s">
        <v>27</v>
      </c>
      <c r="G241" s="96">
        <v>12</v>
      </c>
      <c r="H241" s="43">
        <v>296</v>
      </c>
      <c r="I241" s="57">
        <v>291</v>
      </c>
      <c r="J241" s="45">
        <v>278</v>
      </c>
      <c r="K241" s="46"/>
      <c r="L241" s="47">
        <f t="shared" si="14"/>
        <v>0</v>
      </c>
      <c r="M241" s="91"/>
      <c r="N241" s="92">
        <v>4631147943576</v>
      </c>
      <c r="P241" s="97"/>
    </row>
    <row r="242" spans="1:58" s="32" customFormat="1" ht="33.75" x14ac:dyDescent="0.5">
      <c r="A242" s="39">
        <v>15</v>
      </c>
      <c r="B242" s="40" t="s">
        <v>7</v>
      </c>
      <c r="C242" s="95" t="s">
        <v>453</v>
      </c>
      <c r="D242" s="55" t="s">
        <v>889</v>
      </c>
      <c r="E242" s="66">
        <v>12</v>
      </c>
      <c r="F242" s="39" t="s">
        <v>27</v>
      </c>
      <c r="G242" s="96">
        <v>20</v>
      </c>
      <c r="H242" s="43">
        <v>180</v>
      </c>
      <c r="I242" s="57">
        <v>176</v>
      </c>
      <c r="J242" s="45">
        <v>172</v>
      </c>
      <c r="K242" s="46"/>
      <c r="L242" s="47">
        <f t="shared" si="14"/>
        <v>0</v>
      </c>
      <c r="M242" s="91"/>
      <c r="N242" s="92">
        <v>4631147943583</v>
      </c>
      <c r="P242" s="97"/>
    </row>
    <row r="243" spans="1:58" s="32" customFormat="1" ht="33.75" x14ac:dyDescent="0.5">
      <c r="A243" s="39">
        <v>16</v>
      </c>
      <c r="B243" s="40" t="s">
        <v>7</v>
      </c>
      <c r="C243" s="95" t="s">
        <v>456</v>
      </c>
      <c r="D243" s="55" t="s">
        <v>888</v>
      </c>
      <c r="E243" s="66">
        <v>12</v>
      </c>
      <c r="F243" s="39" t="s">
        <v>27</v>
      </c>
      <c r="G243" s="96">
        <v>20</v>
      </c>
      <c r="H243" s="43">
        <v>156</v>
      </c>
      <c r="I243" s="57">
        <v>146</v>
      </c>
      <c r="J243" s="45">
        <v>138</v>
      </c>
      <c r="K243" s="46"/>
      <c r="L243" s="47">
        <f t="shared" si="14"/>
        <v>0</v>
      </c>
      <c r="M243" s="91"/>
      <c r="N243" s="92">
        <v>4631147943613</v>
      </c>
      <c r="P243" s="97"/>
    </row>
    <row r="244" spans="1:58" s="32" customFormat="1" ht="33.75" x14ac:dyDescent="0.5">
      <c r="A244" s="39">
        <v>17</v>
      </c>
      <c r="B244" s="40"/>
      <c r="C244" s="98" t="s">
        <v>856</v>
      </c>
      <c r="D244" s="55" t="s">
        <v>887</v>
      </c>
      <c r="E244" s="66">
        <v>12</v>
      </c>
      <c r="F244" s="39" t="s">
        <v>27</v>
      </c>
      <c r="G244" s="96">
        <v>15</v>
      </c>
      <c r="H244" s="43">
        <v>80.154360000000011</v>
      </c>
      <c r="I244" s="57">
        <v>77.0715</v>
      </c>
      <c r="J244" s="45">
        <v>70.905779999999993</v>
      </c>
      <c r="K244" s="46"/>
      <c r="L244" s="47">
        <f t="shared" si="14"/>
        <v>0</v>
      </c>
      <c r="M244" s="91"/>
      <c r="N244" s="92"/>
      <c r="P244" s="97"/>
    </row>
    <row r="245" spans="1:58" s="32" customFormat="1" ht="33.75" x14ac:dyDescent="0.5">
      <c r="A245" s="39">
        <v>18</v>
      </c>
      <c r="B245" s="40"/>
      <c r="C245" s="95" t="s">
        <v>457</v>
      </c>
      <c r="D245" s="55" t="s">
        <v>878</v>
      </c>
      <c r="E245" s="66">
        <v>12</v>
      </c>
      <c r="F245" s="39" t="s">
        <v>27</v>
      </c>
      <c r="G245" s="96">
        <v>20</v>
      </c>
      <c r="H245" s="43">
        <v>199</v>
      </c>
      <c r="I245" s="57">
        <v>190</v>
      </c>
      <c r="J245" s="45">
        <v>183</v>
      </c>
      <c r="K245" s="46"/>
      <c r="L245" s="47">
        <f t="shared" si="14"/>
        <v>0</v>
      </c>
      <c r="M245" s="91"/>
      <c r="N245" s="92">
        <v>4631147943620</v>
      </c>
      <c r="P245" s="97"/>
    </row>
    <row r="246" spans="1:58" s="32" customFormat="1" ht="33.75" x14ac:dyDescent="0.5">
      <c r="A246" s="39">
        <v>19</v>
      </c>
      <c r="B246" s="40"/>
      <c r="C246" s="98" t="s">
        <v>863</v>
      </c>
      <c r="D246" s="55" t="s">
        <v>891</v>
      </c>
      <c r="E246" s="66">
        <v>12</v>
      </c>
      <c r="F246" s="39" t="s">
        <v>27</v>
      </c>
      <c r="G246" s="96">
        <v>15</v>
      </c>
      <c r="H246" s="43">
        <v>133.05006000000003</v>
      </c>
      <c r="I246" s="57">
        <v>127.93275000000001</v>
      </c>
      <c r="J246" s="45">
        <v>117.69813000000001</v>
      </c>
      <c r="K246" s="46"/>
      <c r="L246" s="47">
        <f t="shared" si="14"/>
        <v>0</v>
      </c>
      <c r="M246" s="91"/>
      <c r="N246" s="92"/>
      <c r="P246" s="97"/>
    </row>
    <row r="247" spans="1:58" s="32" customFormat="1" ht="33.75" x14ac:dyDescent="0.5">
      <c r="A247" s="39">
        <v>20</v>
      </c>
      <c r="B247" s="40" t="s">
        <v>7</v>
      </c>
      <c r="C247" s="95" t="s">
        <v>902</v>
      </c>
      <c r="D247" s="55" t="s">
        <v>879</v>
      </c>
      <c r="E247" s="66">
        <v>12</v>
      </c>
      <c r="F247" s="39" t="s">
        <v>27</v>
      </c>
      <c r="G247" s="96">
        <v>6</v>
      </c>
      <c r="H247" s="43">
        <v>311</v>
      </c>
      <c r="I247" s="57">
        <v>298</v>
      </c>
      <c r="J247" s="45">
        <v>287</v>
      </c>
      <c r="K247" s="46"/>
      <c r="L247" s="47">
        <f t="shared" si="14"/>
        <v>0</v>
      </c>
      <c r="M247" s="91"/>
      <c r="N247" s="92">
        <v>4631147943644</v>
      </c>
      <c r="P247" s="97"/>
    </row>
    <row r="248" spans="1:58" s="32" customFormat="1" ht="33.75" x14ac:dyDescent="0.5">
      <c r="A248" s="39">
        <v>21</v>
      </c>
      <c r="B248" s="40"/>
      <c r="C248" s="74" t="s">
        <v>758</v>
      </c>
      <c r="D248" s="55" t="s">
        <v>759</v>
      </c>
      <c r="E248" s="66">
        <v>12</v>
      </c>
      <c r="F248" s="39" t="s">
        <v>27</v>
      </c>
      <c r="G248" s="96">
        <v>12</v>
      </c>
      <c r="H248" s="43">
        <v>145</v>
      </c>
      <c r="I248" s="57">
        <v>140</v>
      </c>
      <c r="J248" s="45">
        <v>130</v>
      </c>
      <c r="K248" s="46"/>
      <c r="L248" s="47">
        <f t="shared" si="14"/>
        <v>0</v>
      </c>
      <c r="M248" s="91"/>
      <c r="N248" s="92">
        <v>4631149910033</v>
      </c>
      <c r="P248" s="97"/>
    </row>
    <row r="249" spans="1:58" s="33" customFormat="1" ht="33.75" x14ac:dyDescent="0.5">
      <c r="A249" s="39">
        <v>22</v>
      </c>
      <c r="B249" s="40"/>
      <c r="C249" s="99" t="s">
        <v>459</v>
      </c>
      <c r="D249" s="55" t="s">
        <v>893</v>
      </c>
      <c r="E249" s="66">
        <v>12</v>
      </c>
      <c r="F249" s="39" t="s">
        <v>27</v>
      </c>
      <c r="G249" s="96">
        <v>20</v>
      </c>
      <c r="H249" s="43">
        <v>508</v>
      </c>
      <c r="I249" s="57">
        <v>489</v>
      </c>
      <c r="J249" s="45">
        <v>472</v>
      </c>
      <c r="K249" s="46"/>
      <c r="L249" s="47">
        <f t="shared" si="14"/>
        <v>0</v>
      </c>
      <c r="M249" s="48"/>
      <c r="N249" s="92">
        <v>4631147943651</v>
      </c>
      <c r="O249" s="32"/>
      <c r="P249" s="97"/>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row>
    <row r="250" spans="1:58" s="33" customFormat="1" ht="33.75" x14ac:dyDescent="0.5">
      <c r="A250" s="39">
        <v>23</v>
      </c>
      <c r="B250" s="40"/>
      <c r="C250" s="98" t="s">
        <v>857</v>
      </c>
      <c r="D250" s="55" t="s">
        <v>892</v>
      </c>
      <c r="E250" s="66">
        <v>12</v>
      </c>
      <c r="F250" s="39" t="s">
        <v>27</v>
      </c>
      <c r="G250" s="96">
        <v>24</v>
      </c>
      <c r="H250" s="43">
        <v>298</v>
      </c>
      <c r="I250" s="57">
        <v>277</v>
      </c>
      <c r="J250" s="45">
        <v>256</v>
      </c>
      <c r="K250" s="46"/>
      <c r="L250" s="47">
        <f t="shared" si="14"/>
        <v>0</v>
      </c>
      <c r="M250" s="48"/>
      <c r="N250" s="92"/>
      <c r="O250" s="32"/>
      <c r="P250" s="97"/>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row>
    <row r="251" spans="1:58" s="33" customFormat="1" ht="33.75" x14ac:dyDescent="0.5">
      <c r="A251" s="39">
        <v>24</v>
      </c>
      <c r="B251" s="40"/>
      <c r="C251" s="99" t="s">
        <v>460</v>
      </c>
      <c r="D251" s="55" t="s">
        <v>898</v>
      </c>
      <c r="E251" s="66">
        <v>12</v>
      </c>
      <c r="F251" s="39" t="s">
        <v>27</v>
      </c>
      <c r="G251" s="96">
        <v>20</v>
      </c>
      <c r="H251" s="43">
        <v>445</v>
      </c>
      <c r="I251" s="57">
        <v>417.7602</v>
      </c>
      <c r="J251" s="45">
        <v>386.815</v>
      </c>
      <c r="K251" s="46"/>
      <c r="L251" s="47">
        <f t="shared" si="14"/>
        <v>0</v>
      </c>
      <c r="M251" s="48"/>
      <c r="N251" s="92">
        <v>4631147943668</v>
      </c>
      <c r="O251" s="32"/>
      <c r="P251" s="97"/>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row>
    <row r="252" spans="1:58" s="33" customFormat="1" ht="33.75" x14ac:dyDescent="0.5">
      <c r="A252" s="39">
        <v>25</v>
      </c>
      <c r="B252" s="40"/>
      <c r="C252" s="98" t="s">
        <v>858</v>
      </c>
      <c r="D252" s="55" t="s">
        <v>894</v>
      </c>
      <c r="E252" s="66">
        <v>12</v>
      </c>
      <c r="F252" s="39" t="s">
        <v>27</v>
      </c>
      <c r="G252" s="96">
        <v>15</v>
      </c>
      <c r="H252" s="43">
        <v>239</v>
      </c>
      <c r="I252" s="57">
        <v>222</v>
      </c>
      <c r="J252" s="45">
        <v>214</v>
      </c>
      <c r="K252" s="46"/>
      <c r="L252" s="47">
        <f t="shared" si="14"/>
        <v>0</v>
      </c>
      <c r="M252" s="48"/>
      <c r="N252" s="92"/>
      <c r="O252" s="32"/>
      <c r="P252" s="97"/>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row>
    <row r="253" spans="1:58" s="33" customFormat="1" ht="33.75" x14ac:dyDescent="0.5">
      <c r="A253" s="39">
        <v>26</v>
      </c>
      <c r="B253" s="40" t="s">
        <v>7</v>
      </c>
      <c r="C253" s="99" t="s">
        <v>941</v>
      </c>
      <c r="D253" s="55" t="s">
        <v>899</v>
      </c>
      <c r="E253" s="66">
        <v>12</v>
      </c>
      <c r="F253" s="39" t="s">
        <v>27</v>
      </c>
      <c r="G253" s="96">
        <v>20</v>
      </c>
      <c r="H253" s="43">
        <v>308</v>
      </c>
      <c r="I253" s="57">
        <v>287</v>
      </c>
      <c r="J253" s="45">
        <v>266</v>
      </c>
      <c r="K253" s="46"/>
      <c r="L253" s="47">
        <f t="shared" si="14"/>
        <v>0</v>
      </c>
      <c r="M253" s="48"/>
      <c r="N253" s="92">
        <v>4631149903912</v>
      </c>
      <c r="O253" s="32"/>
      <c r="P253" s="97"/>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row>
    <row r="254" spans="1:58" s="33" customFormat="1" ht="33.75" x14ac:dyDescent="0.5">
      <c r="A254" s="39">
        <v>27</v>
      </c>
      <c r="B254" s="40" t="s">
        <v>7</v>
      </c>
      <c r="C254" s="99" t="s">
        <v>942</v>
      </c>
      <c r="D254" s="55" t="s">
        <v>898</v>
      </c>
      <c r="E254" s="66">
        <v>12</v>
      </c>
      <c r="F254" s="39" t="s">
        <v>27</v>
      </c>
      <c r="G254" s="96">
        <v>24</v>
      </c>
      <c r="H254" s="43">
        <v>249</v>
      </c>
      <c r="I254" s="57">
        <v>232</v>
      </c>
      <c r="J254" s="45">
        <v>224</v>
      </c>
      <c r="K254" s="46"/>
      <c r="L254" s="47">
        <f t="shared" si="14"/>
        <v>0</v>
      </c>
      <c r="M254" s="48"/>
      <c r="N254" s="92">
        <v>4631149903929</v>
      </c>
      <c r="O254" s="32"/>
      <c r="P254" s="97"/>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row>
    <row r="255" spans="1:58" s="33" customFormat="1" ht="33.75" x14ac:dyDescent="0.5">
      <c r="A255" s="39">
        <v>28</v>
      </c>
      <c r="B255" s="40"/>
      <c r="C255" s="100" t="s">
        <v>461</v>
      </c>
      <c r="D255" s="55" t="s">
        <v>900</v>
      </c>
      <c r="E255" s="66">
        <v>12</v>
      </c>
      <c r="F255" s="39" t="s">
        <v>27</v>
      </c>
      <c r="G255" s="96">
        <v>20</v>
      </c>
      <c r="H255" s="43">
        <v>214</v>
      </c>
      <c r="I255" s="57">
        <v>194</v>
      </c>
      <c r="J255" s="45">
        <v>186</v>
      </c>
      <c r="K255" s="46"/>
      <c r="L255" s="47">
        <f t="shared" si="14"/>
        <v>0</v>
      </c>
      <c r="M255" s="48"/>
      <c r="N255" s="92">
        <v>4631147943675</v>
      </c>
      <c r="O255" s="32"/>
      <c r="P255" s="97"/>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row>
    <row r="256" spans="1:58" s="33" customFormat="1" ht="33.75" x14ac:dyDescent="0.5">
      <c r="A256" s="39">
        <v>29</v>
      </c>
      <c r="B256" s="40"/>
      <c r="C256" s="98" t="s">
        <v>862</v>
      </c>
      <c r="D256" s="55" t="s">
        <v>895</v>
      </c>
      <c r="E256" s="66">
        <v>12</v>
      </c>
      <c r="F256" s="39" t="s">
        <v>27</v>
      </c>
      <c r="G256" s="96">
        <v>15</v>
      </c>
      <c r="H256" s="43">
        <v>133.05006000000003</v>
      </c>
      <c r="I256" s="57">
        <v>127.93275000000001</v>
      </c>
      <c r="J256" s="45">
        <v>117.69813000000001</v>
      </c>
      <c r="K256" s="46"/>
      <c r="L256" s="47">
        <f t="shared" si="14"/>
        <v>0</v>
      </c>
      <c r="M256" s="48"/>
      <c r="N256" s="92"/>
      <c r="O256" s="32"/>
      <c r="P256" s="97"/>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row>
    <row r="257" spans="1:58" s="33" customFormat="1" ht="33.75" x14ac:dyDescent="0.5">
      <c r="A257" s="39">
        <v>30</v>
      </c>
      <c r="B257" s="40" t="s">
        <v>7</v>
      </c>
      <c r="C257" s="99" t="s">
        <v>570</v>
      </c>
      <c r="D257" s="55" t="s">
        <v>901</v>
      </c>
      <c r="E257" s="66">
        <v>12</v>
      </c>
      <c r="F257" s="39" t="s">
        <v>27</v>
      </c>
      <c r="G257" s="96">
        <v>20</v>
      </c>
      <c r="H257" s="43">
        <v>264</v>
      </c>
      <c r="I257" s="57">
        <v>258</v>
      </c>
      <c r="J257" s="45">
        <v>249</v>
      </c>
      <c r="K257" s="46"/>
      <c r="L257" s="47">
        <f t="shared" si="14"/>
        <v>0</v>
      </c>
      <c r="M257" s="48"/>
      <c r="N257" s="92">
        <v>4631148810280</v>
      </c>
      <c r="O257" s="32"/>
      <c r="P257" s="97"/>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row>
    <row r="258" spans="1:58" s="33" customFormat="1" ht="33.75" x14ac:dyDescent="0.5">
      <c r="A258" s="39">
        <v>31</v>
      </c>
      <c r="B258" s="40" t="s">
        <v>7</v>
      </c>
      <c r="C258" s="99" t="s">
        <v>859</v>
      </c>
      <c r="D258" s="55" t="s">
        <v>901</v>
      </c>
      <c r="E258" s="66">
        <v>12</v>
      </c>
      <c r="F258" s="39" t="s">
        <v>27</v>
      </c>
      <c r="G258" s="96">
        <v>24</v>
      </c>
      <c r="H258" s="43">
        <v>170.27010000000001</v>
      </c>
      <c r="I258" s="57">
        <v>163.72125</v>
      </c>
      <c r="J258" s="45">
        <v>150.62354999999999</v>
      </c>
      <c r="K258" s="46"/>
      <c r="L258" s="47">
        <f t="shared" si="14"/>
        <v>0</v>
      </c>
      <c r="M258" s="48"/>
      <c r="N258" s="93"/>
      <c r="O258" s="32"/>
      <c r="P258" s="97"/>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row>
    <row r="259" spans="1:58" s="33" customFormat="1" ht="33.75" x14ac:dyDescent="0.5">
      <c r="A259" s="39">
        <v>32</v>
      </c>
      <c r="B259" s="40" t="s">
        <v>7</v>
      </c>
      <c r="C259" s="98" t="s">
        <v>861</v>
      </c>
      <c r="D259" s="55" t="s">
        <v>896</v>
      </c>
      <c r="E259" s="66">
        <v>12</v>
      </c>
      <c r="F259" s="39" t="s">
        <v>27</v>
      </c>
      <c r="G259" s="96">
        <v>15</v>
      </c>
      <c r="H259" s="43">
        <v>165.09636</v>
      </c>
      <c r="I259" s="57">
        <v>158.7465</v>
      </c>
      <c r="J259" s="45">
        <v>146.04677999999998</v>
      </c>
      <c r="K259" s="46"/>
      <c r="L259" s="47">
        <f t="shared" si="14"/>
        <v>0</v>
      </c>
      <c r="M259" s="48"/>
      <c r="N259" s="93"/>
      <c r="O259" s="32"/>
      <c r="P259" s="97"/>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row>
    <row r="260" spans="1:58" s="33" customFormat="1" ht="33.75" x14ac:dyDescent="0.5">
      <c r="A260" s="169" t="s">
        <v>799</v>
      </c>
      <c r="B260" s="160"/>
      <c r="C260" s="161"/>
      <c r="D260" s="90"/>
      <c r="E260" s="35"/>
      <c r="F260" s="35"/>
      <c r="G260" s="35"/>
      <c r="H260" s="157"/>
      <c r="I260" s="158"/>
      <c r="J260" s="158"/>
      <c r="K260" s="63"/>
      <c r="L260" s="37"/>
      <c r="M260" s="37"/>
      <c r="N260" s="94"/>
      <c r="O260" s="32"/>
      <c r="P260" s="97"/>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row>
    <row r="261" spans="1:58" s="32" customFormat="1" ht="33.75" x14ac:dyDescent="0.5">
      <c r="A261" s="39">
        <v>1</v>
      </c>
      <c r="B261" s="84"/>
      <c r="C261" s="41" t="s">
        <v>446</v>
      </c>
      <c r="D261" s="55" t="s">
        <v>546</v>
      </c>
      <c r="E261" s="66">
        <v>12</v>
      </c>
      <c r="F261" s="39" t="s">
        <v>27</v>
      </c>
      <c r="G261" s="96">
        <v>20</v>
      </c>
      <c r="H261" s="43"/>
      <c r="I261" s="57"/>
      <c r="J261" s="101">
        <v>219</v>
      </c>
      <c r="K261" s="46"/>
      <c r="L261" s="47">
        <f t="shared" ref="L261:L270" si="16">K261*H261</f>
        <v>0</v>
      </c>
      <c r="M261" s="91"/>
      <c r="N261" s="92">
        <v>4631147943491</v>
      </c>
      <c r="P261" s="97"/>
    </row>
    <row r="262" spans="1:58" s="32" customFormat="1" ht="33.75" x14ac:dyDescent="0.5">
      <c r="A262" s="39">
        <v>2</v>
      </c>
      <c r="B262" s="84"/>
      <c r="C262" s="41" t="s">
        <v>844</v>
      </c>
      <c r="D262" s="55" t="s">
        <v>547</v>
      </c>
      <c r="E262" s="66">
        <v>12</v>
      </c>
      <c r="F262" s="39" t="s">
        <v>27</v>
      </c>
      <c r="G262" s="96">
        <v>20</v>
      </c>
      <c r="H262" s="43"/>
      <c r="I262" s="57"/>
      <c r="J262" s="101">
        <v>379</v>
      </c>
      <c r="K262" s="46"/>
      <c r="L262" s="47">
        <f t="shared" si="16"/>
        <v>0</v>
      </c>
      <c r="N262" s="92">
        <v>4631147943521</v>
      </c>
      <c r="P262" s="97"/>
    </row>
    <row r="263" spans="1:58" s="32" customFormat="1" ht="33.75" x14ac:dyDescent="0.5">
      <c r="A263" s="39">
        <v>3</v>
      </c>
      <c r="B263" s="84"/>
      <c r="C263" s="41" t="s">
        <v>449</v>
      </c>
      <c r="D263" s="55" t="s">
        <v>548</v>
      </c>
      <c r="E263" s="66">
        <v>12</v>
      </c>
      <c r="F263" s="39" t="s">
        <v>27</v>
      </c>
      <c r="G263" s="96">
        <v>20</v>
      </c>
      <c r="H263" s="43"/>
      <c r="I263" s="57"/>
      <c r="J263" s="101">
        <v>469</v>
      </c>
      <c r="K263" s="46"/>
      <c r="L263" s="47">
        <f t="shared" si="16"/>
        <v>0</v>
      </c>
      <c r="M263" s="91"/>
      <c r="N263" s="92">
        <v>4631147943545</v>
      </c>
      <c r="P263" s="97"/>
    </row>
    <row r="264" spans="1:58" s="32" customFormat="1" ht="33.75" x14ac:dyDescent="0.5">
      <c r="A264" s="39">
        <v>4</v>
      </c>
      <c r="B264" s="84"/>
      <c r="C264" s="41" t="s">
        <v>454</v>
      </c>
      <c r="D264" s="55" t="s">
        <v>552</v>
      </c>
      <c r="E264" s="66">
        <v>12</v>
      </c>
      <c r="F264" s="39" t="s">
        <v>27</v>
      </c>
      <c r="G264" s="96">
        <v>20</v>
      </c>
      <c r="H264" s="43"/>
      <c r="I264" s="57"/>
      <c r="J264" s="101">
        <v>143</v>
      </c>
      <c r="K264" s="46"/>
      <c r="L264" s="47">
        <f t="shared" si="16"/>
        <v>0</v>
      </c>
      <c r="M264" s="91"/>
      <c r="N264" s="92">
        <v>4631147943590</v>
      </c>
      <c r="P264" s="97"/>
    </row>
    <row r="265" spans="1:58" s="32" customFormat="1" ht="33.75" x14ac:dyDescent="0.5">
      <c r="A265" s="39">
        <v>5</v>
      </c>
      <c r="B265" s="84"/>
      <c r="C265" s="41" t="s">
        <v>455</v>
      </c>
      <c r="D265" s="55" t="s">
        <v>551</v>
      </c>
      <c r="E265" s="66">
        <v>12</v>
      </c>
      <c r="F265" s="39" t="s">
        <v>27</v>
      </c>
      <c r="G265" s="96">
        <v>20</v>
      </c>
      <c r="H265" s="43"/>
      <c r="I265" s="57"/>
      <c r="J265" s="101">
        <v>143</v>
      </c>
      <c r="K265" s="46"/>
      <c r="L265" s="47">
        <f t="shared" si="16"/>
        <v>0</v>
      </c>
      <c r="M265" s="91"/>
      <c r="N265" s="92">
        <v>4631147943606</v>
      </c>
      <c r="P265" s="97"/>
    </row>
    <row r="266" spans="1:58" s="32" customFormat="1" ht="33.75" x14ac:dyDescent="0.5">
      <c r="A266" s="39">
        <v>6</v>
      </c>
      <c r="B266" s="84"/>
      <c r="C266" s="41" t="s">
        <v>458</v>
      </c>
      <c r="D266" s="55" t="s">
        <v>550</v>
      </c>
      <c r="E266" s="66">
        <v>12</v>
      </c>
      <c r="F266" s="39" t="s">
        <v>27</v>
      </c>
      <c r="G266" s="96">
        <v>20</v>
      </c>
      <c r="H266" s="43"/>
      <c r="I266" s="57"/>
      <c r="J266" s="101">
        <v>275</v>
      </c>
      <c r="K266" s="46"/>
      <c r="L266" s="47">
        <f t="shared" si="16"/>
        <v>0</v>
      </c>
      <c r="M266" s="91"/>
      <c r="N266" s="92">
        <v>4631147943637</v>
      </c>
      <c r="P266" s="97"/>
    </row>
    <row r="267" spans="1:58" s="33" customFormat="1" ht="33.75" x14ac:dyDescent="0.5">
      <c r="A267" s="39">
        <v>7</v>
      </c>
      <c r="B267" s="84"/>
      <c r="C267" s="41" t="s">
        <v>471</v>
      </c>
      <c r="D267" s="55" t="s">
        <v>553</v>
      </c>
      <c r="E267" s="66">
        <v>12</v>
      </c>
      <c r="F267" s="39" t="s">
        <v>27</v>
      </c>
      <c r="G267" s="96">
        <v>20</v>
      </c>
      <c r="H267" s="43"/>
      <c r="I267" s="57"/>
      <c r="J267" s="101">
        <v>243</v>
      </c>
      <c r="K267" s="46"/>
      <c r="L267" s="47">
        <f t="shared" si="16"/>
        <v>0</v>
      </c>
      <c r="M267" s="48"/>
      <c r="N267" s="92">
        <v>4631148278172</v>
      </c>
      <c r="O267" s="32"/>
      <c r="P267" s="97"/>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row>
    <row r="268" spans="1:58" s="33" customFormat="1" ht="33.75" x14ac:dyDescent="0.5">
      <c r="A268" s="39">
        <v>8</v>
      </c>
      <c r="B268" s="84"/>
      <c r="C268" s="41" t="s">
        <v>714</v>
      </c>
      <c r="D268" s="55" t="s">
        <v>716</v>
      </c>
      <c r="E268" s="66">
        <v>12</v>
      </c>
      <c r="F268" s="39" t="s">
        <v>27</v>
      </c>
      <c r="G268" s="96">
        <v>6</v>
      </c>
      <c r="H268" s="43"/>
      <c r="I268" s="57"/>
      <c r="J268" s="101">
        <v>558.15479999999991</v>
      </c>
      <c r="K268" s="46"/>
      <c r="L268" s="47">
        <f t="shared" si="16"/>
        <v>0</v>
      </c>
      <c r="M268" s="48"/>
      <c r="N268" s="93">
        <v>4631149858267</v>
      </c>
      <c r="O268" s="32"/>
      <c r="P268" s="97"/>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row>
    <row r="269" spans="1:58" s="33" customFormat="1" ht="33.75" x14ac:dyDescent="0.5">
      <c r="A269" s="39">
        <v>9</v>
      </c>
      <c r="B269" s="84"/>
      <c r="C269" s="41" t="s">
        <v>715</v>
      </c>
      <c r="D269" s="55" t="s">
        <v>716</v>
      </c>
      <c r="E269" s="66">
        <v>12</v>
      </c>
      <c r="F269" s="39" t="s">
        <v>27</v>
      </c>
      <c r="G269" s="96">
        <v>20</v>
      </c>
      <c r="H269" s="43"/>
      <c r="I269" s="57"/>
      <c r="J269" s="101">
        <v>214.66129999999998</v>
      </c>
      <c r="K269" s="46"/>
      <c r="L269" s="47">
        <f t="shared" si="16"/>
        <v>0</v>
      </c>
      <c r="M269" s="48"/>
      <c r="N269" s="93">
        <v>4631149858274</v>
      </c>
      <c r="O269" s="32"/>
      <c r="P269" s="97"/>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row>
    <row r="270" spans="1:58" s="33" customFormat="1" ht="33.75" x14ac:dyDescent="0.5">
      <c r="A270" s="39">
        <v>10</v>
      </c>
      <c r="B270" s="84"/>
      <c r="C270" s="65" t="s">
        <v>761</v>
      </c>
      <c r="D270" s="102" t="s">
        <v>760</v>
      </c>
      <c r="E270" s="66">
        <v>12</v>
      </c>
      <c r="F270" s="39" t="s">
        <v>27</v>
      </c>
      <c r="G270" s="103">
        <v>6</v>
      </c>
      <c r="H270" s="43"/>
      <c r="I270" s="57"/>
      <c r="J270" s="101">
        <v>223.12778399999996</v>
      </c>
      <c r="K270" s="46"/>
      <c r="L270" s="47">
        <f t="shared" si="16"/>
        <v>0</v>
      </c>
      <c r="M270" s="48"/>
      <c r="N270" s="93">
        <v>4631149927420</v>
      </c>
      <c r="O270" s="32"/>
      <c r="P270" s="97"/>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row>
    <row r="271" spans="1:58" s="33" customFormat="1" ht="66" x14ac:dyDescent="0.5">
      <c r="A271" s="169" t="s">
        <v>800</v>
      </c>
      <c r="B271" s="160"/>
      <c r="C271" s="161"/>
      <c r="D271" s="90"/>
      <c r="E271" s="35" t="s">
        <v>58</v>
      </c>
      <c r="F271" s="35" t="s">
        <v>59</v>
      </c>
      <c r="G271" s="35" t="s">
        <v>59</v>
      </c>
      <c r="H271" s="157" t="s">
        <v>13</v>
      </c>
      <c r="I271" s="158"/>
      <c r="J271" s="158"/>
      <c r="K271" s="63" t="s">
        <v>10</v>
      </c>
      <c r="L271" s="37">
        <f>SUM(L272:L280)</f>
        <v>0</v>
      </c>
      <c r="M271" s="37"/>
      <c r="N271" s="94"/>
      <c r="O271" s="32"/>
      <c r="P271" s="97"/>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row>
    <row r="272" spans="1:58" s="33" customFormat="1" ht="33.75" x14ac:dyDescent="0.5">
      <c r="A272" s="39">
        <v>1</v>
      </c>
      <c r="B272" s="84"/>
      <c r="C272" s="55" t="s">
        <v>462</v>
      </c>
      <c r="D272" s="55" t="s">
        <v>539</v>
      </c>
      <c r="E272" s="66">
        <v>24</v>
      </c>
      <c r="F272" s="39" t="s">
        <v>27</v>
      </c>
      <c r="G272" s="96">
        <v>15</v>
      </c>
      <c r="H272" s="43">
        <v>170</v>
      </c>
      <c r="I272" s="57">
        <v>165</v>
      </c>
      <c r="J272" s="45">
        <v>160</v>
      </c>
      <c r="K272" s="46"/>
      <c r="L272" s="47">
        <f t="shared" ref="L272:L334" si="17">K272*H272</f>
        <v>0</v>
      </c>
      <c r="M272" s="48"/>
      <c r="N272" s="92">
        <v>4680062500210</v>
      </c>
      <c r="O272" s="32"/>
      <c r="P272" s="97"/>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row>
    <row r="273" spans="1:58" s="33" customFormat="1" ht="33.75" x14ac:dyDescent="0.5">
      <c r="A273" s="39">
        <v>2</v>
      </c>
      <c r="B273" s="40" t="s">
        <v>7</v>
      </c>
      <c r="C273" s="55" t="s">
        <v>463</v>
      </c>
      <c r="D273" s="55" t="s">
        <v>540</v>
      </c>
      <c r="E273" s="66">
        <v>24</v>
      </c>
      <c r="F273" s="39" t="s">
        <v>27</v>
      </c>
      <c r="G273" s="96">
        <v>15</v>
      </c>
      <c r="H273" s="43">
        <v>170</v>
      </c>
      <c r="I273" s="57">
        <v>165</v>
      </c>
      <c r="J273" s="45">
        <v>160</v>
      </c>
      <c r="K273" s="46"/>
      <c r="L273" s="47">
        <f t="shared" si="17"/>
        <v>0</v>
      </c>
      <c r="M273" s="48"/>
      <c r="N273" s="92">
        <v>4680062500241</v>
      </c>
      <c r="O273" s="32"/>
      <c r="P273" s="97"/>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row>
    <row r="274" spans="1:58" s="33" customFormat="1" ht="33.75" x14ac:dyDescent="0.5">
      <c r="A274" s="39">
        <v>3</v>
      </c>
      <c r="B274" s="84"/>
      <c r="C274" s="55" t="s">
        <v>464</v>
      </c>
      <c r="D274" s="55" t="s">
        <v>541</v>
      </c>
      <c r="E274" s="66">
        <v>24</v>
      </c>
      <c r="F274" s="39" t="s">
        <v>27</v>
      </c>
      <c r="G274" s="96">
        <v>15</v>
      </c>
      <c r="H274" s="43">
        <v>170</v>
      </c>
      <c r="I274" s="57">
        <v>165</v>
      </c>
      <c r="J274" s="45">
        <v>160</v>
      </c>
      <c r="K274" s="46"/>
      <c r="L274" s="47">
        <f t="shared" si="17"/>
        <v>0</v>
      </c>
      <c r="M274" s="48"/>
      <c r="N274" s="92">
        <v>4680062500203</v>
      </c>
      <c r="O274" s="32"/>
      <c r="P274" s="97"/>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row>
    <row r="275" spans="1:58" s="33" customFormat="1" ht="33.75" x14ac:dyDescent="0.5">
      <c r="A275" s="39">
        <v>4</v>
      </c>
      <c r="B275" s="40" t="s">
        <v>7</v>
      </c>
      <c r="C275" s="55" t="s">
        <v>465</v>
      </c>
      <c r="D275" s="55" t="s">
        <v>542</v>
      </c>
      <c r="E275" s="66">
        <v>24</v>
      </c>
      <c r="F275" s="39" t="s">
        <v>27</v>
      </c>
      <c r="G275" s="96">
        <v>15</v>
      </c>
      <c r="H275" s="43">
        <v>170</v>
      </c>
      <c r="I275" s="57">
        <v>165</v>
      </c>
      <c r="J275" s="45">
        <v>160</v>
      </c>
      <c r="K275" s="46"/>
      <c r="L275" s="47">
        <f t="shared" si="17"/>
        <v>0</v>
      </c>
      <c r="M275" s="48"/>
      <c r="N275" s="92">
        <v>4680062500289</v>
      </c>
      <c r="O275" s="32"/>
      <c r="P275" s="97"/>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row>
    <row r="276" spans="1:58" s="33" customFormat="1" ht="33.75" x14ac:dyDescent="0.5">
      <c r="A276" s="39">
        <v>5</v>
      </c>
      <c r="B276" s="40" t="s">
        <v>7</v>
      </c>
      <c r="C276" s="55" t="s">
        <v>466</v>
      </c>
      <c r="D276" s="55" t="s">
        <v>543</v>
      </c>
      <c r="E276" s="66">
        <v>24</v>
      </c>
      <c r="F276" s="39" t="s">
        <v>27</v>
      </c>
      <c r="G276" s="96">
        <v>15</v>
      </c>
      <c r="H276" s="43">
        <v>170</v>
      </c>
      <c r="I276" s="57">
        <v>165</v>
      </c>
      <c r="J276" s="45">
        <v>160</v>
      </c>
      <c r="K276" s="46"/>
      <c r="L276" s="47">
        <f t="shared" si="17"/>
        <v>0</v>
      </c>
      <c r="M276" s="48"/>
      <c r="N276" s="92">
        <v>4680062500272</v>
      </c>
      <c r="O276" s="32"/>
      <c r="P276" s="97"/>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row>
    <row r="277" spans="1:58" s="33" customFormat="1" ht="33.75" x14ac:dyDescent="0.5">
      <c r="A277" s="39">
        <v>6</v>
      </c>
      <c r="B277" s="84"/>
      <c r="C277" s="55" t="s">
        <v>467</v>
      </c>
      <c r="D277" s="55" t="s">
        <v>544</v>
      </c>
      <c r="E277" s="66">
        <v>24</v>
      </c>
      <c r="F277" s="39" t="s">
        <v>27</v>
      </c>
      <c r="G277" s="96">
        <v>15</v>
      </c>
      <c r="H277" s="43">
        <v>170</v>
      </c>
      <c r="I277" s="57">
        <v>165</v>
      </c>
      <c r="J277" s="45">
        <v>160</v>
      </c>
      <c r="K277" s="46"/>
      <c r="L277" s="47">
        <f t="shared" si="17"/>
        <v>0</v>
      </c>
      <c r="M277" s="48"/>
      <c r="N277" s="92">
        <v>4680062500227</v>
      </c>
      <c r="O277" s="32"/>
      <c r="P277" s="97"/>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row>
    <row r="278" spans="1:58" s="33" customFormat="1" ht="33.75" x14ac:dyDescent="0.5">
      <c r="A278" s="39">
        <v>7</v>
      </c>
      <c r="B278" s="40" t="s">
        <v>7</v>
      </c>
      <c r="C278" s="55" t="s">
        <v>468</v>
      </c>
      <c r="D278" s="55" t="s">
        <v>537</v>
      </c>
      <c r="E278" s="66">
        <v>24</v>
      </c>
      <c r="F278" s="39" t="s">
        <v>27</v>
      </c>
      <c r="G278" s="96">
        <v>15</v>
      </c>
      <c r="H278" s="43">
        <v>150</v>
      </c>
      <c r="I278" s="57">
        <v>145</v>
      </c>
      <c r="J278" s="45">
        <v>140</v>
      </c>
      <c r="K278" s="46"/>
      <c r="L278" s="47">
        <f t="shared" si="17"/>
        <v>0</v>
      </c>
      <c r="M278" s="48"/>
      <c r="N278" s="92">
        <v>4680062500296</v>
      </c>
      <c r="O278" s="32"/>
      <c r="P278" s="97"/>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row>
    <row r="279" spans="1:58" s="33" customFormat="1" ht="33.75" x14ac:dyDescent="0.5">
      <c r="A279" s="39">
        <v>8</v>
      </c>
      <c r="B279" s="84"/>
      <c r="C279" s="55" t="s">
        <v>469</v>
      </c>
      <c r="D279" s="55" t="s">
        <v>538</v>
      </c>
      <c r="E279" s="66">
        <v>24</v>
      </c>
      <c r="F279" s="39" t="s">
        <v>27</v>
      </c>
      <c r="G279" s="96">
        <v>15</v>
      </c>
      <c r="H279" s="43">
        <v>170</v>
      </c>
      <c r="I279" s="57">
        <v>165</v>
      </c>
      <c r="J279" s="45">
        <v>160</v>
      </c>
      <c r="K279" s="46"/>
      <c r="L279" s="47">
        <f t="shared" si="17"/>
        <v>0</v>
      </c>
      <c r="M279" s="48"/>
      <c r="N279" s="92">
        <v>4680062500258</v>
      </c>
      <c r="O279" s="32"/>
      <c r="P279" s="97"/>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row>
    <row r="280" spans="1:58" s="33" customFormat="1" ht="33.75" x14ac:dyDescent="0.5">
      <c r="A280" s="39">
        <v>9</v>
      </c>
      <c r="B280" s="84"/>
      <c r="C280" s="55" t="s">
        <v>470</v>
      </c>
      <c r="D280" s="55" t="s">
        <v>545</v>
      </c>
      <c r="E280" s="66">
        <v>24</v>
      </c>
      <c r="F280" s="39" t="s">
        <v>27</v>
      </c>
      <c r="G280" s="96">
        <v>15</v>
      </c>
      <c r="H280" s="43">
        <v>170</v>
      </c>
      <c r="I280" s="57">
        <v>165</v>
      </c>
      <c r="J280" s="45">
        <v>160</v>
      </c>
      <c r="K280" s="46"/>
      <c r="L280" s="47">
        <f t="shared" si="17"/>
        <v>0</v>
      </c>
      <c r="M280" s="48"/>
      <c r="N280" s="92">
        <v>4680062500234</v>
      </c>
      <c r="O280" s="32"/>
      <c r="P280" s="97"/>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row>
    <row r="281" spans="1:58" s="33" customFormat="1" ht="66" x14ac:dyDescent="0.5">
      <c r="A281" s="169" t="s">
        <v>943</v>
      </c>
      <c r="B281" s="160"/>
      <c r="C281" s="161"/>
      <c r="D281" s="35" t="s">
        <v>536</v>
      </c>
      <c r="E281" s="35" t="s">
        <v>58</v>
      </c>
      <c r="F281" s="35" t="s">
        <v>59</v>
      </c>
      <c r="G281" s="35" t="s">
        <v>59</v>
      </c>
      <c r="H281" s="157" t="s">
        <v>488</v>
      </c>
      <c r="I281" s="158"/>
      <c r="J281" s="158"/>
      <c r="K281" s="63" t="s">
        <v>10</v>
      </c>
      <c r="L281" s="37">
        <f>SUM(L282:L293)</f>
        <v>0</v>
      </c>
      <c r="M281" s="37"/>
      <c r="N281" s="94"/>
      <c r="O281" s="32"/>
      <c r="P281" s="97"/>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row>
    <row r="282" spans="1:58" s="33" customFormat="1" ht="33.75" x14ac:dyDescent="0.5">
      <c r="A282" s="39">
        <v>1</v>
      </c>
      <c r="B282" s="84" t="s">
        <v>57</v>
      </c>
      <c r="C282" s="55" t="s">
        <v>726</v>
      </c>
      <c r="D282" s="55" t="s">
        <v>727</v>
      </c>
      <c r="E282" s="104">
        <v>9</v>
      </c>
      <c r="F282" s="39" t="s">
        <v>27</v>
      </c>
      <c r="G282" s="96"/>
      <c r="H282" s="43">
        <v>111</v>
      </c>
      <c r="I282" s="57">
        <v>108.96254599999999</v>
      </c>
      <c r="J282" s="45">
        <v>104</v>
      </c>
      <c r="K282" s="46"/>
      <c r="L282" s="47">
        <f t="shared" ref="L282:L304" si="18">K282*H282</f>
        <v>0</v>
      </c>
      <c r="M282" s="48"/>
      <c r="N282" s="105"/>
      <c r="O282" s="32"/>
      <c r="P282" s="97"/>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row>
    <row r="283" spans="1:58" s="33" customFormat="1" ht="33.75" x14ac:dyDescent="0.5">
      <c r="A283" s="39">
        <v>2</v>
      </c>
      <c r="B283" s="84" t="s">
        <v>57</v>
      </c>
      <c r="C283" s="55" t="s">
        <v>728</v>
      </c>
      <c r="D283" s="55" t="s">
        <v>729</v>
      </c>
      <c r="E283" s="104">
        <v>9</v>
      </c>
      <c r="F283" s="39" t="s">
        <v>27</v>
      </c>
      <c r="G283" s="96"/>
      <c r="H283" s="43">
        <v>111</v>
      </c>
      <c r="I283" s="57">
        <v>108.96254599999999</v>
      </c>
      <c r="J283" s="45">
        <v>104</v>
      </c>
      <c r="K283" s="46"/>
      <c r="L283" s="47">
        <f t="shared" si="18"/>
        <v>0</v>
      </c>
      <c r="M283" s="48"/>
      <c r="N283" s="105"/>
      <c r="O283" s="32"/>
      <c r="P283" s="97"/>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row>
    <row r="284" spans="1:58" s="33" customFormat="1" ht="33.75" x14ac:dyDescent="0.5">
      <c r="A284" s="39">
        <v>3</v>
      </c>
      <c r="B284" s="84" t="s">
        <v>57</v>
      </c>
      <c r="C284" s="55" t="s">
        <v>730</v>
      </c>
      <c r="D284" s="55" t="s">
        <v>731</v>
      </c>
      <c r="E284" s="104">
        <v>9</v>
      </c>
      <c r="F284" s="39" t="s">
        <v>27</v>
      </c>
      <c r="G284" s="96"/>
      <c r="H284" s="43">
        <v>111</v>
      </c>
      <c r="I284" s="57">
        <v>108.96254599999999</v>
      </c>
      <c r="J284" s="45">
        <v>104</v>
      </c>
      <c r="K284" s="46"/>
      <c r="L284" s="47">
        <f t="shared" si="18"/>
        <v>0</v>
      </c>
      <c r="M284" s="48"/>
      <c r="N284" s="105"/>
      <c r="O284" s="32"/>
      <c r="P284" s="97"/>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row>
    <row r="285" spans="1:58" s="33" customFormat="1" ht="33.75" x14ac:dyDescent="0.5">
      <c r="A285" s="39">
        <v>4</v>
      </c>
      <c r="B285" s="84" t="s">
        <v>57</v>
      </c>
      <c r="C285" s="55" t="s">
        <v>732</v>
      </c>
      <c r="D285" s="55" t="s">
        <v>733</v>
      </c>
      <c r="E285" s="104">
        <v>9</v>
      </c>
      <c r="F285" s="39" t="s">
        <v>27</v>
      </c>
      <c r="G285" s="96"/>
      <c r="H285" s="43">
        <v>111</v>
      </c>
      <c r="I285" s="57">
        <v>108.96254599999999</v>
      </c>
      <c r="J285" s="45">
        <v>104</v>
      </c>
      <c r="K285" s="46"/>
      <c r="L285" s="47">
        <f t="shared" si="18"/>
        <v>0</v>
      </c>
      <c r="M285" s="48"/>
      <c r="N285" s="105"/>
      <c r="O285" s="32"/>
      <c r="P285" s="97"/>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row>
    <row r="286" spans="1:58" s="33" customFormat="1" ht="33.75" x14ac:dyDescent="0.5">
      <c r="A286" s="39">
        <v>5</v>
      </c>
      <c r="B286" s="84" t="s">
        <v>57</v>
      </c>
      <c r="C286" s="55" t="s">
        <v>734</v>
      </c>
      <c r="D286" s="55" t="s">
        <v>735</v>
      </c>
      <c r="E286" s="104">
        <v>9</v>
      </c>
      <c r="F286" s="39" t="s">
        <v>27</v>
      </c>
      <c r="G286" s="96"/>
      <c r="H286" s="43">
        <v>124</v>
      </c>
      <c r="I286" s="57">
        <v>121</v>
      </c>
      <c r="J286" s="45">
        <v>118</v>
      </c>
      <c r="K286" s="46"/>
      <c r="L286" s="47">
        <f t="shared" si="18"/>
        <v>0</v>
      </c>
      <c r="M286" s="48"/>
      <c r="N286" s="105"/>
      <c r="O286" s="32"/>
      <c r="P286" s="97"/>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row>
    <row r="287" spans="1:58" s="33" customFormat="1" ht="33.75" x14ac:dyDescent="0.5">
      <c r="A287" s="39">
        <v>6</v>
      </c>
      <c r="B287" s="84" t="s">
        <v>57</v>
      </c>
      <c r="C287" s="55" t="s">
        <v>736</v>
      </c>
      <c r="D287" s="55" t="s">
        <v>737</v>
      </c>
      <c r="E287" s="104">
        <v>9</v>
      </c>
      <c r="F287" s="39" t="s">
        <v>27</v>
      </c>
      <c r="G287" s="96"/>
      <c r="H287" s="43">
        <v>124</v>
      </c>
      <c r="I287" s="57">
        <v>121</v>
      </c>
      <c r="J287" s="45">
        <v>118</v>
      </c>
      <c r="K287" s="46"/>
      <c r="L287" s="47">
        <f t="shared" si="18"/>
        <v>0</v>
      </c>
      <c r="M287" s="48"/>
      <c r="N287" s="105"/>
      <c r="O287" s="32"/>
      <c r="P287" s="97"/>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row>
    <row r="288" spans="1:58" s="33" customFormat="1" ht="33.75" x14ac:dyDescent="0.5">
      <c r="A288" s="39">
        <v>7</v>
      </c>
      <c r="B288" s="84" t="s">
        <v>57</v>
      </c>
      <c r="C288" s="55" t="s">
        <v>738</v>
      </c>
      <c r="D288" s="55" t="s">
        <v>739</v>
      </c>
      <c r="E288" s="104">
        <v>9</v>
      </c>
      <c r="F288" s="39" t="s">
        <v>27</v>
      </c>
      <c r="G288" s="96"/>
      <c r="H288" s="43">
        <v>124</v>
      </c>
      <c r="I288" s="57">
        <v>121</v>
      </c>
      <c r="J288" s="45">
        <v>118</v>
      </c>
      <c r="K288" s="46"/>
      <c r="L288" s="47">
        <f t="shared" si="18"/>
        <v>0</v>
      </c>
      <c r="M288" s="48"/>
      <c r="N288" s="105"/>
      <c r="O288" s="32"/>
      <c r="P288" s="97"/>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row>
    <row r="289" spans="1:58" s="33" customFormat="1" ht="33.75" x14ac:dyDescent="0.5">
      <c r="A289" s="39">
        <v>8</v>
      </c>
      <c r="B289" s="84" t="s">
        <v>57</v>
      </c>
      <c r="C289" s="55" t="s">
        <v>740</v>
      </c>
      <c r="D289" s="55" t="s">
        <v>741</v>
      </c>
      <c r="E289" s="104">
        <v>9</v>
      </c>
      <c r="F289" s="39" t="s">
        <v>27</v>
      </c>
      <c r="G289" s="96"/>
      <c r="H289" s="43">
        <v>124</v>
      </c>
      <c r="I289" s="57">
        <v>121</v>
      </c>
      <c r="J289" s="45">
        <v>118</v>
      </c>
      <c r="K289" s="46"/>
      <c r="L289" s="47">
        <f t="shared" si="18"/>
        <v>0</v>
      </c>
      <c r="M289" s="48"/>
      <c r="N289" s="105"/>
      <c r="O289" s="32"/>
      <c r="P289" s="97"/>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row>
    <row r="290" spans="1:58" s="33" customFormat="1" ht="33.75" x14ac:dyDescent="0.5">
      <c r="A290" s="39">
        <v>9</v>
      </c>
      <c r="B290" s="84" t="s">
        <v>57</v>
      </c>
      <c r="C290" s="55" t="s">
        <v>742</v>
      </c>
      <c r="D290" s="55" t="s">
        <v>743</v>
      </c>
      <c r="E290" s="104">
        <v>9</v>
      </c>
      <c r="F290" s="39" t="s">
        <v>27</v>
      </c>
      <c r="G290" s="96"/>
      <c r="H290" s="43">
        <v>105</v>
      </c>
      <c r="I290" s="57">
        <v>103</v>
      </c>
      <c r="J290" s="45">
        <v>98</v>
      </c>
      <c r="K290" s="46"/>
      <c r="L290" s="47">
        <f t="shared" si="18"/>
        <v>0</v>
      </c>
      <c r="M290" s="48"/>
      <c r="N290" s="105"/>
      <c r="O290" s="32"/>
      <c r="P290" s="97"/>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row>
    <row r="291" spans="1:58" s="33" customFormat="1" ht="33.75" x14ac:dyDescent="0.5">
      <c r="A291" s="39">
        <v>10</v>
      </c>
      <c r="B291" s="84" t="s">
        <v>57</v>
      </c>
      <c r="C291" s="55" t="s">
        <v>744</v>
      </c>
      <c r="D291" s="55" t="s">
        <v>745</v>
      </c>
      <c r="E291" s="104">
        <v>9</v>
      </c>
      <c r="F291" s="39" t="s">
        <v>27</v>
      </c>
      <c r="G291" s="96"/>
      <c r="H291" s="43">
        <v>105</v>
      </c>
      <c r="I291" s="57">
        <v>103</v>
      </c>
      <c r="J291" s="45">
        <v>98</v>
      </c>
      <c r="K291" s="46"/>
      <c r="L291" s="47">
        <f t="shared" si="18"/>
        <v>0</v>
      </c>
      <c r="M291" s="48"/>
      <c r="N291" s="105"/>
      <c r="O291" s="32"/>
      <c r="P291" s="97"/>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row>
    <row r="292" spans="1:58" s="33" customFormat="1" ht="33.75" x14ac:dyDescent="0.5">
      <c r="A292" s="39">
        <v>11</v>
      </c>
      <c r="B292" s="84" t="s">
        <v>57</v>
      </c>
      <c r="C292" s="55" t="s">
        <v>746</v>
      </c>
      <c r="D292" s="55" t="s">
        <v>747</v>
      </c>
      <c r="E292" s="104">
        <v>9</v>
      </c>
      <c r="F292" s="39" t="s">
        <v>27</v>
      </c>
      <c r="G292" s="96"/>
      <c r="H292" s="43">
        <v>119</v>
      </c>
      <c r="I292" s="57">
        <v>117</v>
      </c>
      <c r="J292" s="45">
        <v>112</v>
      </c>
      <c r="K292" s="46"/>
      <c r="L292" s="47">
        <f t="shared" si="18"/>
        <v>0</v>
      </c>
      <c r="M292" s="48"/>
      <c r="N292" s="105"/>
      <c r="O292" s="32"/>
      <c r="P292" s="97"/>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row>
    <row r="293" spans="1:58" s="33" customFormat="1" ht="33.75" x14ac:dyDescent="0.5">
      <c r="A293" s="39">
        <v>12</v>
      </c>
      <c r="B293" s="84" t="s">
        <v>57</v>
      </c>
      <c r="C293" s="55" t="s">
        <v>748</v>
      </c>
      <c r="D293" s="55" t="s">
        <v>749</v>
      </c>
      <c r="E293" s="104">
        <v>9</v>
      </c>
      <c r="F293" s="39" t="s">
        <v>27</v>
      </c>
      <c r="G293" s="96"/>
      <c r="H293" s="43">
        <v>119</v>
      </c>
      <c r="I293" s="57">
        <v>117</v>
      </c>
      <c r="J293" s="45">
        <v>112</v>
      </c>
      <c r="K293" s="46"/>
      <c r="L293" s="47">
        <f t="shared" si="18"/>
        <v>0</v>
      </c>
      <c r="M293" s="48"/>
      <c r="N293" s="105"/>
      <c r="O293" s="32"/>
      <c r="P293" s="97"/>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row>
    <row r="294" spans="1:58" s="33" customFormat="1" ht="66" x14ac:dyDescent="0.5">
      <c r="A294" s="169" t="s">
        <v>944</v>
      </c>
      <c r="B294" s="160"/>
      <c r="C294" s="161"/>
      <c r="D294" s="35" t="s">
        <v>536</v>
      </c>
      <c r="E294" s="35" t="s">
        <v>58</v>
      </c>
      <c r="F294" s="35" t="s">
        <v>59</v>
      </c>
      <c r="G294" s="35" t="s">
        <v>59</v>
      </c>
      <c r="H294" s="157" t="s">
        <v>488</v>
      </c>
      <c r="I294" s="158"/>
      <c r="J294" s="158"/>
      <c r="K294" s="63" t="s">
        <v>10</v>
      </c>
      <c r="L294" s="37">
        <f>SUM(L295:L299)</f>
        <v>0</v>
      </c>
      <c r="M294" s="37"/>
      <c r="N294" s="94"/>
      <c r="O294" s="32"/>
      <c r="P294" s="97"/>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row>
    <row r="295" spans="1:58" s="33" customFormat="1" ht="33.75" x14ac:dyDescent="0.5">
      <c r="A295" s="39">
        <v>1</v>
      </c>
      <c r="B295" s="84" t="s">
        <v>57</v>
      </c>
      <c r="C295" s="55" t="s">
        <v>782</v>
      </c>
      <c r="D295" s="55" t="s">
        <v>787</v>
      </c>
      <c r="E295" s="104">
        <v>6</v>
      </c>
      <c r="F295" s="39" t="s">
        <v>27</v>
      </c>
      <c r="G295" s="96">
        <v>20</v>
      </c>
      <c r="H295" s="43">
        <v>61</v>
      </c>
      <c r="I295" s="57">
        <v>60</v>
      </c>
      <c r="J295" s="45">
        <v>58</v>
      </c>
      <c r="K295" s="46"/>
      <c r="L295" s="47">
        <f t="shared" ref="L295:L299" si="19">K295*H295</f>
        <v>0</v>
      </c>
      <c r="M295" s="48"/>
      <c r="N295" s="93">
        <v>4603739832025</v>
      </c>
      <c r="O295" s="32"/>
      <c r="P295" s="97"/>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row>
    <row r="296" spans="1:58" s="33" customFormat="1" ht="33.75" x14ac:dyDescent="0.5">
      <c r="A296" s="39">
        <v>2</v>
      </c>
      <c r="B296" s="84" t="s">
        <v>57</v>
      </c>
      <c r="C296" s="55" t="s">
        <v>783</v>
      </c>
      <c r="D296" s="55" t="s">
        <v>788</v>
      </c>
      <c r="E296" s="104">
        <v>6</v>
      </c>
      <c r="F296" s="39" t="s">
        <v>27</v>
      </c>
      <c r="G296" s="96">
        <v>20</v>
      </c>
      <c r="H296" s="43">
        <v>61</v>
      </c>
      <c r="I296" s="57">
        <v>60</v>
      </c>
      <c r="J296" s="45">
        <v>58</v>
      </c>
      <c r="K296" s="46"/>
      <c r="L296" s="47">
        <f t="shared" si="19"/>
        <v>0</v>
      </c>
      <c r="M296" s="48"/>
      <c r="N296" s="93">
        <v>4603739832032</v>
      </c>
      <c r="O296" s="32"/>
      <c r="P296" s="97"/>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row>
    <row r="297" spans="1:58" s="33" customFormat="1" ht="33.75" x14ac:dyDescent="0.5">
      <c r="A297" s="39">
        <v>3</v>
      </c>
      <c r="B297" s="84" t="s">
        <v>57</v>
      </c>
      <c r="C297" s="55" t="s">
        <v>784</v>
      </c>
      <c r="D297" s="55" t="s">
        <v>791</v>
      </c>
      <c r="E297" s="104">
        <v>6</v>
      </c>
      <c r="F297" s="39" t="s">
        <v>27</v>
      </c>
      <c r="G297" s="96">
        <v>20</v>
      </c>
      <c r="H297" s="43">
        <v>61</v>
      </c>
      <c r="I297" s="57">
        <v>60</v>
      </c>
      <c r="J297" s="45">
        <v>58</v>
      </c>
      <c r="K297" s="46"/>
      <c r="L297" s="47">
        <f t="shared" si="19"/>
        <v>0</v>
      </c>
      <c r="M297" s="48"/>
      <c r="N297" s="93">
        <v>4603739832018</v>
      </c>
      <c r="O297" s="32"/>
      <c r="P297" s="97"/>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row>
    <row r="298" spans="1:58" s="33" customFormat="1" ht="33.75" x14ac:dyDescent="0.5">
      <c r="A298" s="39">
        <v>4</v>
      </c>
      <c r="B298" s="84" t="s">
        <v>57</v>
      </c>
      <c r="C298" s="55" t="s">
        <v>785</v>
      </c>
      <c r="D298" s="55" t="s">
        <v>790</v>
      </c>
      <c r="E298" s="104">
        <v>6</v>
      </c>
      <c r="F298" s="39" t="s">
        <v>27</v>
      </c>
      <c r="G298" s="96">
        <v>20</v>
      </c>
      <c r="H298" s="43">
        <v>66</v>
      </c>
      <c r="I298" s="57">
        <v>65</v>
      </c>
      <c r="J298" s="45">
        <v>63</v>
      </c>
      <c r="K298" s="46"/>
      <c r="L298" s="47">
        <f t="shared" si="19"/>
        <v>0</v>
      </c>
      <c r="M298" s="48"/>
      <c r="N298" s="93">
        <v>4603739832162</v>
      </c>
      <c r="O298" s="32"/>
      <c r="P298" s="97"/>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row>
    <row r="299" spans="1:58" s="33" customFormat="1" ht="33.75" x14ac:dyDescent="0.5">
      <c r="A299" s="39">
        <v>5</v>
      </c>
      <c r="B299" s="84" t="s">
        <v>57</v>
      </c>
      <c r="C299" s="55" t="s">
        <v>786</v>
      </c>
      <c r="D299" s="55" t="s">
        <v>789</v>
      </c>
      <c r="E299" s="104">
        <v>6</v>
      </c>
      <c r="F299" s="39" t="s">
        <v>27</v>
      </c>
      <c r="G299" s="96">
        <v>20</v>
      </c>
      <c r="H299" s="43">
        <v>66</v>
      </c>
      <c r="I299" s="57">
        <v>65</v>
      </c>
      <c r="J299" s="45">
        <v>63</v>
      </c>
      <c r="K299" s="46"/>
      <c r="L299" s="47">
        <f t="shared" si="19"/>
        <v>0</v>
      </c>
      <c r="M299" s="48"/>
      <c r="N299" s="93">
        <v>4603739832186</v>
      </c>
      <c r="O299" s="32"/>
      <c r="P299" s="97"/>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row>
    <row r="300" spans="1:58" s="33" customFormat="1" ht="66" x14ac:dyDescent="0.5">
      <c r="A300" s="169" t="s">
        <v>945</v>
      </c>
      <c r="B300" s="160"/>
      <c r="C300" s="161"/>
      <c r="D300" s="35"/>
      <c r="E300" s="35" t="s">
        <v>58</v>
      </c>
      <c r="F300" s="35" t="s">
        <v>59</v>
      </c>
      <c r="G300" s="35" t="s">
        <v>59</v>
      </c>
      <c r="H300" s="157" t="s">
        <v>488</v>
      </c>
      <c r="I300" s="158"/>
      <c r="J300" s="158"/>
      <c r="K300" s="63" t="s">
        <v>10</v>
      </c>
      <c r="L300" s="37">
        <f>SUM(L301:L304)</f>
        <v>0</v>
      </c>
      <c r="M300" s="37"/>
      <c r="N300" s="94"/>
      <c r="O300" s="32"/>
      <c r="P300" s="97"/>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row>
    <row r="301" spans="1:58" s="33" customFormat="1" ht="33.75" x14ac:dyDescent="0.5">
      <c r="A301" s="39">
        <v>1</v>
      </c>
      <c r="B301" s="84" t="s">
        <v>57</v>
      </c>
      <c r="C301" s="74" t="s">
        <v>750</v>
      </c>
      <c r="D301" s="55" t="s">
        <v>751</v>
      </c>
      <c r="E301" s="66">
        <v>24</v>
      </c>
      <c r="F301" s="39" t="s">
        <v>27</v>
      </c>
      <c r="G301" s="96"/>
      <c r="H301" s="43">
        <v>111.27699</v>
      </c>
      <c r="I301" s="57">
        <v>109.34173799999999</v>
      </c>
      <c r="J301" s="45">
        <v>106.43886000000002</v>
      </c>
      <c r="K301" s="46"/>
      <c r="L301" s="47">
        <f t="shared" si="18"/>
        <v>0</v>
      </c>
      <c r="M301" s="48"/>
      <c r="N301" s="105"/>
      <c r="O301" s="32"/>
      <c r="P301" s="97"/>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row>
    <row r="302" spans="1:58" s="33" customFormat="1" ht="33.75" x14ac:dyDescent="0.5">
      <c r="A302" s="39">
        <v>2</v>
      </c>
      <c r="B302" s="84" t="s">
        <v>57</v>
      </c>
      <c r="C302" s="74" t="s">
        <v>752</v>
      </c>
      <c r="D302" s="55" t="s">
        <v>753</v>
      </c>
      <c r="E302" s="66">
        <v>24</v>
      </c>
      <c r="F302" s="39" t="s">
        <v>27</v>
      </c>
      <c r="G302" s="96"/>
      <c r="H302" s="43">
        <v>142.440012</v>
      </c>
      <c r="I302" s="57">
        <v>139.96279440000001</v>
      </c>
      <c r="J302" s="45">
        <v>136.24696800000001</v>
      </c>
      <c r="K302" s="46"/>
      <c r="L302" s="47">
        <f t="shared" si="18"/>
        <v>0</v>
      </c>
      <c r="M302" s="48"/>
      <c r="N302" s="105"/>
      <c r="O302" s="32"/>
      <c r="P302" s="97"/>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row>
    <row r="303" spans="1:58" s="33" customFormat="1" ht="33.75" x14ac:dyDescent="0.5">
      <c r="A303" s="39">
        <v>3</v>
      </c>
      <c r="B303" s="84" t="s">
        <v>57</v>
      </c>
      <c r="C303" s="74" t="s">
        <v>754</v>
      </c>
      <c r="D303" s="55" t="s">
        <v>755</v>
      </c>
      <c r="E303" s="66">
        <v>24</v>
      </c>
      <c r="F303" s="39" t="s">
        <v>27</v>
      </c>
      <c r="G303" s="96"/>
      <c r="H303" s="43">
        <v>142.440012</v>
      </c>
      <c r="I303" s="57">
        <v>139.96279440000001</v>
      </c>
      <c r="J303" s="45">
        <v>136.24696800000001</v>
      </c>
      <c r="K303" s="46"/>
      <c r="L303" s="47">
        <f t="shared" si="18"/>
        <v>0</v>
      </c>
      <c r="M303" s="48"/>
      <c r="N303" s="105"/>
      <c r="O303" s="32"/>
      <c r="P303" s="97"/>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row>
    <row r="304" spans="1:58" s="33" customFormat="1" ht="33.75" x14ac:dyDescent="0.5">
      <c r="A304" s="39">
        <v>4</v>
      </c>
      <c r="B304" s="84" t="s">
        <v>57</v>
      </c>
      <c r="C304" s="74" t="s">
        <v>756</v>
      </c>
      <c r="D304" s="55" t="s">
        <v>757</v>
      </c>
      <c r="E304" s="66">
        <v>24</v>
      </c>
      <c r="F304" s="39" t="s">
        <v>27</v>
      </c>
      <c r="G304" s="96"/>
      <c r="H304" s="43">
        <v>121.66011</v>
      </c>
      <c r="I304" s="57">
        <v>119.544282</v>
      </c>
      <c r="J304" s="45">
        <v>116.37054000000002</v>
      </c>
      <c r="K304" s="46"/>
      <c r="L304" s="47">
        <f t="shared" si="18"/>
        <v>0</v>
      </c>
      <c r="M304" s="48"/>
      <c r="N304" s="105"/>
      <c r="O304" s="32"/>
      <c r="P304" s="97"/>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row>
    <row r="305" spans="1:58" s="33" customFormat="1" ht="66" x14ac:dyDescent="0.5">
      <c r="A305" s="169" t="s">
        <v>946</v>
      </c>
      <c r="B305" s="160"/>
      <c r="C305" s="161"/>
      <c r="D305" s="35"/>
      <c r="E305" s="35" t="s">
        <v>58</v>
      </c>
      <c r="F305" s="35" t="s">
        <v>59</v>
      </c>
      <c r="G305" s="35" t="s">
        <v>59</v>
      </c>
      <c r="H305" s="157" t="s">
        <v>488</v>
      </c>
      <c r="I305" s="158"/>
      <c r="J305" s="158"/>
      <c r="K305" s="63" t="s">
        <v>10</v>
      </c>
      <c r="L305" s="37">
        <f>SUM(L306:L328)</f>
        <v>0</v>
      </c>
      <c r="M305" s="37"/>
      <c r="N305" s="94"/>
      <c r="O305" s="32"/>
      <c r="P305" s="97"/>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row>
    <row r="306" spans="1:58" s="33" customFormat="1" ht="33.75" x14ac:dyDescent="0.5">
      <c r="A306" s="39"/>
      <c r="B306" s="84" t="s">
        <v>57</v>
      </c>
      <c r="C306" s="106" t="s">
        <v>832</v>
      </c>
      <c r="D306" s="55"/>
      <c r="E306" s="66"/>
      <c r="F306" s="39"/>
      <c r="G306" s="96"/>
      <c r="H306" s="43"/>
      <c r="I306" s="57"/>
      <c r="J306" s="45"/>
      <c r="K306" s="46"/>
      <c r="L306" s="47"/>
      <c r="M306" s="48"/>
      <c r="N306" s="105"/>
      <c r="O306" s="32"/>
      <c r="P306" s="97"/>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row>
    <row r="307" spans="1:58" s="33" customFormat="1" ht="33.75" x14ac:dyDescent="0.5">
      <c r="A307" s="39">
        <v>1</v>
      </c>
      <c r="B307" s="84" t="s">
        <v>57</v>
      </c>
      <c r="C307" s="39" t="s">
        <v>816</v>
      </c>
      <c r="D307" s="176" t="s">
        <v>835</v>
      </c>
      <c r="E307" s="66">
        <v>12</v>
      </c>
      <c r="F307" s="39" t="s">
        <v>27</v>
      </c>
      <c r="G307" s="96">
        <v>25</v>
      </c>
      <c r="H307" s="43">
        <v>60</v>
      </c>
      <c r="I307" s="57">
        <v>58</v>
      </c>
      <c r="J307" s="45">
        <v>57</v>
      </c>
      <c r="K307" s="46"/>
      <c r="L307" s="47">
        <f t="shared" ref="L307:L328" si="20">K307*H307</f>
        <v>0</v>
      </c>
      <c r="M307" s="48"/>
      <c r="N307" s="105">
        <v>4627153063599</v>
      </c>
      <c r="O307" s="32"/>
      <c r="P307" s="97"/>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row>
    <row r="308" spans="1:58" s="33" customFormat="1" ht="33.75" x14ac:dyDescent="0.5">
      <c r="A308" s="39">
        <v>2</v>
      </c>
      <c r="B308" s="84" t="s">
        <v>57</v>
      </c>
      <c r="C308" s="55" t="s">
        <v>817</v>
      </c>
      <c r="D308" s="177"/>
      <c r="E308" s="66">
        <v>12</v>
      </c>
      <c r="F308" s="39" t="s">
        <v>27</v>
      </c>
      <c r="G308" s="96">
        <v>25</v>
      </c>
      <c r="H308" s="43">
        <v>60</v>
      </c>
      <c r="I308" s="57">
        <v>58</v>
      </c>
      <c r="J308" s="45">
        <v>57</v>
      </c>
      <c r="K308" s="46"/>
      <c r="L308" s="47">
        <f t="shared" si="20"/>
        <v>0</v>
      </c>
      <c r="M308" s="48"/>
      <c r="N308" s="105">
        <v>4627153063650</v>
      </c>
      <c r="O308" s="32"/>
      <c r="P308" s="97"/>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row>
    <row r="309" spans="1:58" s="33" customFormat="1" ht="33.75" x14ac:dyDescent="0.5">
      <c r="A309" s="39">
        <v>3</v>
      </c>
      <c r="B309" s="84" t="s">
        <v>57</v>
      </c>
      <c r="C309" s="55" t="s">
        <v>818</v>
      </c>
      <c r="D309" s="177"/>
      <c r="E309" s="66">
        <v>12</v>
      </c>
      <c r="F309" s="39" t="s">
        <v>27</v>
      </c>
      <c r="G309" s="96">
        <v>25</v>
      </c>
      <c r="H309" s="43">
        <v>60</v>
      </c>
      <c r="I309" s="57">
        <v>58</v>
      </c>
      <c r="J309" s="45">
        <v>57</v>
      </c>
      <c r="K309" s="46"/>
      <c r="L309" s="47">
        <f t="shared" si="20"/>
        <v>0</v>
      </c>
      <c r="M309" s="48"/>
      <c r="N309" s="105">
        <v>4627153063582</v>
      </c>
      <c r="O309" s="32"/>
      <c r="P309" s="97"/>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row>
    <row r="310" spans="1:58" s="33" customFormat="1" ht="33.75" x14ac:dyDescent="0.5">
      <c r="A310" s="39">
        <v>4</v>
      </c>
      <c r="B310" s="84" t="s">
        <v>57</v>
      </c>
      <c r="C310" s="55" t="s">
        <v>819</v>
      </c>
      <c r="D310" s="177"/>
      <c r="E310" s="66">
        <v>12</v>
      </c>
      <c r="F310" s="39" t="s">
        <v>27</v>
      </c>
      <c r="G310" s="96">
        <v>25</v>
      </c>
      <c r="H310" s="43">
        <v>60</v>
      </c>
      <c r="I310" s="57">
        <v>58</v>
      </c>
      <c r="J310" s="45">
        <v>57</v>
      </c>
      <c r="K310" s="46"/>
      <c r="L310" s="47">
        <f t="shared" si="20"/>
        <v>0</v>
      </c>
      <c r="M310" s="48"/>
      <c r="N310" s="105">
        <v>4627153063636</v>
      </c>
      <c r="O310" s="32"/>
      <c r="P310" s="97"/>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row>
    <row r="311" spans="1:58" s="33" customFormat="1" ht="33.75" x14ac:dyDescent="0.5">
      <c r="A311" s="39">
        <v>5</v>
      </c>
      <c r="B311" s="84" t="s">
        <v>57</v>
      </c>
      <c r="C311" s="55" t="s">
        <v>820</v>
      </c>
      <c r="D311" s="177"/>
      <c r="E311" s="66">
        <v>12</v>
      </c>
      <c r="F311" s="39" t="s">
        <v>27</v>
      </c>
      <c r="G311" s="96">
        <v>25</v>
      </c>
      <c r="H311" s="43">
        <v>60</v>
      </c>
      <c r="I311" s="57">
        <v>58</v>
      </c>
      <c r="J311" s="45">
        <v>57</v>
      </c>
      <c r="K311" s="46"/>
      <c r="L311" s="47">
        <f t="shared" si="20"/>
        <v>0</v>
      </c>
      <c r="M311" s="48"/>
      <c r="N311" s="105">
        <v>4627153063612</v>
      </c>
      <c r="O311" s="32"/>
      <c r="P311" s="97"/>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row>
    <row r="312" spans="1:58" s="33" customFormat="1" ht="33.75" x14ac:dyDescent="0.5">
      <c r="A312" s="39">
        <v>6</v>
      </c>
      <c r="B312" s="84" t="s">
        <v>57</v>
      </c>
      <c r="C312" s="55" t="s">
        <v>821</v>
      </c>
      <c r="D312" s="177"/>
      <c r="E312" s="66">
        <v>12</v>
      </c>
      <c r="F312" s="39" t="s">
        <v>27</v>
      </c>
      <c r="G312" s="96">
        <v>25</v>
      </c>
      <c r="H312" s="43">
        <v>60</v>
      </c>
      <c r="I312" s="57">
        <v>58</v>
      </c>
      <c r="J312" s="45">
        <v>57</v>
      </c>
      <c r="K312" s="46"/>
      <c r="L312" s="47">
        <f t="shared" si="20"/>
        <v>0</v>
      </c>
      <c r="M312" s="48"/>
      <c r="N312" s="105">
        <v>4627153063629</v>
      </c>
      <c r="O312" s="32"/>
      <c r="P312" s="97"/>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row>
    <row r="313" spans="1:58" s="33" customFormat="1" ht="33.75" x14ac:dyDescent="0.5">
      <c r="A313" s="39">
        <v>7</v>
      </c>
      <c r="B313" s="84" t="s">
        <v>57</v>
      </c>
      <c r="C313" s="107" t="s">
        <v>822</v>
      </c>
      <c r="D313" s="178"/>
      <c r="E313" s="66">
        <v>12</v>
      </c>
      <c r="F313" s="39" t="s">
        <v>27</v>
      </c>
      <c r="G313" s="96">
        <v>25</v>
      </c>
      <c r="H313" s="43">
        <v>60</v>
      </c>
      <c r="I313" s="57">
        <v>58</v>
      </c>
      <c r="J313" s="45">
        <v>57</v>
      </c>
      <c r="K313" s="46"/>
      <c r="L313" s="47">
        <f t="shared" si="20"/>
        <v>0</v>
      </c>
      <c r="M313" s="48"/>
      <c r="N313" s="105">
        <v>4627153063605</v>
      </c>
      <c r="O313" s="32"/>
      <c r="P313" s="97"/>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row>
    <row r="314" spans="1:58" s="33" customFormat="1" ht="33.75" x14ac:dyDescent="0.5">
      <c r="A314" s="39"/>
      <c r="B314" s="84" t="s">
        <v>57</v>
      </c>
      <c r="C314" s="106" t="s">
        <v>833</v>
      </c>
      <c r="D314" s="77"/>
      <c r="E314" s="66"/>
      <c r="F314" s="39"/>
      <c r="G314" s="96"/>
      <c r="H314" s="43"/>
      <c r="I314" s="57"/>
      <c r="J314" s="45"/>
      <c r="K314" s="46"/>
      <c r="L314" s="47"/>
      <c r="M314" s="48"/>
      <c r="N314" s="105"/>
      <c r="O314" s="32"/>
      <c r="P314" s="97"/>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row>
    <row r="315" spans="1:58" s="33" customFormat="1" ht="33.75" x14ac:dyDescent="0.5">
      <c r="A315" s="39">
        <v>8</v>
      </c>
      <c r="B315" s="84" t="s">
        <v>57</v>
      </c>
      <c r="C315" s="39" t="s">
        <v>823</v>
      </c>
      <c r="D315" s="176" t="s">
        <v>837</v>
      </c>
      <c r="E315" s="66">
        <v>12</v>
      </c>
      <c r="F315" s="39" t="s">
        <v>27</v>
      </c>
      <c r="G315" s="96">
        <v>25</v>
      </c>
      <c r="H315" s="43">
        <v>77.05368</v>
      </c>
      <c r="I315" s="57">
        <v>75.713616000000002</v>
      </c>
      <c r="J315" s="45">
        <v>73.703520000000012</v>
      </c>
      <c r="K315" s="46"/>
      <c r="L315" s="47">
        <f t="shared" si="20"/>
        <v>0</v>
      </c>
      <c r="M315" s="48"/>
      <c r="N315" s="105">
        <v>4630019672040</v>
      </c>
      <c r="O315" s="32"/>
      <c r="P315" s="97"/>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row>
    <row r="316" spans="1:58" s="33" customFormat="1" ht="33.75" x14ac:dyDescent="0.5">
      <c r="A316" s="39">
        <v>9</v>
      </c>
      <c r="B316" s="84" t="s">
        <v>57</v>
      </c>
      <c r="C316" s="55" t="s">
        <v>824</v>
      </c>
      <c r="D316" s="177"/>
      <c r="E316" s="66">
        <v>12</v>
      </c>
      <c r="F316" s="39" t="s">
        <v>27</v>
      </c>
      <c r="G316" s="96">
        <v>25</v>
      </c>
      <c r="H316" s="43">
        <v>77.05368</v>
      </c>
      <c r="I316" s="57">
        <v>75.713616000000002</v>
      </c>
      <c r="J316" s="45">
        <v>73.703520000000012</v>
      </c>
      <c r="K316" s="46"/>
      <c r="L316" s="47">
        <f t="shared" si="20"/>
        <v>0</v>
      </c>
      <c r="M316" s="48"/>
      <c r="N316" s="105">
        <v>4627169714126</v>
      </c>
      <c r="O316" s="32"/>
      <c r="P316" s="97"/>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row>
    <row r="317" spans="1:58" s="33" customFormat="1" ht="33.75" x14ac:dyDescent="0.5">
      <c r="A317" s="39">
        <v>10</v>
      </c>
      <c r="B317" s="84" t="s">
        <v>57</v>
      </c>
      <c r="C317" s="55" t="s">
        <v>825</v>
      </c>
      <c r="D317" s="177"/>
      <c r="E317" s="66">
        <v>12</v>
      </c>
      <c r="F317" s="39" t="s">
        <v>27</v>
      </c>
      <c r="G317" s="96">
        <v>25</v>
      </c>
      <c r="H317" s="43">
        <v>77.05368</v>
      </c>
      <c r="I317" s="57">
        <v>75.713616000000002</v>
      </c>
      <c r="J317" s="45">
        <v>73.703520000000012</v>
      </c>
      <c r="K317" s="46"/>
      <c r="L317" s="47">
        <f t="shared" si="20"/>
        <v>0</v>
      </c>
      <c r="M317" s="48"/>
      <c r="N317" s="105">
        <v>4627169714133</v>
      </c>
      <c r="O317" s="32"/>
      <c r="P317" s="97"/>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row>
    <row r="318" spans="1:58" s="33" customFormat="1" ht="33.75" x14ac:dyDescent="0.5">
      <c r="A318" s="39">
        <v>11</v>
      </c>
      <c r="B318" s="84" t="s">
        <v>57</v>
      </c>
      <c r="C318" s="55" t="s">
        <v>826</v>
      </c>
      <c r="D318" s="177"/>
      <c r="E318" s="66">
        <v>12</v>
      </c>
      <c r="F318" s="39" t="s">
        <v>27</v>
      </c>
      <c r="G318" s="96">
        <v>25</v>
      </c>
      <c r="H318" s="43">
        <v>77.05368</v>
      </c>
      <c r="I318" s="57">
        <v>75.713616000000002</v>
      </c>
      <c r="J318" s="45">
        <v>73.703520000000012</v>
      </c>
      <c r="K318" s="46"/>
      <c r="L318" s="47">
        <f t="shared" si="20"/>
        <v>0</v>
      </c>
      <c r="M318" s="48"/>
      <c r="N318" s="105">
        <v>4627169714140</v>
      </c>
      <c r="O318" s="32"/>
      <c r="P318" s="97"/>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row>
    <row r="319" spans="1:58" s="33" customFormat="1" ht="33.75" x14ac:dyDescent="0.5">
      <c r="A319" s="39">
        <v>12</v>
      </c>
      <c r="B319" s="84" t="s">
        <v>57</v>
      </c>
      <c r="C319" s="55" t="s">
        <v>827</v>
      </c>
      <c r="D319" s="177"/>
      <c r="E319" s="66">
        <v>12</v>
      </c>
      <c r="F319" s="39" t="s">
        <v>27</v>
      </c>
      <c r="G319" s="96">
        <v>25</v>
      </c>
      <c r="H319" s="43">
        <v>77.05368</v>
      </c>
      <c r="I319" s="57">
        <v>75.713616000000002</v>
      </c>
      <c r="J319" s="45">
        <v>73.703520000000012</v>
      </c>
      <c r="K319" s="46"/>
      <c r="L319" s="47">
        <f t="shared" si="20"/>
        <v>0</v>
      </c>
      <c r="M319" s="48"/>
      <c r="N319" s="105">
        <v>4630019672002</v>
      </c>
      <c r="O319" s="32"/>
      <c r="P319" s="97"/>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row>
    <row r="320" spans="1:58" s="33" customFormat="1" ht="33.75" x14ac:dyDescent="0.5">
      <c r="A320" s="39">
        <v>13</v>
      </c>
      <c r="B320" s="84" t="s">
        <v>57</v>
      </c>
      <c r="C320" s="107" t="s">
        <v>828</v>
      </c>
      <c r="D320" s="178"/>
      <c r="E320" s="66">
        <v>12</v>
      </c>
      <c r="F320" s="39" t="s">
        <v>27</v>
      </c>
      <c r="G320" s="96">
        <v>25</v>
      </c>
      <c r="H320" s="43">
        <v>77.05368</v>
      </c>
      <c r="I320" s="57">
        <v>75.713616000000002</v>
      </c>
      <c r="J320" s="45">
        <v>73.703520000000012</v>
      </c>
      <c r="K320" s="46"/>
      <c r="L320" s="47">
        <f t="shared" si="20"/>
        <v>0</v>
      </c>
      <c r="M320" s="48"/>
      <c r="N320" s="105">
        <v>4627169714157</v>
      </c>
      <c r="O320" s="32"/>
      <c r="P320" s="97"/>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row>
    <row r="321" spans="1:58" s="33" customFormat="1" ht="33.75" x14ac:dyDescent="0.5">
      <c r="A321" s="39"/>
      <c r="B321" s="84" t="s">
        <v>57</v>
      </c>
      <c r="C321" s="106" t="s">
        <v>834</v>
      </c>
      <c r="D321" s="77"/>
      <c r="E321" s="66"/>
      <c r="F321" s="39"/>
      <c r="G321" s="96"/>
      <c r="H321" s="43"/>
      <c r="I321" s="57"/>
      <c r="J321" s="45"/>
      <c r="K321" s="46"/>
      <c r="L321" s="47"/>
      <c r="M321" s="48"/>
      <c r="N321" s="105"/>
      <c r="O321" s="32"/>
      <c r="P321" s="97"/>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row>
    <row r="322" spans="1:58" s="33" customFormat="1" ht="33.75" x14ac:dyDescent="0.5">
      <c r="A322" s="39">
        <v>14</v>
      </c>
      <c r="B322" s="84" t="s">
        <v>57</v>
      </c>
      <c r="C322" s="39" t="s">
        <v>829</v>
      </c>
      <c r="D322" s="176" t="s">
        <v>836</v>
      </c>
      <c r="E322" s="66">
        <v>12</v>
      </c>
      <c r="F322" s="39" t="s">
        <v>27</v>
      </c>
      <c r="G322" s="96">
        <v>25</v>
      </c>
      <c r="H322" s="43">
        <v>51</v>
      </c>
      <c r="I322" s="57">
        <v>48</v>
      </c>
      <c r="J322" s="45">
        <v>46</v>
      </c>
      <c r="K322" s="46"/>
      <c r="L322" s="47">
        <f t="shared" si="20"/>
        <v>0</v>
      </c>
      <c r="M322" s="48"/>
      <c r="N322" s="93">
        <v>4627164251817</v>
      </c>
      <c r="O322" s="32"/>
      <c r="P322" s="97"/>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row>
    <row r="323" spans="1:58" s="33" customFormat="1" ht="33.75" x14ac:dyDescent="0.5">
      <c r="A323" s="39">
        <v>15</v>
      </c>
      <c r="B323" s="84" t="s">
        <v>57</v>
      </c>
      <c r="C323" s="55" t="s">
        <v>830</v>
      </c>
      <c r="D323" s="177"/>
      <c r="E323" s="66">
        <v>12</v>
      </c>
      <c r="F323" s="39" t="s">
        <v>27</v>
      </c>
      <c r="G323" s="96">
        <v>25</v>
      </c>
      <c r="H323" s="43">
        <v>51</v>
      </c>
      <c r="I323" s="57">
        <v>48</v>
      </c>
      <c r="J323" s="45">
        <v>46</v>
      </c>
      <c r="K323" s="46"/>
      <c r="L323" s="47">
        <f t="shared" si="20"/>
        <v>0</v>
      </c>
      <c r="M323" s="48"/>
      <c r="N323" s="105">
        <v>4627164251794</v>
      </c>
      <c r="O323" s="32"/>
      <c r="P323" s="97"/>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row>
    <row r="324" spans="1:58" s="33" customFormat="1" ht="33.75" x14ac:dyDescent="0.5">
      <c r="A324" s="39">
        <v>16</v>
      </c>
      <c r="B324" s="84" t="s">
        <v>57</v>
      </c>
      <c r="C324" s="55" t="s">
        <v>831</v>
      </c>
      <c r="D324" s="178"/>
      <c r="E324" s="66">
        <v>12</v>
      </c>
      <c r="F324" s="39" t="s">
        <v>27</v>
      </c>
      <c r="G324" s="96">
        <v>25</v>
      </c>
      <c r="H324" s="43">
        <v>51</v>
      </c>
      <c r="I324" s="57">
        <v>48</v>
      </c>
      <c r="J324" s="45">
        <v>46</v>
      </c>
      <c r="K324" s="46"/>
      <c r="L324" s="47">
        <f t="shared" si="20"/>
        <v>0</v>
      </c>
      <c r="M324" s="48"/>
      <c r="N324" s="105">
        <v>4627164251800</v>
      </c>
      <c r="O324" s="32"/>
      <c r="P324" s="97"/>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row>
    <row r="325" spans="1:58" s="33" customFormat="1" ht="33.75" x14ac:dyDescent="0.5">
      <c r="A325" s="39"/>
      <c r="B325" s="84" t="s">
        <v>57</v>
      </c>
      <c r="C325" s="106" t="s">
        <v>838</v>
      </c>
      <c r="D325" s="77"/>
      <c r="E325" s="66"/>
      <c r="F325" s="39"/>
      <c r="G325" s="96"/>
      <c r="H325" s="43"/>
      <c r="I325" s="57"/>
      <c r="J325" s="45"/>
      <c r="K325" s="46"/>
      <c r="L325" s="47"/>
      <c r="M325" s="48"/>
      <c r="N325" s="105"/>
      <c r="O325" s="32"/>
      <c r="P325" s="97"/>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row>
    <row r="326" spans="1:58" s="33" customFormat="1" ht="33.75" x14ac:dyDescent="0.5">
      <c r="A326" s="39">
        <v>17</v>
      </c>
      <c r="B326" s="84" t="s">
        <v>57</v>
      </c>
      <c r="C326" s="55" t="s">
        <v>840</v>
      </c>
      <c r="D326" s="176" t="s">
        <v>842</v>
      </c>
      <c r="E326" s="66">
        <v>12</v>
      </c>
      <c r="F326" s="39" t="s">
        <v>27</v>
      </c>
      <c r="G326" s="96">
        <v>25</v>
      </c>
      <c r="H326" s="43">
        <v>60</v>
      </c>
      <c r="I326" s="57">
        <v>58</v>
      </c>
      <c r="J326" s="45">
        <v>57</v>
      </c>
      <c r="K326" s="46"/>
      <c r="L326" s="47">
        <f t="shared" si="20"/>
        <v>0</v>
      </c>
      <c r="M326" s="48"/>
      <c r="N326" s="105">
        <v>4627170006999</v>
      </c>
      <c r="O326" s="32"/>
      <c r="P326" s="97"/>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row>
    <row r="327" spans="1:58" s="33" customFormat="1" ht="33.75" x14ac:dyDescent="0.5">
      <c r="A327" s="39">
        <v>18</v>
      </c>
      <c r="B327" s="84" t="s">
        <v>57</v>
      </c>
      <c r="C327" s="55" t="s">
        <v>841</v>
      </c>
      <c r="D327" s="177"/>
      <c r="E327" s="66">
        <v>12</v>
      </c>
      <c r="F327" s="39" t="s">
        <v>27</v>
      </c>
      <c r="G327" s="96">
        <v>25</v>
      </c>
      <c r="H327" s="43">
        <v>60</v>
      </c>
      <c r="I327" s="57">
        <v>58</v>
      </c>
      <c r="J327" s="45">
        <v>57</v>
      </c>
      <c r="K327" s="46"/>
      <c r="L327" s="47">
        <f t="shared" si="20"/>
        <v>0</v>
      </c>
      <c r="M327" s="48"/>
      <c r="N327" s="105">
        <v>4627170007019</v>
      </c>
      <c r="O327" s="32"/>
      <c r="P327" s="97"/>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row>
    <row r="328" spans="1:58" s="33" customFormat="1" ht="33.75" x14ac:dyDescent="0.5">
      <c r="A328" s="39">
        <v>19</v>
      </c>
      <c r="B328" s="84" t="s">
        <v>57</v>
      </c>
      <c r="C328" s="55" t="s">
        <v>839</v>
      </c>
      <c r="D328" s="179"/>
      <c r="E328" s="66">
        <v>12</v>
      </c>
      <c r="F328" s="39" t="s">
        <v>27</v>
      </c>
      <c r="G328" s="96">
        <v>25</v>
      </c>
      <c r="H328" s="43">
        <v>60</v>
      </c>
      <c r="I328" s="57">
        <v>58</v>
      </c>
      <c r="J328" s="45">
        <v>57</v>
      </c>
      <c r="K328" s="46"/>
      <c r="L328" s="47">
        <f t="shared" si="20"/>
        <v>0</v>
      </c>
      <c r="M328" s="48"/>
      <c r="N328" s="105">
        <v>4627170007002</v>
      </c>
      <c r="O328" s="32"/>
      <c r="P328" s="97"/>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row>
    <row r="329" spans="1:58" s="33" customFormat="1" ht="66" x14ac:dyDescent="0.5">
      <c r="A329" s="169" t="s">
        <v>947</v>
      </c>
      <c r="B329" s="160"/>
      <c r="C329" s="161"/>
      <c r="D329" s="90"/>
      <c r="E329" s="35" t="s">
        <v>58</v>
      </c>
      <c r="F329" s="35" t="s">
        <v>59</v>
      </c>
      <c r="G329" s="35" t="s">
        <v>59</v>
      </c>
      <c r="H329" s="157" t="s">
        <v>13</v>
      </c>
      <c r="I329" s="158"/>
      <c r="J329" s="158"/>
      <c r="K329" s="63" t="s">
        <v>10</v>
      </c>
      <c r="L329" s="37">
        <f>SUM(L330:L334)</f>
        <v>0</v>
      </c>
      <c r="M329" s="37"/>
      <c r="N329" s="37"/>
      <c r="O329" s="32"/>
      <c r="P329" s="97"/>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row>
    <row r="330" spans="1:58" s="33" customFormat="1" ht="99.75" x14ac:dyDescent="0.5">
      <c r="A330" s="108">
        <v>1</v>
      </c>
      <c r="B330" s="109" t="s">
        <v>57</v>
      </c>
      <c r="C330" s="77" t="s">
        <v>472</v>
      </c>
      <c r="D330" s="76" t="s">
        <v>477</v>
      </c>
      <c r="E330" s="104">
        <v>6</v>
      </c>
      <c r="F330" s="108" t="s">
        <v>27</v>
      </c>
      <c r="G330" s="96">
        <v>20</v>
      </c>
      <c r="H330" s="110">
        <v>190</v>
      </c>
      <c r="I330" s="111">
        <v>183</v>
      </c>
      <c r="J330" s="112">
        <v>178</v>
      </c>
      <c r="K330" s="46"/>
      <c r="L330" s="47">
        <f t="shared" si="17"/>
        <v>0</v>
      </c>
      <c r="M330" s="48"/>
      <c r="N330" s="113">
        <v>4631148266636</v>
      </c>
      <c r="O330" s="32"/>
      <c r="P330" s="97"/>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row>
    <row r="331" spans="1:58" s="33" customFormat="1" ht="132.75" x14ac:dyDescent="0.5">
      <c r="A331" s="108">
        <v>2</v>
      </c>
      <c r="B331" s="109" t="s">
        <v>57</v>
      </c>
      <c r="C331" s="77" t="s">
        <v>473</v>
      </c>
      <c r="D331" s="76" t="s">
        <v>478</v>
      </c>
      <c r="E331" s="104">
        <v>6</v>
      </c>
      <c r="F331" s="108" t="s">
        <v>27</v>
      </c>
      <c r="G331" s="96">
        <v>20</v>
      </c>
      <c r="H331" s="110">
        <v>190</v>
      </c>
      <c r="I331" s="111">
        <v>183</v>
      </c>
      <c r="J331" s="112">
        <v>178</v>
      </c>
      <c r="K331" s="46"/>
      <c r="L331" s="47">
        <f t="shared" si="17"/>
        <v>0</v>
      </c>
      <c r="M331" s="48"/>
      <c r="N331" s="113">
        <v>4631148266643</v>
      </c>
      <c r="O331" s="32"/>
      <c r="P331" s="97"/>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row>
    <row r="332" spans="1:58" s="33" customFormat="1" ht="132" x14ac:dyDescent="0.5">
      <c r="A332" s="108">
        <v>3</v>
      </c>
      <c r="B332" s="109" t="s">
        <v>57</v>
      </c>
      <c r="C332" s="77" t="s">
        <v>474</v>
      </c>
      <c r="D332" s="114" t="s">
        <v>479</v>
      </c>
      <c r="E332" s="104">
        <v>6</v>
      </c>
      <c r="F332" s="108" t="s">
        <v>27</v>
      </c>
      <c r="G332" s="96">
        <v>20</v>
      </c>
      <c r="H332" s="110">
        <v>190</v>
      </c>
      <c r="I332" s="111">
        <v>183</v>
      </c>
      <c r="J332" s="112">
        <v>178</v>
      </c>
      <c r="K332" s="46"/>
      <c r="L332" s="47">
        <f t="shared" si="17"/>
        <v>0</v>
      </c>
      <c r="M332" s="48"/>
      <c r="N332" s="115">
        <v>4631148266650</v>
      </c>
      <c r="O332" s="32"/>
      <c r="P332" s="97"/>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row>
    <row r="333" spans="1:58" s="33" customFormat="1" ht="99.75" x14ac:dyDescent="0.5">
      <c r="A333" s="108">
        <v>4</v>
      </c>
      <c r="B333" s="109" t="s">
        <v>57</v>
      </c>
      <c r="C333" s="77" t="s">
        <v>475</v>
      </c>
      <c r="D333" s="76" t="s">
        <v>480</v>
      </c>
      <c r="E333" s="104">
        <v>6</v>
      </c>
      <c r="F333" s="108" t="s">
        <v>27</v>
      </c>
      <c r="G333" s="96">
        <v>20</v>
      </c>
      <c r="H333" s="110">
        <v>190</v>
      </c>
      <c r="I333" s="111">
        <v>183</v>
      </c>
      <c r="J333" s="112">
        <v>178</v>
      </c>
      <c r="K333" s="46"/>
      <c r="L333" s="47">
        <f>K333*H333</f>
        <v>0</v>
      </c>
      <c r="M333" s="48"/>
      <c r="N333" s="113">
        <v>4631148266667</v>
      </c>
      <c r="O333" s="32"/>
      <c r="P333" s="97"/>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row>
    <row r="334" spans="1:58" s="33" customFormat="1" ht="99.75" x14ac:dyDescent="0.5">
      <c r="A334" s="108">
        <v>5</v>
      </c>
      <c r="B334" s="109" t="s">
        <v>57</v>
      </c>
      <c r="C334" s="77" t="s">
        <v>476</v>
      </c>
      <c r="D334" s="76" t="s">
        <v>481</v>
      </c>
      <c r="E334" s="104">
        <v>6</v>
      </c>
      <c r="F334" s="108" t="s">
        <v>27</v>
      </c>
      <c r="G334" s="96">
        <v>20</v>
      </c>
      <c r="H334" s="110">
        <v>190</v>
      </c>
      <c r="I334" s="111">
        <v>183</v>
      </c>
      <c r="J334" s="112">
        <v>178</v>
      </c>
      <c r="K334" s="46"/>
      <c r="L334" s="47">
        <f t="shared" si="17"/>
        <v>0</v>
      </c>
      <c r="M334" s="48"/>
      <c r="N334" s="113">
        <v>4631148266674</v>
      </c>
      <c r="O334" s="32"/>
      <c r="P334" s="97"/>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row>
    <row r="335" spans="1:58" s="33" customFormat="1" ht="66" x14ac:dyDescent="0.5">
      <c r="A335" s="169" t="s">
        <v>948</v>
      </c>
      <c r="B335" s="160"/>
      <c r="C335" s="161"/>
      <c r="D335" s="35" t="s">
        <v>536</v>
      </c>
      <c r="E335" s="35" t="s">
        <v>58</v>
      </c>
      <c r="F335" s="35" t="s">
        <v>59</v>
      </c>
      <c r="G335" s="35" t="s">
        <v>59</v>
      </c>
      <c r="H335" s="157" t="s">
        <v>488</v>
      </c>
      <c r="I335" s="158"/>
      <c r="J335" s="158"/>
      <c r="K335" s="63" t="s">
        <v>10</v>
      </c>
      <c r="L335" s="37">
        <f>SUM(L336:L363)</f>
        <v>0</v>
      </c>
      <c r="M335" s="37"/>
      <c r="N335" s="37"/>
      <c r="O335" s="32"/>
      <c r="P335" s="97"/>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row>
    <row r="336" spans="1:58" s="33" customFormat="1" ht="33.75" x14ac:dyDescent="0.5">
      <c r="A336" s="108">
        <v>1</v>
      </c>
      <c r="B336" s="116">
        <v>101</v>
      </c>
      <c r="C336" s="77" t="s">
        <v>489</v>
      </c>
      <c r="D336" s="117" t="s">
        <v>521</v>
      </c>
      <c r="E336" s="104">
        <v>12</v>
      </c>
      <c r="F336" s="108" t="s">
        <v>27</v>
      </c>
      <c r="G336" s="96">
        <v>16</v>
      </c>
      <c r="H336" s="110">
        <v>110</v>
      </c>
      <c r="I336" s="111">
        <v>105</v>
      </c>
      <c r="J336" s="112">
        <v>100</v>
      </c>
      <c r="K336" s="46"/>
      <c r="L336" s="47">
        <f t="shared" ref="L336:L337" si="21">K336*H336</f>
        <v>0</v>
      </c>
      <c r="M336" s="48"/>
      <c r="N336" s="92">
        <v>4650100450012</v>
      </c>
      <c r="O336" s="32"/>
      <c r="P336" s="97"/>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row>
    <row r="337" spans="1:58" s="33" customFormat="1" ht="33.75" x14ac:dyDescent="0.5">
      <c r="A337" s="108">
        <v>2</v>
      </c>
      <c r="B337" s="116">
        <v>103</v>
      </c>
      <c r="C337" s="77" t="s">
        <v>490</v>
      </c>
      <c r="D337" s="117" t="s">
        <v>522</v>
      </c>
      <c r="E337" s="104">
        <v>12</v>
      </c>
      <c r="F337" s="108" t="s">
        <v>27</v>
      </c>
      <c r="G337" s="96">
        <v>16</v>
      </c>
      <c r="H337" s="110">
        <v>110</v>
      </c>
      <c r="I337" s="111">
        <v>105</v>
      </c>
      <c r="J337" s="112">
        <v>100</v>
      </c>
      <c r="K337" s="46"/>
      <c r="L337" s="47">
        <f t="shared" si="21"/>
        <v>0</v>
      </c>
      <c r="M337" s="48"/>
      <c r="N337" s="92">
        <v>4650100450029</v>
      </c>
      <c r="O337" s="32"/>
      <c r="P337" s="97"/>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row>
    <row r="338" spans="1:58" s="33" customFormat="1" ht="33.75" x14ac:dyDescent="0.5">
      <c r="A338" s="108">
        <v>3</v>
      </c>
      <c r="B338" s="116">
        <v>104</v>
      </c>
      <c r="C338" s="77" t="s">
        <v>491</v>
      </c>
      <c r="D338" s="117" t="s">
        <v>523</v>
      </c>
      <c r="E338" s="104">
        <v>12</v>
      </c>
      <c r="F338" s="108" t="s">
        <v>27</v>
      </c>
      <c r="G338" s="96">
        <v>16</v>
      </c>
      <c r="H338" s="110">
        <v>110</v>
      </c>
      <c r="I338" s="111">
        <v>105</v>
      </c>
      <c r="J338" s="112">
        <v>100</v>
      </c>
      <c r="K338" s="46"/>
      <c r="L338" s="47">
        <f>K338*H338</f>
        <v>0</v>
      </c>
      <c r="M338" s="48"/>
      <c r="N338" s="92">
        <v>4650100450043</v>
      </c>
      <c r="O338" s="32"/>
      <c r="P338" s="97"/>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row>
    <row r="339" spans="1:58" s="33" customFormat="1" ht="33.75" x14ac:dyDescent="0.5">
      <c r="A339" s="108">
        <v>4</v>
      </c>
      <c r="B339" s="116">
        <v>102</v>
      </c>
      <c r="C339" s="77" t="s">
        <v>492</v>
      </c>
      <c r="D339" s="117" t="s">
        <v>525</v>
      </c>
      <c r="E339" s="104">
        <v>12</v>
      </c>
      <c r="F339" s="108" t="s">
        <v>27</v>
      </c>
      <c r="G339" s="96">
        <v>16</v>
      </c>
      <c r="H339" s="110">
        <v>130</v>
      </c>
      <c r="I339" s="111">
        <v>125</v>
      </c>
      <c r="J339" s="112">
        <v>120</v>
      </c>
      <c r="K339" s="46"/>
      <c r="L339" s="47">
        <f>K339*H339</f>
        <v>0</v>
      </c>
      <c r="M339" s="48"/>
      <c r="N339" s="92">
        <v>4650100450036</v>
      </c>
      <c r="O339" s="32"/>
      <c r="P339" s="97"/>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row>
    <row r="340" spans="1:58" s="33" customFormat="1" ht="33.75" x14ac:dyDescent="0.5">
      <c r="A340" s="108">
        <v>5</v>
      </c>
      <c r="B340" s="116">
        <v>105</v>
      </c>
      <c r="C340" s="77" t="s">
        <v>493</v>
      </c>
      <c r="D340" s="117" t="s">
        <v>521</v>
      </c>
      <c r="E340" s="104">
        <v>12</v>
      </c>
      <c r="F340" s="108" t="s">
        <v>27</v>
      </c>
      <c r="G340" s="96">
        <v>12</v>
      </c>
      <c r="H340" s="110">
        <v>143</v>
      </c>
      <c r="I340" s="111">
        <v>137</v>
      </c>
      <c r="J340" s="112">
        <v>131</v>
      </c>
      <c r="K340" s="46"/>
      <c r="L340" s="47">
        <f t="shared" ref="L340:L360" si="22">K340*H340</f>
        <v>0</v>
      </c>
      <c r="M340" s="48"/>
      <c r="N340" s="92">
        <v>4650100450074</v>
      </c>
      <c r="O340" s="32"/>
      <c r="P340" s="97"/>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row>
    <row r="341" spans="1:58" s="33" customFormat="1" ht="33.75" x14ac:dyDescent="0.5">
      <c r="A341" s="108">
        <v>6</v>
      </c>
      <c r="B341" s="116">
        <v>106</v>
      </c>
      <c r="C341" s="77" t="s">
        <v>494</v>
      </c>
      <c r="D341" s="117" t="s">
        <v>522</v>
      </c>
      <c r="E341" s="104">
        <v>12</v>
      </c>
      <c r="F341" s="108" t="s">
        <v>27</v>
      </c>
      <c r="G341" s="96">
        <v>12</v>
      </c>
      <c r="H341" s="110">
        <v>175</v>
      </c>
      <c r="I341" s="111">
        <v>167</v>
      </c>
      <c r="J341" s="112">
        <v>159</v>
      </c>
      <c r="K341" s="46"/>
      <c r="L341" s="47">
        <f t="shared" si="22"/>
        <v>0</v>
      </c>
      <c r="M341" s="48"/>
      <c r="N341" s="92">
        <v>4650100450067</v>
      </c>
      <c r="O341" s="32"/>
      <c r="P341" s="97"/>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row>
    <row r="342" spans="1:58" s="33" customFormat="1" ht="33.75" x14ac:dyDescent="0.5">
      <c r="A342" s="108">
        <v>7</v>
      </c>
      <c r="B342" s="116">
        <v>107</v>
      </c>
      <c r="C342" s="77" t="s">
        <v>495</v>
      </c>
      <c r="D342" s="117" t="s">
        <v>523</v>
      </c>
      <c r="E342" s="104">
        <v>12</v>
      </c>
      <c r="F342" s="108" t="s">
        <v>27</v>
      </c>
      <c r="G342" s="96">
        <v>12</v>
      </c>
      <c r="H342" s="110">
        <v>143</v>
      </c>
      <c r="I342" s="111">
        <v>137</v>
      </c>
      <c r="J342" s="112">
        <v>131</v>
      </c>
      <c r="K342" s="46"/>
      <c r="L342" s="47">
        <f t="shared" si="22"/>
        <v>0</v>
      </c>
      <c r="M342" s="48"/>
      <c r="N342" s="92">
        <v>4650100450081</v>
      </c>
      <c r="O342" s="32"/>
      <c r="P342" s="97"/>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row>
    <row r="343" spans="1:58" s="33" customFormat="1" ht="33.75" x14ac:dyDescent="0.5">
      <c r="A343" s="108">
        <v>8</v>
      </c>
      <c r="B343" s="116">
        <v>108</v>
      </c>
      <c r="C343" s="77" t="s">
        <v>496</v>
      </c>
      <c r="D343" s="117" t="s">
        <v>524</v>
      </c>
      <c r="E343" s="104">
        <v>12</v>
      </c>
      <c r="F343" s="108" t="s">
        <v>27</v>
      </c>
      <c r="G343" s="96">
        <v>12</v>
      </c>
      <c r="H343" s="110">
        <v>143</v>
      </c>
      <c r="I343" s="111">
        <v>137</v>
      </c>
      <c r="J343" s="112">
        <v>131</v>
      </c>
      <c r="K343" s="46"/>
      <c r="L343" s="47">
        <f t="shared" si="22"/>
        <v>0</v>
      </c>
      <c r="M343" s="48"/>
      <c r="N343" s="92">
        <v>4650100450050</v>
      </c>
      <c r="O343" s="32"/>
      <c r="P343" s="97"/>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row>
    <row r="344" spans="1:58" s="33" customFormat="1" ht="33.75" x14ac:dyDescent="0.5">
      <c r="A344" s="108">
        <v>9</v>
      </c>
      <c r="B344" s="116">
        <v>109</v>
      </c>
      <c r="C344" s="77" t="s">
        <v>497</v>
      </c>
      <c r="D344" s="117" t="s">
        <v>526</v>
      </c>
      <c r="E344" s="104">
        <v>12</v>
      </c>
      <c r="F344" s="108" t="s">
        <v>27</v>
      </c>
      <c r="G344" s="96">
        <v>12</v>
      </c>
      <c r="H344" s="110">
        <v>280</v>
      </c>
      <c r="I344" s="111">
        <v>269</v>
      </c>
      <c r="J344" s="112">
        <v>257</v>
      </c>
      <c r="K344" s="46"/>
      <c r="L344" s="47">
        <f t="shared" si="22"/>
        <v>0</v>
      </c>
      <c r="M344" s="48"/>
      <c r="N344" s="92">
        <v>4650100450098</v>
      </c>
      <c r="O344" s="32"/>
      <c r="P344" s="97"/>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row>
    <row r="345" spans="1:58" s="33" customFormat="1" ht="33.75" x14ac:dyDescent="0.5">
      <c r="A345" s="108">
        <v>10</v>
      </c>
      <c r="B345" s="116">
        <v>201</v>
      </c>
      <c r="C345" s="77" t="s">
        <v>498</v>
      </c>
      <c r="D345" s="117" t="s">
        <v>521</v>
      </c>
      <c r="E345" s="104">
        <v>12</v>
      </c>
      <c r="F345" s="108" t="s">
        <v>27</v>
      </c>
      <c r="G345" s="96">
        <v>24</v>
      </c>
      <c r="H345" s="110">
        <v>117</v>
      </c>
      <c r="I345" s="111">
        <v>112</v>
      </c>
      <c r="J345" s="112">
        <v>108</v>
      </c>
      <c r="K345" s="46"/>
      <c r="L345" s="47">
        <f t="shared" si="22"/>
        <v>0</v>
      </c>
      <c r="M345" s="48"/>
      <c r="N345" s="92">
        <v>4650100450104</v>
      </c>
      <c r="O345" s="32"/>
      <c r="P345" s="97"/>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row>
    <row r="346" spans="1:58" s="33" customFormat="1" ht="33.75" x14ac:dyDescent="0.5">
      <c r="A346" s="108">
        <v>11</v>
      </c>
      <c r="B346" s="116">
        <v>202</v>
      </c>
      <c r="C346" s="77" t="s">
        <v>499</v>
      </c>
      <c r="D346" s="117" t="s">
        <v>525</v>
      </c>
      <c r="E346" s="104">
        <v>12</v>
      </c>
      <c r="F346" s="108" t="s">
        <v>27</v>
      </c>
      <c r="G346" s="96">
        <v>24</v>
      </c>
      <c r="H346" s="110">
        <v>132</v>
      </c>
      <c r="I346" s="111">
        <v>126</v>
      </c>
      <c r="J346" s="112">
        <v>121</v>
      </c>
      <c r="K346" s="46"/>
      <c r="L346" s="47">
        <f t="shared" si="22"/>
        <v>0</v>
      </c>
      <c r="M346" s="48"/>
      <c r="N346" s="92">
        <v>4650100450135</v>
      </c>
      <c r="O346" s="32"/>
      <c r="P346" s="97"/>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row>
    <row r="347" spans="1:58" s="33" customFormat="1" ht="33.75" x14ac:dyDescent="0.5">
      <c r="A347" s="108">
        <v>12</v>
      </c>
      <c r="B347" s="116">
        <v>203</v>
      </c>
      <c r="C347" s="77" t="s">
        <v>500</v>
      </c>
      <c r="D347" s="117" t="s">
        <v>532</v>
      </c>
      <c r="E347" s="104">
        <v>12</v>
      </c>
      <c r="F347" s="108" t="s">
        <v>27</v>
      </c>
      <c r="G347" s="96">
        <v>24</v>
      </c>
      <c r="H347" s="110">
        <v>139</v>
      </c>
      <c r="I347" s="111">
        <v>133</v>
      </c>
      <c r="J347" s="112">
        <v>127</v>
      </c>
      <c r="K347" s="46"/>
      <c r="L347" s="47">
        <f t="shared" si="22"/>
        <v>0</v>
      </c>
      <c r="M347" s="48"/>
      <c r="N347" s="92">
        <v>4650100450111</v>
      </c>
      <c r="O347" s="32"/>
      <c r="P347" s="97"/>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row>
    <row r="348" spans="1:58" s="33" customFormat="1" ht="33.75" x14ac:dyDescent="0.5">
      <c r="A348" s="108">
        <v>13</v>
      </c>
      <c r="B348" s="116">
        <v>326</v>
      </c>
      <c r="C348" s="77" t="s">
        <v>504</v>
      </c>
      <c r="D348" s="118" t="s">
        <v>527</v>
      </c>
      <c r="E348" s="104">
        <v>9</v>
      </c>
      <c r="F348" s="108" t="s">
        <v>27</v>
      </c>
      <c r="G348" s="96">
        <v>12</v>
      </c>
      <c r="H348" s="110">
        <v>138</v>
      </c>
      <c r="I348" s="111">
        <v>133</v>
      </c>
      <c r="J348" s="112">
        <v>127</v>
      </c>
      <c r="K348" s="46"/>
      <c r="L348" s="47">
        <f t="shared" si="22"/>
        <v>0</v>
      </c>
      <c r="M348" s="48"/>
      <c r="N348" s="92">
        <v>4650100450494</v>
      </c>
      <c r="O348" s="32"/>
      <c r="P348" s="97"/>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row>
    <row r="349" spans="1:58" s="33" customFormat="1" ht="33.75" x14ac:dyDescent="0.5">
      <c r="A349" s="108">
        <v>14</v>
      </c>
      <c r="B349" s="116">
        <v>308</v>
      </c>
      <c r="C349" s="77" t="s">
        <v>505</v>
      </c>
      <c r="D349" s="117" t="s">
        <v>529</v>
      </c>
      <c r="E349" s="104">
        <v>9</v>
      </c>
      <c r="F349" s="108" t="s">
        <v>27</v>
      </c>
      <c r="G349" s="96">
        <v>12</v>
      </c>
      <c r="H349" s="110">
        <v>125</v>
      </c>
      <c r="I349" s="111">
        <v>119</v>
      </c>
      <c r="J349" s="112">
        <v>114</v>
      </c>
      <c r="K349" s="46"/>
      <c r="L349" s="47">
        <f t="shared" si="22"/>
        <v>0</v>
      </c>
      <c r="M349" s="48"/>
      <c r="N349" s="92">
        <v>4650100450289</v>
      </c>
      <c r="O349" s="32"/>
      <c r="P349" s="97"/>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row>
    <row r="350" spans="1:58" s="33" customFormat="1" ht="33.75" x14ac:dyDescent="0.5">
      <c r="A350" s="108">
        <v>15</v>
      </c>
      <c r="B350" s="116">
        <v>307</v>
      </c>
      <c r="C350" s="77" t="s">
        <v>506</v>
      </c>
      <c r="D350" s="117" t="s">
        <v>528</v>
      </c>
      <c r="E350" s="104">
        <v>9</v>
      </c>
      <c r="F350" s="108" t="s">
        <v>27</v>
      </c>
      <c r="G350" s="96">
        <v>12</v>
      </c>
      <c r="H350" s="110">
        <v>210</v>
      </c>
      <c r="I350" s="111">
        <v>201</v>
      </c>
      <c r="J350" s="112">
        <v>192</v>
      </c>
      <c r="K350" s="46"/>
      <c r="L350" s="47">
        <f t="shared" si="22"/>
        <v>0</v>
      </c>
      <c r="M350" s="48"/>
      <c r="N350" s="92">
        <v>4650100450418</v>
      </c>
      <c r="O350" s="32"/>
      <c r="P350" s="97"/>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row>
    <row r="351" spans="1:58" s="33" customFormat="1" ht="33.75" x14ac:dyDescent="0.5">
      <c r="A351" s="108">
        <v>16</v>
      </c>
      <c r="B351" s="116">
        <v>306</v>
      </c>
      <c r="C351" s="77" t="s">
        <v>507</v>
      </c>
      <c r="D351" s="117" t="s">
        <v>530</v>
      </c>
      <c r="E351" s="104">
        <v>9</v>
      </c>
      <c r="F351" s="108" t="s">
        <v>27</v>
      </c>
      <c r="G351" s="96">
        <v>12</v>
      </c>
      <c r="H351" s="110">
        <v>153</v>
      </c>
      <c r="I351" s="111">
        <v>147</v>
      </c>
      <c r="J351" s="112">
        <v>140</v>
      </c>
      <c r="K351" s="46"/>
      <c r="L351" s="47">
        <f t="shared" si="22"/>
        <v>0</v>
      </c>
      <c r="M351" s="48"/>
      <c r="N351" s="92">
        <v>4650100450319</v>
      </c>
      <c r="O351" s="32"/>
      <c r="P351" s="97"/>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row>
    <row r="352" spans="1:58" s="33" customFormat="1" ht="33.75" x14ac:dyDescent="0.5">
      <c r="A352" s="108">
        <v>17</v>
      </c>
      <c r="B352" s="116">
        <v>312</v>
      </c>
      <c r="C352" s="77" t="s">
        <v>508</v>
      </c>
      <c r="D352" s="117" t="s">
        <v>531</v>
      </c>
      <c r="E352" s="104">
        <v>9</v>
      </c>
      <c r="F352" s="108" t="s">
        <v>27</v>
      </c>
      <c r="G352" s="96">
        <v>12</v>
      </c>
      <c r="H352" s="110">
        <v>153</v>
      </c>
      <c r="I352" s="111">
        <v>147</v>
      </c>
      <c r="J352" s="112">
        <v>140</v>
      </c>
      <c r="K352" s="46"/>
      <c r="L352" s="47">
        <f t="shared" si="22"/>
        <v>0</v>
      </c>
      <c r="M352" s="48"/>
      <c r="N352" s="92">
        <v>4650100450302</v>
      </c>
      <c r="O352" s="32"/>
      <c r="P352" s="97"/>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row>
    <row r="353" spans="1:58" s="33" customFormat="1" ht="33.75" x14ac:dyDescent="0.5">
      <c r="A353" s="169" t="s">
        <v>799</v>
      </c>
      <c r="B353" s="160"/>
      <c r="C353" s="161"/>
      <c r="D353" s="90"/>
      <c r="E353" s="35"/>
      <c r="F353" s="35"/>
      <c r="G353" s="35"/>
      <c r="H353" s="157"/>
      <c r="I353" s="158"/>
      <c r="J353" s="158"/>
      <c r="K353" s="63"/>
      <c r="L353" s="37"/>
      <c r="M353" s="37"/>
      <c r="N353" s="94"/>
      <c r="O353" s="32"/>
      <c r="P353" s="97"/>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row>
    <row r="354" spans="1:58" s="33" customFormat="1" ht="33.75" x14ac:dyDescent="0.5">
      <c r="A354" s="108">
        <v>18</v>
      </c>
      <c r="B354" s="116"/>
      <c r="C354" s="119" t="s">
        <v>775</v>
      </c>
      <c r="D354" s="117" t="s">
        <v>776</v>
      </c>
      <c r="E354" s="104">
        <v>12</v>
      </c>
      <c r="F354" s="108" t="s">
        <v>27</v>
      </c>
      <c r="G354" s="96">
        <v>12</v>
      </c>
      <c r="H354" s="110"/>
      <c r="I354" s="111"/>
      <c r="J354" s="120">
        <v>214</v>
      </c>
      <c r="K354" s="46"/>
      <c r="L354" s="47">
        <f>K354*H354</f>
        <v>0</v>
      </c>
      <c r="M354" s="48"/>
      <c r="N354" s="92">
        <v>4650100450616</v>
      </c>
      <c r="O354" s="32"/>
      <c r="P354" s="97"/>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row>
    <row r="355" spans="1:58" s="33" customFormat="1" ht="33.75" x14ac:dyDescent="0.5">
      <c r="A355" s="108">
        <v>19</v>
      </c>
      <c r="B355" s="116">
        <v>401</v>
      </c>
      <c r="C355" s="119" t="s">
        <v>571</v>
      </c>
      <c r="D355" s="117" t="s">
        <v>533</v>
      </c>
      <c r="E355" s="104">
        <v>12</v>
      </c>
      <c r="F355" s="108" t="s">
        <v>27</v>
      </c>
      <c r="G355" s="96">
        <v>24</v>
      </c>
      <c r="H355" s="110"/>
      <c r="I355" s="111"/>
      <c r="J355" s="120">
        <v>127</v>
      </c>
      <c r="K355" s="46"/>
      <c r="L355" s="47">
        <f t="shared" si="22"/>
        <v>0</v>
      </c>
      <c r="M355" s="48"/>
      <c r="N355" s="81">
        <v>4650100450241</v>
      </c>
      <c r="O355" s="32"/>
      <c r="P355" s="97"/>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row>
    <row r="356" spans="1:58" s="33" customFormat="1" ht="33.75" x14ac:dyDescent="0.5">
      <c r="A356" s="108">
        <v>20</v>
      </c>
      <c r="B356" s="116">
        <v>403</v>
      </c>
      <c r="C356" s="119" t="s">
        <v>572</v>
      </c>
      <c r="D356" s="117" t="s">
        <v>534</v>
      </c>
      <c r="E356" s="104">
        <v>12</v>
      </c>
      <c r="F356" s="108" t="s">
        <v>27</v>
      </c>
      <c r="G356" s="96">
        <v>24</v>
      </c>
      <c r="H356" s="110"/>
      <c r="I356" s="111"/>
      <c r="J356" s="120">
        <v>140</v>
      </c>
      <c r="K356" s="46"/>
      <c r="L356" s="47">
        <f t="shared" si="22"/>
        <v>0</v>
      </c>
      <c r="M356" s="48"/>
      <c r="N356" s="81">
        <v>4650100450234</v>
      </c>
      <c r="O356" s="32"/>
      <c r="P356" s="97"/>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row>
    <row r="357" spans="1:58" s="33" customFormat="1" ht="33.75" x14ac:dyDescent="0.5">
      <c r="A357" s="108">
        <v>21</v>
      </c>
      <c r="B357" s="116">
        <v>405</v>
      </c>
      <c r="C357" s="119" t="s">
        <v>573</v>
      </c>
      <c r="D357" s="117" t="s">
        <v>535</v>
      </c>
      <c r="E357" s="104">
        <v>12</v>
      </c>
      <c r="F357" s="108" t="s">
        <v>27</v>
      </c>
      <c r="G357" s="96">
        <v>24</v>
      </c>
      <c r="H357" s="110"/>
      <c r="I357" s="111"/>
      <c r="J357" s="120">
        <v>154</v>
      </c>
      <c r="K357" s="46"/>
      <c r="L357" s="47">
        <f t="shared" si="22"/>
        <v>0</v>
      </c>
      <c r="M357" s="48"/>
      <c r="N357" s="81">
        <v>4650100450333</v>
      </c>
      <c r="O357" s="32"/>
      <c r="P357" s="97"/>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row>
    <row r="358" spans="1:58" s="33" customFormat="1" ht="33.75" x14ac:dyDescent="0.5">
      <c r="A358" s="108">
        <v>22</v>
      </c>
      <c r="B358" s="116">
        <v>402</v>
      </c>
      <c r="C358" s="119" t="s">
        <v>509</v>
      </c>
      <c r="D358" s="117" t="s">
        <v>533</v>
      </c>
      <c r="E358" s="104">
        <v>12</v>
      </c>
      <c r="F358" s="108" t="s">
        <v>27</v>
      </c>
      <c r="G358" s="96">
        <v>18</v>
      </c>
      <c r="H358" s="110"/>
      <c r="I358" s="111"/>
      <c r="J358" s="120">
        <v>173</v>
      </c>
      <c r="K358" s="46"/>
      <c r="L358" s="47">
        <f t="shared" si="22"/>
        <v>0</v>
      </c>
      <c r="M358" s="48"/>
      <c r="N358" s="92">
        <v>4650100450210</v>
      </c>
      <c r="O358" s="32"/>
      <c r="P358" s="97"/>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row>
    <row r="359" spans="1:58" s="33" customFormat="1" ht="33.75" x14ac:dyDescent="0.5">
      <c r="A359" s="108">
        <v>23</v>
      </c>
      <c r="B359" s="116">
        <v>404</v>
      </c>
      <c r="C359" s="119" t="s">
        <v>510</v>
      </c>
      <c r="D359" s="117" t="s">
        <v>534</v>
      </c>
      <c r="E359" s="104">
        <v>12</v>
      </c>
      <c r="F359" s="108" t="s">
        <v>27</v>
      </c>
      <c r="G359" s="96">
        <v>18</v>
      </c>
      <c r="H359" s="110"/>
      <c r="I359" s="111"/>
      <c r="J359" s="120">
        <v>199</v>
      </c>
      <c r="K359" s="46"/>
      <c r="L359" s="47">
        <f t="shared" si="22"/>
        <v>0</v>
      </c>
      <c r="M359" s="48"/>
      <c r="N359" s="92">
        <v>4650100450203</v>
      </c>
      <c r="O359" s="32"/>
      <c r="P359" s="97"/>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row>
    <row r="360" spans="1:58" s="33" customFormat="1" ht="33.75" x14ac:dyDescent="0.5">
      <c r="A360" s="108">
        <v>24</v>
      </c>
      <c r="B360" s="116">
        <v>406</v>
      </c>
      <c r="C360" s="119" t="s">
        <v>511</v>
      </c>
      <c r="D360" s="117" t="s">
        <v>535</v>
      </c>
      <c r="E360" s="104">
        <v>12</v>
      </c>
      <c r="F360" s="108" t="s">
        <v>27</v>
      </c>
      <c r="G360" s="96">
        <v>18</v>
      </c>
      <c r="H360" s="110"/>
      <c r="I360" s="111"/>
      <c r="J360" s="120">
        <v>212</v>
      </c>
      <c r="K360" s="46"/>
      <c r="L360" s="47">
        <f t="shared" si="22"/>
        <v>0</v>
      </c>
      <c r="M360" s="48"/>
      <c r="N360" s="92">
        <v>4650100450340</v>
      </c>
      <c r="O360" s="32"/>
      <c r="P360" s="97"/>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row>
    <row r="361" spans="1:58" s="33" customFormat="1" ht="33.75" x14ac:dyDescent="0.5">
      <c r="A361" s="108">
        <v>25</v>
      </c>
      <c r="B361" s="116">
        <v>204</v>
      </c>
      <c r="C361" s="119" t="s">
        <v>501</v>
      </c>
      <c r="D361" s="117" t="s">
        <v>521</v>
      </c>
      <c r="E361" s="104">
        <v>12</v>
      </c>
      <c r="F361" s="108" t="s">
        <v>27</v>
      </c>
      <c r="G361" s="96">
        <v>12</v>
      </c>
      <c r="H361" s="110"/>
      <c r="I361" s="111"/>
      <c r="J361" s="120">
        <v>186</v>
      </c>
      <c r="K361" s="46"/>
      <c r="L361" s="47">
        <f>K361*H361</f>
        <v>0</v>
      </c>
      <c r="M361" s="48"/>
      <c r="N361" s="92">
        <v>4650100450142</v>
      </c>
      <c r="O361" s="32"/>
      <c r="P361" s="97"/>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row>
    <row r="362" spans="1:58" s="33" customFormat="1" ht="33.75" x14ac:dyDescent="0.5">
      <c r="A362" s="108">
        <v>26</v>
      </c>
      <c r="B362" s="116">
        <v>205</v>
      </c>
      <c r="C362" s="119" t="s">
        <v>502</v>
      </c>
      <c r="D362" s="117" t="s">
        <v>525</v>
      </c>
      <c r="E362" s="104">
        <v>12</v>
      </c>
      <c r="F362" s="108" t="s">
        <v>27</v>
      </c>
      <c r="G362" s="96">
        <v>12</v>
      </c>
      <c r="H362" s="110"/>
      <c r="I362" s="111"/>
      <c r="J362" s="120">
        <v>212</v>
      </c>
      <c r="K362" s="46"/>
      <c r="L362" s="47">
        <f>K362*H362</f>
        <v>0</v>
      </c>
      <c r="M362" s="48"/>
      <c r="N362" s="92">
        <v>4650100450159</v>
      </c>
      <c r="O362" s="32"/>
      <c r="P362" s="97"/>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row>
    <row r="363" spans="1:58" s="33" customFormat="1" ht="33.75" x14ac:dyDescent="0.5">
      <c r="A363" s="108">
        <v>27</v>
      </c>
      <c r="B363" s="116">
        <v>206</v>
      </c>
      <c r="C363" s="119" t="s">
        <v>503</v>
      </c>
      <c r="D363" s="117" t="s">
        <v>532</v>
      </c>
      <c r="E363" s="104">
        <v>12</v>
      </c>
      <c r="F363" s="108" t="s">
        <v>27</v>
      </c>
      <c r="G363" s="96">
        <v>12</v>
      </c>
      <c r="H363" s="110"/>
      <c r="I363" s="111"/>
      <c r="J363" s="120">
        <v>225</v>
      </c>
      <c r="K363" s="46"/>
      <c r="L363" s="47">
        <f>K363*H363</f>
        <v>0</v>
      </c>
      <c r="M363" s="48"/>
      <c r="N363" s="92">
        <v>4650100450166</v>
      </c>
      <c r="O363" s="32"/>
      <c r="P363" s="97"/>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row>
    <row r="364" spans="1:58" s="33" customFormat="1" ht="99" x14ac:dyDescent="0.5">
      <c r="A364" s="159" t="s">
        <v>949</v>
      </c>
      <c r="B364" s="160"/>
      <c r="C364" s="161"/>
      <c r="D364" s="67" t="s">
        <v>383</v>
      </c>
      <c r="E364" s="35" t="s">
        <v>58</v>
      </c>
      <c r="F364" s="35" t="s">
        <v>59</v>
      </c>
      <c r="G364" s="35" t="s">
        <v>59</v>
      </c>
      <c r="H364" s="157" t="s">
        <v>13</v>
      </c>
      <c r="I364" s="158"/>
      <c r="J364" s="158"/>
      <c r="K364" s="63" t="s">
        <v>10</v>
      </c>
      <c r="L364" s="37">
        <f>SUM(L365:L379)</f>
        <v>0</v>
      </c>
      <c r="M364" s="37"/>
      <c r="N364" s="37"/>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row>
    <row r="365" spans="1:58" s="33" customFormat="1" ht="33.75" x14ac:dyDescent="0.5">
      <c r="A365" s="39">
        <v>1</v>
      </c>
      <c r="B365" s="39"/>
      <c r="C365" s="121" t="s">
        <v>145</v>
      </c>
      <c r="D365" s="55" t="s">
        <v>347</v>
      </c>
      <c r="E365" s="122">
        <v>24</v>
      </c>
      <c r="F365" s="96" t="s">
        <v>27</v>
      </c>
      <c r="G365" s="96">
        <v>20</v>
      </c>
      <c r="H365" s="123">
        <v>192</v>
      </c>
      <c r="I365" s="124">
        <v>183</v>
      </c>
      <c r="J365" s="125">
        <v>175</v>
      </c>
      <c r="K365" s="46"/>
      <c r="L365" s="47">
        <f>H365*K365</f>
        <v>0</v>
      </c>
      <c r="M365" s="48"/>
      <c r="N365" s="92" t="s">
        <v>695</v>
      </c>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row>
    <row r="366" spans="1:58" s="33" customFormat="1" ht="33.75" x14ac:dyDescent="0.5">
      <c r="A366" s="39">
        <v>2</v>
      </c>
      <c r="B366" s="39"/>
      <c r="C366" s="121" t="s">
        <v>146</v>
      </c>
      <c r="D366" s="55" t="s">
        <v>348</v>
      </c>
      <c r="E366" s="122">
        <v>24</v>
      </c>
      <c r="F366" s="96" t="s">
        <v>27</v>
      </c>
      <c r="G366" s="96">
        <v>20</v>
      </c>
      <c r="H366" s="123">
        <v>211</v>
      </c>
      <c r="I366" s="124">
        <v>203</v>
      </c>
      <c r="J366" s="125">
        <v>198</v>
      </c>
      <c r="K366" s="46"/>
      <c r="L366" s="47">
        <f t="shared" ref="L366:L388" si="23">H366*K366</f>
        <v>0</v>
      </c>
      <c r="M366" s="48"/>
      <c r="N366" s="92" t="s">
        <v>696</v>
      </c>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row>
    <row r="367" spans="1:58" s="33" customFormat="1" ht="33.75" x14ac:dyDescent="0.5">
      <c r="A367" s="39">
        <v>3</v>
      </c>
      <c r="B367" s="40"/>
      <c r="C367" s="121" t="s">
        <v>377</v>
      </c>
      <c r="D367" s="55" t="s">
        <v>359</v>
      </c>
      <c r="E367" s="122">
        <v>24</v>
      </c>
      <c r="F367" s="96" t="s">
        <v>27</v>
      </c>
      <c r="G367" s="96">
        <v>20</v>
      </c>
      <c r="H367" s="123">
        <v>182</v>
      </c>
      <c r="I367" s="124">
        <v>174</v>
      </c>
      <c r="J367" s="125">
        <v>169</v>
      </c>
      <c r="K367" s="46"/>
      <c r="L367" s="47">
        <f t="shared" si="23"/>
        <v>0</v>
      </c>
      <c r="M367" s="48"/>
      <c r="N367" s="92" t="s">
        <v>697</v>
      </c>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row>
    <row r="368" spans="1:58" s="33" customFormat="1" ht="33.75" x14ac:dyDescent="0.5">
      <c r="A368" s="39">
        <v>4</v>
      </c>
      <c r="B368" s="40" t="s">
        <v>7</v>
      </c>
      <c r="C368" s="121" t="s">
        <v>147</v>
      </c>
      <c r="D368" s="55" t="s">
        <v>349</v>
      </c>
      <c r="E368" s="122">
        <v>24</v>
      </c>
      <c r="F368" s="96" t="s">
        <v>27</v>
      </c>
      <c r="G368" s="96">
        <v>20</v>
      </c>
      <c r="H368" s="123">
        <v>224</v>
      </c>
      <c r="I368" s="124">
        <v>215</v>
      </c>
      <c r="J368" s="125">
        <v>206</v>
      </c>
      <c r="K368" s="46"/>
      <c r="L368" s="47">
        <f t="shared" si="23"/>
        <v>0</v>
      </c>
      <c r="M368" s="48"/>
      <c r="N368" s="92" t="s">
        <v>698</v>
      </c>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row>
    <row r="369" spans="1:58" s="33" customFormat="1" ht="33.75" x14ac:dyDescent="0.5">
      <c r="A369" s="39">
        <v>5</v>
      </c>
      <c r="B369" s="40" t="s">
        <v>7</v>
      </c>
      <c r="C369" s="121" t="s">
        <v>148</v>
      </c>
      <c r="D369" s="55" t="s">
        <v>350</v>
      </c>
      <c r="E369" s="122">
        <v>24</v>
      </c>
      <c r="F369" s="96" t="s">
        <v>27</v>
      </c>
      <c r="G369" s="96">
        <v>20</v>
      </c>
      <c r="H369" s="123">
        <v>185</v>
      </c>
      <c r="I369" s="124">
        <v>177</v>
      </c>
      <c r="J369" s="125">
        <v>172</v>
      </c>
      <c r="K369" s="46"/>
      <c r="L369" s="47">
        <f t="shared" si="23"/>
        <v>0</v>
      </c>
      <c r="M369" s="48"/>
      <c r="N369" s="92" t="s">
        <v>699</v>
      </c>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row>
    <row r="370" spans="1:58" s="33" customFormat="1" ht="66" x14ac:dyDescent="0.5">
      <c r="A370" s="39">
        <v>6</v>
      </c>
      <c r="B370" s="40" t="s">
        <v>7</v>
      </c>
      <c r="C370" s="121" t="s">
        <v>149</v>
      </c>
      <c r="D370" s="55" t="s">
        <v>351</v>
      </c>
      <c r="E370" s="122">
        <v>24</v>
      </c>
      <c r="F370" s="96" t="s">
        <v>27</v>
      </c>
      <c r="G370" s="96">
        <v>20</v>
      </c>
      <c r="H370" s="123">
        <v>271</v>
      </c>
      <c r="I370" s="124">
        <v>260</v>
      </c>
      <c r="J370" s="125">
        <v>245</v>
      </c>
      <c r="K370" s="46"/>
      <c r="L370" s="47">
        <f t="shared" si="23"/>
        <v>0</v>
      </c>
      <c r="M370" s="48"/>
      <c r="N370" s="92" t="s">
        <v>700</v>
      </c>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row>
    <row r="371" spans="1:58" s="33" customFormat="1" ht="33.75" x14ac:dyDescent="0.5">
      <c r="A371" s="39">
        <v>7</v>
      </c>
      <c r="B371" s="40"/>
      <c r="C371" s="121" t="s">
        <v>150</v>
      </c>
      <c r="D371" s="55" t="s">
        <v>352</v>
      </c>
      <c r="E371" s="122">
        <v>24</v>
      </c>
      <c r="F371" s="96" t="s">
        <v>27</v>
      </c>
      <c r="G371" s="96">
        <v>20</v>
      </c>
      <c r="H371" s="123">
        <v>164</v>
      </c>
      <c r="I371" s="124">
        <v>157</v>
      </c>
      <c r="J371" s="125">
        <v>150</v>
      </c>
      <c r="K371" s="46"/>
      <c r="L371" s="47">
        <f t="shared" si="23"/>
        <v>0</v>
      </c>
      <c r="M371" s="48"/>
      <c r="N371" s="92" t="s">
        <v>701</v>
      </c>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row>
    <row r="372" spans="1:58" s="33" customFormat="1" ht="33.75" x14ac:dyDescent="0.5">
      <c r="A372" s="39">
        <v>8</v>
      </c>
      <c r="B372" s="40"/>
      <c r="C372" s="121" t="s">
        <v>151</v>
      </c>
      <c r="D372" s="55" t="s">
        <v>353</v>
      </c>
      <c r="E372" s="122">
        <v>24</v>
      </c>
      <c r="F372" s="96" t="s">
        <v>27</v>
      </c>
      <c r="G372" s="96">
        <v>20</v>
      </c>
      <c r="H372" s="123">
        <v>176</v>
      </c>
      <c r="I372" s="124">
        <v>168</v>
      </c>
      <c r="J372" s="125">
        <v>160</v>
      </c>
      <c r="K372" s="46"/>
      <c r="L372" s="47">
        <f t="shared" si="23"/>
        <v>0</v>
      </c>
      <c r="M372" s="48"/>
      <c r="N372" s="92" t="s">
        <v>702</v>
      </c>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row>
    <row r="373" spans="1:58" s="33" customFormat="1" ht="33.75" x14ac:dyDescent="0.5">
      <c r="A373" s="39">
        <v>9</v>
      </c>
      <c r="B373" s="40"/>
      <c r="C373" s="121" t="s">
        <v>152</v>
      </c>
      <c r="D373" s="55" t="s">
        <v>354</v>
      </c>
      <c r="E373" s="122">
        <v>24</v>
      </c>
      <c r="F373" s="96" t="s">
        <v>27</v>
      </c>
      <c r="G373" s="96">
        <v>20</v>
      </c>
      <c r="H373" s="123">
        <v>160</v>
      </c>
      <c r="I373" s="124">
        <v>152</v>
      </c>
      <c r="J373" s="125">
        <v>145</v>
      </c>
      <c r="K373" s="46"/>
      <c r="L373" s="47">
        <f t="shared" si="23"/>
        <v>0</v>
      </c>
      <c r="M373" s="48"/>
      <c r="N373" s="92" t="s">
        <v>703</v>
      </c>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row>
    <row r="374" spans="1:58" s="33" customFormat="1" ht="33.75" x14ac:dyDescent="0.5">
      <c r="A374" s="39">
        <v>10</v>
      </c>
      <c r="B374" s="40"/>
      <c r="C374" s="121" t="s">
        <v>512</v>
      </c>
      <c r="D374" s="55" t="s">
        <v>513</v>
      </c>
      <c r="E374" s="122">
        <v>24</v>
      </c>
      <c r="F374" s="96" t="s">
        <v>27</v>
      </c>
      <c r="G374" s="96">
        <v>20</v>
      </c>
      <c r="H374" s="123">
        <v>182</v>
      </c>
      <c r="I374" s="124">
        <v>174</v>
      </c>
      <c r="J374" s="125">
        <v>169</v>
      </c>
      <c r="K374" s="46"/>
      <c r="L374" s="47">
        <f t="shared" si="23"/>
        <v>0</v>
      </c>
      <c r="M374" s="48"/>
      <c r="N374" s="92">
        <v>4631148365186</v>
      </c>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row>
    <row r="375" spans="1:58" s="33" customFormat="1" ht="33.75" x14ac:dyDescent="0.5">
      <c r="A375" s="39">
        <v>11</v>
      </c>
      <c r="B375" s="40"/>
      <c r="C375" s="121" t="s">
        <v>153</v>
      </c>
      <c r="D375" s="55" t="s">
        <v>355</v>
      </c>
      <c r="E375" s="122">
        <v>24</v>
      </c>
      <c r="F375" s="96" t="s">
        <v>27</v>
      </c>
      <c r="G375" s="96">
        <v>20</v>
      </c>
      <c r="H375" s="123">
        <v>197</v>
      </c>
      <c r="I375" s="124">
        <v>189</v>
      </c>
      <c r="J375" s="125">
        <v>180</v>
      </c>
      <c r="K375" s="46"/>
      <c r="L375" s="47">
        <f t="shared" si="23"/>
        <v>0</v>
      </c>
      <c r="M375" s="48"/>
      <c r="N375" s="92" t="s">
        <v>704</v>
      </c>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row>
    <row r="376" spans="1:58" s="33" customFormat="1" ht="33.75" x14ac:dyDescent="0.5">
      <c r="A376" s="39">
        <v>12</v>
      </c>
      <c r="B376" s="40" t="s">
        <v>7</v>
      </c>
      <c r="C376" s="121" t="s">
        <v>154</v>
      </c>
      <c r="D376" s="55" t="s">
        <v>356</v>
      </c>
      <c r="E376" s="122">
        <v>24</v>
      </c>
      <c r="F376" s="96" t="s">
        <v>27</v>
      </c>
      <c r="G376" s="96">
        <v>20</v>
      </c>
      <c r="H376" s="123">
        <v>164</v>
      </c>
      <c r="I376" s="124">
        <v>157</v>
      </c>
      <c r="J376" s="125">
        <v>150</v>
      </c>
      <c r="K376" s="46"/>
      <c r="L376" s="47">
        <f t="shared" si="23"/>
        <v>0</v>
      </c>
      <c r="M376" s="48"/>
      <c r="N376" s="92" t="s">
        <v>705</v>
      </c>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row>
    <row r="377" spans="1:58" s="33" customFormat="1" ht="33.75" x14ac:dyDescent="0.5">
      <c r="A377" s="39">
        <v>13</v>
      </c>
      <c r="B377" s="40" t="s">
        <v>7</v>
      </c>
      <c r="C377" s="121" t="s">
        <v>414</v>
      </c>
      <c r="D377" s="55" t="s">
        <v>390</v>
      </c>
      <c r="E377" s="122">
        <v>24</v>
      </c>
      <c r="F377" s="96" t="s">
        <v>27</v>
      </c>
      <c r="G377" s="96">
        <v>20</v>
      </c>
      <c r="H377" s="123">
        <v>201</v>
      </c>
      <c r="I377" s="124">
        <v>193</v>
      </c>
      <c r="J377" s="125">
        <v>182</v>
      </c>
      <c r="K377" s="46"/>
      <c r="L377" s="47">
        <f t="shared" si="23"/>
        <v>0</v>
      </c>
      <c r="M377" s="48"/>
      <c r="N377" s="92" t="s">
        <v>706</v>
      </c>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row>
    <row r="378" spans="1:58" s="33" customFormat="1" ht="33.75" x14ac:dyDescent="0.5">
      <c r="A378" s="39">
        <v>14</v>
      </c>
      <c r="B378" s="40" t="s">
        <v>7</v>
      </c>
      <c r="C378" s="121" t="s">
        <v>155</v>
      </c>
      <c r="D378" s="55" t="s">
        <v>357</v>
      </c>
      <c r="E378" s="122">
        <v>24</v>
      </c>
      <c r="F378" s="96" t="s">
        <v>27</v>
      </c>
      <c r="G378" s="96">
        <v>20</v>
      </c>
      <c r="H378" s="123">
        <v>199</v>
      </c>
      <c r="I378" s="124">
        <v>191</v>
      </c>
      <c r="J378" s="125">
        <v>182</v>
      </c>
      <c r="K378" s="46"/>
      <c r="L378" s="47">
        <f t="shared" si="23"/>
        <v>0</v>
      </c>
      <c r="M378" s="48"/>
      <c r="N378" s="92" t="s">
        <v>707</v>
      </c>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row>
    <row r="379" spans="1:58" s="33" customFormat="1" ht="33.75" x14ac:dyDescent="0.5">
      <c r="A379" s="39">
        <v>15</v>
      </c>
      <c r="B379" s="39"/>
      <c r="C379" s="121" t="s">
        <v>144</v>
      </c>
      <c r="D379" s="55" t="s">
        <v>358</v>
      </c>
      <c r="E379" s="122">
        <v>24</v>
      </c>
      <c r="F379" s="96" t="s">
        <v>27</v>
      </c>
      <c r="G379" s="96">
        <v>20</v>
      </c>
      <c r="H379" s="123">
        <v>164</v>
      </c>
      <c r="I379" s="124">
        <v>157</v>
      </c>
      <c r="J379" s="125">
        <v>150</v>
      </c>
      <c r="K379" s="46"/>
      <c r="L379" s="47">
        <f t="shared" si="23"/>
        <v>0</v>
      </c>
      <c r="M379" s="48"/>
      <c r="N379" s="92" t="s">
        <v>708</v>
      </c>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row>
    <row r="380" spans="1:58" s="33" customFormat="1" ht="99" x14ac:dyDescent="0.5">
      <c r="A380" s="159" t="s">
        <v>950</v>
      </c>
      <c r="B380" s="160"/>
      <c r="C380" s="161"/>
      <c r="D380" s="67" t="s">
        <v>383</v>
      </c>
      <c r="E380" s="35" t="s">
        <v>58</v>
      </c>
      <c r="F380" s="35" t="s">
        <v>59</v>
      </c>
      <c r="G380" s="35" t="s">
        <v>59</v>
      </c>
      <c r="H380" s="157" t="s">
        <v>13</v>
      </c>
      <c r="I380" s="158"/>
      <c r="J380" s="158"/>
      <c r="K380" s="63" t="s">
        <v>10</v>
      </c>
      <c r="L380" s="37">
        <f>SUM(L381:L388)</f>
        <v>0</v>
      </c>
      <c r="M380" s="37"/>
      <c r="N380" s="37"/>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row>
    <row r="381" spans="1:58" s="33" customFormat="1" ht="33.75" x14ac:dyDescent="0.5">
      <c r="A381" s="39">
        <v>1</v>
      </c>
      <c r="B381" s="84" t="s">
        <v>57</v>
      </c>
      <c r="C381" s="121" t="s">
        <v>562</v>
      </c>
      <c r="D381" s="55" t="s">
        <v>359</v>
      </c>
      <c r="E381" s="122">
        <v>24</v>
      </c>
      <c r="F381" s="96" t="s">
        <v>27</v>
      </c>
      <c r="G381" s="96"/>
      <c r="H381" s="43">
        <v>111</v>
      </c>
      <c r="I381" s="57">
        <v>107</v>
      </c>
      <c r="J381" s="53">
        <v>103</v>
      </c>
      <c r="K381" s="46"/>
      <c r="L381" s="47">
        <f t="shared" si="23"/>
        <v>0</v>
      </c>
      <c r="M381" s="48"/>
      <c r="N381" s="92">
        <v>4631148608221</v>
      </c>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row>
    <row r="382" spans="1:58" s="33" customFormat="1" ht="33.75" x14ac:dyDescent="0.5">
      <c r="A382" s="39">
        <v>2</v>
      </c>
      <c r="B382" s="84" t="s">
        <v>57</v>
      </c>
      <c r="C382" s="121" t="s">
        <v>563</v>
      </c>
      <c r="D382" s="55" t="s">
        <v>350</v>
      </c>
      <c r="E382" s="122">
        <v>24</v>
      </c>
      <c r="F382" s="96" t="s">
        <v>27</v>
      </c>
      <c r="G382" s="96"/>
      <c r="H382" s="43">
        <v>114</v>
      </c>
      <c r="I382" s="57">
        <v>110</v>
      </c>
      <c r="J382" s="53">
        <v>106</v>
      </c>
      <c r="K382" s="46"/>
      <c r="L382" s="47">
        <f t="shared" si="23"/>
        <v>0</v>
      </c>
      <c r="M382" s="48"/>
      <c r="N382" s="92">
        <v>4631148608238</v>
      </c>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row>
    <row r="383" spans="1:58" s="33" customFormat="1" ht="33.75" x14ac:dyDescent="0.5">
      <c r="A383" s="39">
        <v>3</v>
      </c>
      <c r="B383" s="84" t="s">
        <v>57</v>
      </c>
      <c r="C383" s="121" t="s">
        <v>564</v>
      </c>
      <c r="D383" s="55" t="s">
        <v>354</v>
      </c>
      <c r="E383" s="122">
        <v>24</v>
      </c>
      <c r="F383" s="96" t="s">
        <v>27</v>
      </c>
      <c r="G383" s="96"/>
      <c r="H383" s="43">
        <v>99</v>
      </c>
      <c r="I383" s="57">
        <v>96</v>
      </c>
      <c r="J383" s="53">
        <v>93</v>
      </c>
      <c r="K383" s="46"/>
      <c r="L383" s="47">
        <f t="shared" si="23"/>
        <v>0</v>
      </c>
      <c r="M383" s="48"/>
      <c r="N383" s="92">
        <v>4631148608245</v>
      </c>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row>
    <row r="384" spans="1:58" s="33" customFormat="1" ht="33.75" x14ac:dyDescent="0.5">
      <c r="A384" s="39">
        <v>4</v>
      </c>
      <c r="B384" s="84" t="s">
        <v>57</v>
      </c>
      <c r="C384" s="121" t="s">
        <v>565</v>
      </c>
      <c r="D384" s="55" t="s">
        <v>356</v>
      </c>
      <c r="E384" s="122">
        <v>24</v>
      </c>
      <c r="F384" s="96" t="s">
        <v>27</v>
      </c>
      <c r="G384" s="96"/>
      <c r="H384" s="43">
        <v>102</v>
      </c>
      <c r="I384" s="57">
        <v>99</v>
      </c>
      <c r="J384" s="53">
        <v>95</v>
      </c>
      <c r="K384" s="46"/>
      <c r="L384" s="47">
        <f t="shared" si="23"/>
        <v>0</v>
      </c>
      <c r="M384" s="48"/>
      <c r="N384" s="92">
        <v>4631148608252</v>
      </c>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row>
    <row r="385" spans="1:58" s="33" customFormat="1" ht="33.75" x14ac:dyDescent="0.5">
      <c r="A385" s="39">
        <v>5</v>
      </c>
      <c r="B385" s="84" t="s">
        <v>57</v>
      </c>
      <c r="C385" s="121" t="s">
        <v>566</v>
      </c>
      <c r="D385" s="55" t="s">
        <v>513</v>
      </c>
      <c r="E385" s="122">
        <v>24</v>
      </c>
      <c r="F385" s="96" t="s">
        <v>27</v>
      </c>
      <c r="G385" s="96"/>
      <c r="H385" s="43">
        <v>102</v>
      </c>
      <c r="I385" s="57">
        <v>99</v>
      </c>
      <c r="J385" s="53">
        <v>95</v>
      </c>
      <c r="K385" s="46"/>
      <c r="L385" s="47">
        <f t="shared" si="23"/>
        <v>0</v>
      </c>
      <c r="M385" s="48"/>
      <c r="N385" s="92">
        <v>4631148608269</v>
      </c>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row>
    <row r="386" spans="1:58" s="33" customFormat="1" ht="33.75" x14ac:dyDescent="0.5">
      <c r="A386" s="39">
        <v>6</v>
      </c>
      <c r="B386" s="84" t="s">
        <v>57</v>
      </c>
      <c r="C386" s="121" t="s">
        <v>567</v>
      </c>
      <c r="D386" s="55" t="s">
        <v>390</v>
      </c>
      <c r="E386" s="122">
        <v>24</v>
      </c>
      <c r="F386" s="96" t="s">
        <v>27</v>
      </c>
      <c r="G386" s="96"/>
      <c r="H386" s="43">
        <v>119</v>
      </c>
      <c r="I386" s="57">
        <v>115</v>
      </c>
      <c r="J386" s="53">
        <v>111</v>
      </c>
      <c r="K386" s="46"/>
      <c r="L386" s="47">
        <f t="shared" si="23"/>
        <v>0</v>
      </c>
      <c r="M386" s="48"/>
      <c r="N386" s="92">
        <v>4631148608276</v>
      </c>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row>
    <row r="387" spans="1:58" s="33" customFormat="1" ht="33.75" x14ac:dyDescent="0.5">
      <c r="A387" s="39">
        <v>7</v>
      </c>
      <c r="B387" s="84" t="s">
        <v>57</v>
      </c>
      <c r="C387" s="121" t="s">
        <v>568</v>
      </c>
      <c r="D387" s="55" t="s">
        <v>357</v>
      </c>
      <c r="E387" s="122">
        <v>24</v>
      </c>
      <c r="F387" s="96" t="s">
        <v>27</v>
      </c>
      <c r="G387" s="96"/>
      <c r="H387" s="43">
        <v>119</v>
      </c>
      <c r="I387" s="57">
        <v>115</v>
      </c>
      <c r="J387" s="53">
        <v>111</v>
      </c>
      <c r="K387" s="46"/>
      <c r="L387" s="47">
        <f t="shared" si="23"/>
        <v>0</v>
      </c>
      <c r="M387" s="48"/>
      <c r="N387" s="92">
        <v>4631148608283</v>
      </c>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row>
    <row r="388" spans="1:58" s="33" customFormat="1" ht="33.75" x14ac:dyDescent="0.5">
      <c r="A388" s="39">
        <v>8</v>
      </c>
      <c r="B388" s="84" t="s">
        <v>57</v>
      </c>
      <c r="C388" s="121" t="s">
        <v>569</v>
      </c>
      <c r="D388" s="55" t="s">
        <v>358</v>
      </c>
      <c r="E388" s="122">
        <v>24</v>
      </c>
      <c r="F388" s="96" t="s">
        <v>27</v>
      </c>
      <c r="G388" s="96"/>
      <c r="H388" s="43">
        <v>102</v>
      </c>
      <c r="I388" s="57">
        <v>99</v>
      </c>
      <c r="J388" s="53">
        <v>95</v>
      </c>
      <c r="K388" s="46"/>
      <c r="L388" s="47">
        <f t="shared" si="23"/>
        <v>0</v>
      </c>
      <c r="M388" s="48"/>
      <c r="N388" s="92">
        <v>4631148608290</v>
      </c>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row>
    <row r="389" spans="1:58" s="33" customFormat="1" ht="99" x14ac:dyDescent="0.5">
      <c r="A389" s="171" t="s">
        <v>385</v>
      </c>
      <c r="B389" s="171"/>
      <c r="C389" s="171"/>
      <c r="D389" s="68" t="s">
        <v>384</v>
      </c>
      <c r="E389" s="35" t="s">
        <v>58</v>
      </c>
      <c r="F389" s="35" t="s">
        <v>59</v>
      </c>
      <c r="G389" s="35" t="s">
        <v>59</v>
      </c>
      <c r="H389" s="157" t="s">
        <v>13</v>
      </c>
      <c r="I389" s="158"/>
      <c r="J389" s="170"/>
      <c r="K389" s="63" t="s">
        <v>10</v>
      </c>
      <c r="L389" s="37">
        <f>SUM(L390:L459)</f>
        <v>0</v>
      </c>
      <c r="M389" s="37"/>
      <c r="N389" s="126"/>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row>
    <row r="390" spans="1:58" s="33" customFormat="1" ht="33.75" x14ac:dyDescent="0.5">
      <c r="A390" s="39">
        <v>1</v>
      </c>
      <c r="B390" s="84" t="s">
        <v>57</v>
      </c>
      <c r="C390" s="121" t="s">
        <v>165</v>
      </c>
      <c r="D390" s="55" t="s">
        <v>359</v>
      </c>
      <c r="E390" s="122">
        <v>24</v>
      </c>
      <c r="F390" s="96" t="s">
        <v>27</v>
      </c>
      <c r="G390" s="96">
        <v>20</v>
      </c>
      <c r="H390" s="123">
        <v>182</v>
      </c>
      <c r="I390" s="124">
        <v>174</v>
      </c>
      <c r="J390" s="127">
        <v>169</v>
      </c>
      <c r="K390" s="46"/>
      <c r="L390" s="47">
        <f t="shared" ref="L390:L459" si="24">H390*K390</f>
        <v>0</v>
      </c>
      <c r="M390" s="48"/>
      <c r="N390" s="9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row>
    <row r="391" spans="1:58" s="33" customFormat="1" ht="33.75" x14ac:dyDescent="0.5">
      <c r="A391" s="39">
        <v>2</v>
      </c>
      <c r="B391" s="39"/>
      <c r="C391" s="128" t="s">
        <v>166</v>
      </c>
      <c r="D391" s="55" t="s">
        <v>951</v>
      </c>
      <c r="E391" s="122">
        <v>24</v>
      </c>
      <c r="F391" s="96" t="s">
        <v>27</v>
      </c>
      <c r="G391" s="96">
        <v>20</v>
      </c>
      <c r="H391" s="123"/>
      <c r="I391" s="124"/>
      <c r="J391" s="129">
        <v>108</v>
      </c>
      <c r="K391" s="46"/>
      <c r="L391" s="47">
        <v>0</v>
      </c>
      <c r="M391" s="48"/>
      <c r="N391" s="65"/>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row>
    <row r="392" spans="1:58" s="33" customFormat="1" ht="33.75" x14ac:dyDescent="0.5">
      <c r="A392" s="39">
        <v>3</v>
      </c>
      <c r="B392" s="40" t="s">
        <v>7</v>
      </c>
      <c r="C392" s="121" t="s">
        <v>169</v>
      </c>
      <c r="D392" s="55" t="s">
        <v>349</v>
      </c>
      <c r="E392" s="122">
        <v>24</v>
      </c>
      <c r="F392" s="96" t="s">
        <v>27</v>
      </c>
      <c r="G392" s="96">
        <v>20</v>
      </c>
      <c r="H392" s="123">
        <v>224</v>
      </c>
      <c r="I392" s="124">
        <v>215</v>
      </c>
      <c r="J392" s="127">
        <v>206</v>
      </c>
      <c r="K392" s="46"/>
      <c r="L392" s="47">
        <f t="shared" si="24"/>
        <v>0</v>
      </c>
      <c r="M392" s="48"/>
      <c r="N392" s="92">
        <v>4631147981097</v>
      </c>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row>
    <row r="393" spans="1:58" s="33" customFormat="1" ht="33.75" x14ac:dyDescent="0.5">
      <c r="A393" s="39">
        <v>4</v>
      </c>
      <c r="B393" s="40" t="s">
        <v>7</v>
      </c>
      <c r="C393" s="121" t="s">
        <v>172</v>
      </c>
      <c r="D393" s="55" t="s">
        <v>360</v>
      </c>
      <c r="E393" s="122">
        <v>24</v>
      </c>
      <c r="F393" s="96" t="s">
        <v>27</v>
      </c>
      <c r="G393" s="96">
        <v>20</v>
      </c>
      <c r="H393" s="123">
        <v>185</v>
      </c>
      <c r="I393" s="124">
        <v>177</v>
      </c>
      <c r="J393" s="127">
        <v>172</v>
      </c>
      <c r="K393" s="46"/>
      <c r="L393" s="47">
        <f t="shared" si="24"/>
        <v>0</v>
      </c>
      <c r="M393" s="48"/>
      <c r="N393" s="92">
        <v>4631147981103</v>
      </c>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row>
    <row r="394" spans="1:58" s="33" customFormat="1" ht="33.75" x14ac:dyDescent="0.5">
      <c r="A394" s="39">
        <v>5</v>
      </c>
      <c r="B394" s="40" t="s">
        <v>7</v>
      </c>
      <c r="C394" s="128" t="s">
        <v>171</v>
      </c>
      <c r="D394" s="55" t="s">
        <v>952</v>
      </c>
      <c r="E394" s="122">
        <v>24</v>
      </c>
      <c r="F394" s="96" t="s">
        <v>27</v>
      </c>
      <c r="G394" s="96">
        <v>20</v>
      </c>
      <c r="H394" s="130"/>
      <c r="I394" s="131"/>
      <c r="J394" s="129">
        <v>155</v>
      </c>
      <c r="K394" s="46"/>
      <c r="L394" s="47">
        <f t="shared" ref="L394" si="25">J394*K394</f>
        <v>0</v>
      </c>
      <c r="M394" s="48"/>
      <c r="N394" s="65"/>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row>
    <row r="395" spans="1:58" s="33" customFormat="1" ht="33.75" x14ac:dyDescent="0.5">
      <c r="A395" s="39">
        <v>6</v>
      </c>
      <c r="B395" s="40"/>
      <c r="C395" s="121" t="s">
        <v>182</v>
      </c>
      <c r="D395" s="55" t="s">
        <v>353</v>
      </c>
      <c r="E395" s="122">
        <v>24</v>
      </c>
      <c r="F395" s="96" t="s">
        <v>27</v>
      </c>
      <c r="G395" s="96">
        <v>20</v>
      </c>
      <c r="H395" s="123">
        <v>176</v>
      </c>
      <c r="I395" s="124">
        <v>168</v>
      </c>
      <c r="J395" s="127">
        <v>160</v>
      </c>
      <c r="K395" s="46"/>
      <c r="L395" s="47">
        <f t="shared" si="24"/>
        <v>0</v>
      </c>
      <c r="M395" s="48"/>
      <c r="N395" s="9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row>
    <row r="396" spans="1:58" s="33" customFormat="1" ht="33.75" x14ac:dyDescent="0.5">
      <c r="A396" s="39">
        <v>7</v>
      </c>
      <c r="B396" s="40"/>
      <c r="C396" s="121" t="s">
        <v>186</v>
      </c>
      <c r="D396" s="55" t="s">
        <v>361</v>
      </c>
      <c r="E396" s="122">
        <v>24</v>
      </c>
      <c r="F396" s="96" t="s">
        <v>27</v>
      </c>
      <c r="G396" s="96">
        <v>20</v>
      </c>
      <c r="H396" s="123">
        <v>182</v>
      </c>
      <c r="I396" s="124">
        <v>174</v>
      </c>
      <c r="J396" s="127">
        <v>169</v>
      </c>
      <c r="K396" s="46"/>
      <c r="L396" s="47">
        <f t="shared" si="24"/>
        <v>0</v>
      </c>
      <c r="M396" s="48"/>
      <c r="N396" s="9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row>
    <row r="397" spans="1:58" s="33" customFormat="1" ht="33.75" x14ac:dyDescent="0.5">
      <c r="A397" s="39">
        <v>8</v>
      </c>
      <c r="B397" s="40" t="s">
        <v>7</v>
      </c>
      <c r="C397" s="121" t="s">
        <v>191</v>
      </c>
      <c r="D397" s="55" t="s">
        <v>356</v>
      </c>
      <c r="E397" s="122">
        <v>24</v>
      </c>
      <c r="F397" s="96" t="s">
        <v>27</v>
      </c>
      <c r="G397" s="96">
        <v>20</v>
      </c>
      <c r="H397" s="123">
        <v>164</v>
      </c>
      <c r="I397" s="124">
        <v>157</v>
      </c>
      <c r="J397" s="127">
        <v>150</v>
      </c>
      <c r="K397" s="46"/>
      <c r="L397" s="47">
        <f t="shared" si="24"/>
        <v>0</v>
      </c>
      <c r="M397" s="48"/>
      <c r="N397" s="9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row>
    <row r="398" spans="1:58" s="33" customFormat="1" ht="33.75" x14ac:dyDescent="0.5">
      <c r="A398" s="39">
        <v>9</v>
      </c>
      <c r="B398" s="40"/>
      <c r="C398" s="121" t="s">
        <v>391</v>
      </c>
      <c r="D398" s="55" t="s">
        <v>953</v>
      </c>
      <c r="E398" s="122">
        <v>24</v>
      </c>
      <c r="F398" s="96" t="s">
        <v>27</v>
      </c>
      <c r="G398" s="96">
        <v>20</v>
      </c>
      <c r="H398" s="123">
        <v>176</v>
      </c>
      <c r="I398" s="124">
        <v>168</v>
      </c>
      <c r="J398" s="127">
        <v>162</v>
      </c>
      <c r="K398" s="46"/>
      <c r="L398" s="47">
        <f t="shared" si="24"/>
        <v>0</v>
      </c>
      <c r="M398" s="48"/>
      <c r="N398" s="92">
        <v>4631147981110</v>
      </c>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row>
    <row r="399" spans="1:58" s="33" customFormat="1" ht="33.75" x14ac:dyDescent="0.5">
      <c r="A399" s="39">
        <v>10</v>
      </c>
      <c r="B399" s="40" t="s">
        <v>7</v>
      </c>
      <c r="C399" s="121" t="s">
        <v>392</v>
      </c>
      <c r="D399" s="55" t="s">
        <v>953</v>
      </c>
      <c r="E399" s="122">
        <v>24</v>
      </c>
      <c r="F399" s="96" t="s">
        <v>27</v>
      </c>
      <c r="G399" s="96">
        <v>20</v>
      </c>
      <c r="H399" s="123">
        <v>201</v>
      </c>
      <c r="I399" s="124">
        <v>193</v>
      </c>
      <c r="J399" s="127">
        <v>182</v>
      </c>
      <c r="K399" s="46"/>
      <c r="L399" s="47">
        <f t="shared" si="24"/>
        <v>0</v>
      </c>
      <c r="M399" s="48"/>
      <c r="N399" s="92" t="s">
        <v>709</v>
      </c>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row>
    <row r="400" spans="1:58" s="33" customFormat="1" ht="33.75" x14ac:dyDescent="0.5">
      <c r="A400" s="39">
        <v>11</v>
      </c>
      <c r="B400" s="40" t="s">
        <v>7</v>
      </c>
      <c r="C400" s="121" t="s">
        <v>202</v>
      </c>
      <c r="D400" s="55" t="s">
        <v>357</v>
      </c>
      <c r="E400" s="122">
        <v>24</v>
      </c>
      <c r="F400" s="96" t="s">
        <v>27</v>
      </c>
      <c r="G400" s="96">
        <v>20</v>
      </c>
      <c r="H400" s="123">
        <v>199</v>
      </c>
      <c r="I400" s="124">
        <v>191</v>
      </c>
      <c r="J400" s="127">
        <v>182</v>
      </c>
      <c r="K400" s="46"/>
      <c r="L400" s="47">
        <f t="shared" si="24"/>
        <v>0</v>
      </c>
      <c r="M400" s="48"/>
      <c r="N400" s="9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row>
    <row r="401" spans="1:58" s="33" customFormat="1" ht="66" x14ac:dyDescent="0.5">
      <c r="A401" s="171" t="s">
        <v>432</v>
      </c>
      <c r="B401" s="171"/>
      <c r="C401" s="171"/>
      <c r="D401" s="68"/>
      <c r="E401" s="35" t="s">
        <v>58</v>
      </c>
      <c r="F401" s="35" t="s">
        <v>59</v>
      </c>
      <c r="G401" s="35" t="s">
        <v>59</v>
      </c>
      <c r="H401" s="157" t="s">
        <v>13</v>
      </c>
      <c r="I401" s="158"/>
      <c r="J401" s="170"/>
      <c r="K401" s="63" t="s">
        <v>10</v>
      </c>
      <c r="L401" s="85"/>
      <c r="M401" s="85"/>
      <c r="N401" s="1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row>
    <row r="402" spans="1:58" s="33" customFormat="1" ht="33.75" x14ac:dyDescent="0.5">
      <c r="A402" s="39">
        <v>1</v>
      </c>
      <c r="B402" s="39"/>
      <c r="C402" s="121" t="s">
        <v>157</v>
      </c>
      <c r="D402" s="121"/>
      <c r="E402" s="122">
        <v>24</v>
      </c>
      <c r="F402" s="96" t="s">
        <v>713</v>
      </c>
      <c r="G402" s="96">
        <v>20</v>
      </c>
      <c r="H402" s="43">
        <v>166</v>
      </c>
      <c r="I402" s="57">
        <v>157</v>
      </c>
      <c r="J402" s="133">
        <v>153</v>
      </c>
      <c r="K402" s="46"/>
      <c r="L402" s="47">
        <f t="shared" si="24"/>
        <v>0</v>
      </c>
      <c r="M402" s="48"/>
      <c r="N402" s="65"/>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row>
    <row r="403" spans="1:58" s="33" customFormat="1" ht="33.75" x14ac:dyDescent="0.5">
      <c r="A403" s="39">
        <v>2</v>
      </c>
      <c r="B403" s="39"/>
      <c r="C403" s="121" t="s">
        <v>156</v>
      </c>
      <c r="D403" s="121"/>
      <c r="E403" s="122">
        <v>24</v>
      </c>
      <c r="F403" s="96" t="s">
        <v>713</v>
      </c>
      <c r="G403" s="96">
        <v>20</v>
      </c>
      <c r="H403" s="43">
        <v>166</v>
      </c>
      <c r="I403" s="57">
        <v>157</v>
      </c>
      <c r="J403" s="133">
        <v>153</v>
      </c>
      <c r="K403" s="46"/>
      <c r="L403" s="47">
        <f t="shared" si="24"/>
        <v>0</v>
      </c>
      <c r="M403" s="48"/>
      <c r="N403" s="65"/>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row>
    <row r="404" spans="1:58" s="33" customFormat="1" ht="33.75" x14ac:dyDescent="0.5">
      <c r="A404" s="39">
        <v>3</v>
      </c>
      <c r="B404" s="39"/>
      <c r="C404" s="121" t="s">
        <v>158</v>
      </c>
      <c r="D404" s="121"/>
      <c r="E404" s="122">
        <v>24</v>
      </c>
      <c r="F404" s="96" t="s">
        <v>713</v>
      </c>
      <c r="G404" s="96">
        <v>20</v>
      </c>
      <c r="H404" s="43">
        <v>159</v>
      </c>
      <c r="I404" s="57">
        <v>151</v>
      </c>
      <c r="J404" s="133">
        <v>147</v>
      </c>
      <c r="K404" s="46"/>
      <c r="L404" s="47">
        <f t="shared" si="24"/>
        <v>0</v>
      </c>
      <c r="M404" s="48"/>
      <c r="N404" s="65"/>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row>
    <row r="405" spans="1:58" s="33" customFormat="1" ht="33.75" x14ac:dyDescent="0.5">
      <c r="A405" s="39">
        <v>4</v>
      </c>
      <c r="B405" s="84"/>
      <c r="C405" s="121" t="s">
        <v>159</v>
      </c>
      <c r="D405" s="121"/>
      <c r="E405" s="122">
        <v>24</v>
      </c>
      <c r="F405" s="96" t="s">
        <v>713</v>
      </c>
      <c r="G405" s="96">
        <v>20</v>
      </c>
      <c r="H405" s="43">
        <v>166</v>
      </c>
      <c r="I405" s="57">
        <v>157</v>
      </c>
      <c r="J405" s="133">
        <v>153</v>
      </c>
      <c r="K405" s="46"/>
      <c r="L405" s="47">
        <f t="shared" si="24"/>
        <v>0</v>
      </c>
      <c r="M405" s="48"/>
      <c r="N405" s="65"/>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row>
    <row r="406" spans="1:58" s="33" customFormat="1" ht="33.75" x14ac:dyDescent="0.5">
      <c r="A406" s="39">
        <v>5</v>
      </c>
      <c r="B406" s="84"/>
      <c r="C406" s="121" t="s">
        <v>762</v>
      </c>
      <c r="D406" s="121"/>
      <c r="E406" s="122">
        <v>24</v>
      </c>
      <c r="F406" s="96" t="s">
        <v>713</v>
      </c>
      <c r="G406" s="96">
        <v>20</v>
      </c>
      <c r="H406" s="43">
        <v>159</v>
      </c>
      <c r="I406" s="57">
        <v>151</v>
      </c>
      <c r="J406" s="133">
        <v>147</v>
      </c>
      <c r="K406" s="46"/>
      <c r="L406" s="47">
        <f t="shared" si="24"/>
        <v>0</v>
      </c>
      <c r="M406" s="48"/>
      <c r="N406" s="65"/>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row>
    <row r="407" spans="1:58" s="33" customFormat="1" ht="33.75" x14ac:dyDescent="0.5">
      <c r="A407" s="39">
        <v>6</v>
      </c>
      <c r="B407" s="84"/>
      <c r="C407" s="121" t="s">
        <v>160</v>
      </c>
      <c r="D407" s="121"/>
      <c r="E407" s="122">
        <v>24</v>
      </c>
      <c r="F407" s="96" t="s">
        <v>713</v>
      </c>
      <c r="G407" s="96">
        <v>20</v>
      </c>
      <c r="H407" s="43">
        <v>166</v>
      </c>
      <c r="I407" s="57">
        <v>157</v>
      </c>
      <c r="J407" s="133">
        <v>153</v>
      </c>
      <c r="K407" s="46"/>
      <c r="L407" s="47">
        <f t="shared" si="24"/>
        <v>0</v>
      </c>
      <c r="M407" s="48"/>
      <c r="N407" s="65"/>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row>
    <row r="408" spans="1:58" s="33" customFormat="1" ht="33.75" x14ac:dyDescent="0.5">
      <c r="A408" s="39">
        <v>7</v>
      </c>
      <c r="B408" s="84"/>
      <c r="C408" s="121" t="s">
        <v>763</v>
      </c>
      <c r="D408" s="121"/>
      <c r="E408" s="122">
        <v>24</v>
      </c>
      <c r="F408" s="96" t="s">
        <v>713</v>
      </c>
      <c r="G408" s="96">
        <v>20</v>
      </c>
      <c r="H408" s="43">
        <v>186</v>
      </c>
      <c r="I408" s="57">
        <v>176</v>
      </c>
      <c r="J408" s="133">
        <v>172</v>
      </c>
      <c r="K408" s="46"/>
      <c r="L408" s="47">
        <f t="shared" si="24"/>
        <v>0</v>
      </c>
      <c r="M408" s="48"/>
      <c r="N408" s="65"/>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row>
    <row r="409" spans="1:58" s="33" customFormat="1" ht="33.75" x14ac:dyDescent="0.5">
      <c r="A409" s="39">
        <v>8</v>
      </c>
      <c r="B409" s="84"/>
      <c r="C409" s="121" t="s">
        <v>764</v>
      </c>
      <c r="D409" s="121"/>
      <c r="E409" s="122">
        <v>24</v>
      </c>
      <c r="F409" s="96" t="s">
        <v>713</v>
      </c>
      <c r="G409" s="96">
        <v>20</v>
      </c>
      <c r="H409" s="43">
        <v>166</v>
      </c>
      <c r="I409" s="57">
        <v>157</v>
      </c>
      <c r="J409" s="133">
        <v>153</v>
      </c>
      <c r="K409" s="46"/>
      <c r="L409" s="47">
        <f t="shared" si="24"/>
        <v>0</v>
      </c>
      <c r="M409" s="48"/>
      <c r="N409" s="65"/>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row>
    <row r="410" spans="1:58" s="33" customFormat="1" ht="33.75" x14ac:dyDescent="0.5">
      <c r="A410" s="39">
        <v>9</v>
      </c>
      <c r="B410" s="84"/>
      <c r="C410" s="121" t="s">
        <v>765</v>
      </c>
      <c r="D410" s="121"/>
      <c r="E410" s="122">
        <v>24</v>
      </c>
      <c r="F410" s="96" t="s">
        <v>713</v>
      </c>
      <c r="G410" s="96">
        <v>20</v>
      </c>
      <c r="H410" s="43">
        <v>192</v>
      </c>
      <c r="I410" s="57">
        <v>183</v>
      </c>
      <c r="J410" s="133">
        <v>178</v>
      </c>
      <c r="K410" s="46"/>
      <c r="L410" s="47">
        <f t="shared" si="24"/>
        <v>0</v>
      </c>
      <c r="M410" s="48"/>
      <c r="N410" s="65"/>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row>
    <row r="411" spans="1:58" s="33" customFormat="1" ht="33.75" x14ac:dyDescent="0.5">
      <c r="A411" s="39">
        <v>10</v>
      </c>
      <c r="B411" s="84"/>
      <c r="C411" s="121" t="s">
        <v>161</v>
      </c>
      <c r="D411" s="121"/>
      <c r="E411" s="122">
        <v>24</v>
      </c>
      <c r="F411" s="96" t="s">
        <v>713</v>
      </c>
      <c r="G411" s="96">
        <v>20</v>
      </c>
      <c r="H411" s="43">
        <v>199</v>
      </c>
      <c r="I411" s="57">
        <v>189</v>
      </c>
      <c r="J411" s="133">
        <v>184</v>
      </c>
      <c r="K411" s="46"/>
      <c r="L411" s="47">
        <f t="shared" si="24"/>
        <v>0</v>
      </c>
      <c r="M411" s="48"/>
      <c r="N411" s="65"/>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row>
    <row r="412" spans="1:58" s="33" customFormat="1" ht="33.75" x14ac:dyDescent="0.5">
      <c r="A412" s="39">
        <v>11</v>
      </c>
      <c r="B412" s="84"/>
      <c r="C412" s="121" t="s">
        <v>766</v>
      </c>
      <c r="D412" s="121"/>
      <c r="E412" s="122">
        <v>24</v>
      </c>
      <c r="F412" s="96" t="s">
        <v>713</v>
      </c>
      <c r="G412" s="96">
        <v>20</v>
      </c>
      <c r="H412" s="43">
        <v>179</v>
      </c>
      <c r="I412" s="57">
        <v>170</v>
      </c>
      <c r="J412" s="133">
        <v>165</v>
      </c>
      <c r="K412" s="46"/>
      <c r="L412" s="47">
        <f t="shared" si="24"/>
        <v>0</v>
      </c>
      <c r="M412" s="48"/>
      <c r="N412" s="65"/>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row>
    <row r="413" spans="1:58" s="33" customFormat="1" ht="33.75" x14ac:dyDescent="0.5">
      <c r="A413" s="39">
        <v>12</v>
      </c>
      <c r="B413" s="84"/>
      <c r="C413" s="121" t="s">
        <v>162</v>
      </c>
      <c r="D413" s="121"/>
      <c r="E413" s="122">
        <v>24</v>
      </c>
      <c r="F413" s="96" t="s">
        <v>713</v>
      </c>
      <c r="G413" s="96">
        <v>20</v>
      </c>
      <c r="H413" s="43">
        <v>192</v>
      </c>
      <c r="I413" s="57">
        <v>183</v>
      </c>
      <c r="J413" s="133">
        <v>178</v>
      </c>
      <c r="K413" s="46"/>
      <c r="L413" s="47">
        <f t="shared" si="24"/>
        <v>0</v>
      </c>
      <c r="M413" s="48"/>
      <c r="N413" s="65"/>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row>
    <row r="414" spans="1:58" s="33" customFormat="1" ht="33.75" x14ac:dyDescent="0.5">
      <c r="A414" s="39">
        <v>13</v>
      </c>
      <c r="B414" s="84"/>
      <c r="C414" s="121" t="s">
        <v>163</v>
      </c>
      <c r="D414" s="121"/>
      <c r="E414" s="122">
        <v>24</v>
      </c>
      <c r="F414" s="96" t="s">
        <v>713</v>
      </c>
      <c r="G414" s="96">
        <v>20</v>
      </c>
      <c r="H414" s="43">
        <v>199</v>
      </c>
      <c r="I414" s="57">
        <v>189</v>
      </c>
      <c r="J414" s="133">
        <v>184</v>
      </c>
      <c r="K414" s="46"/>
      <c r="L414" s="47">
        <f t="shared" si="24"/>
        <v>0</v>
      </c>
      <c r="M414" s="48"/>
      <c r="N414" s="65"/>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row>
    <row r="415" spans="1:58" s="33" customFormat="1" ht="33.75" x14ac:dyDescent="0.5">
      <c r="A415" s="39">
        <v>14</v>
      </c>
      <c r="B415" s="84"/>
      <c r="C415" s="121" t="s">
        <v>164</v>
      </c>
      <c r="D415" s="121"/>
      <c r="E415" s="122">
        <v>24</v>
      </c>
      <c r="F415" s="96" t="s">
        <v>713</v>
      </c>
      <c r="G415" s="96">
        <v>20</v>
      </c>
      <c r="H415" s="43">
        <v>225</v>
      </c>
      <c r="I415" s="57">
        <v>214</v>
      </c>
      <c r="J415" s="133">
        <v>208</v>
      </c>
      <c r="K415" s="46"/>
      <c r="L415" s="47">
        <f t="shared" si="24"/>
        <v>0</v>
      </c>
      <c r="M415" s="48"/>
      <c r="N415" s="65"/>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row>
    <row r="416" spans="1:58" s="33" customFormat="1" ht="33.75" x14ac:dyDescent="0.5">
      <c r="A416" s="39">
        <v>15</v>
      </c>
      <c r="B416" s="84"/>
      <c r="C416" s="121" t="s">
        <v>166</v>
      </c>
      <c r="D416" s="121"/>
      <c r="E416" s="122">
        <v>24</v>
      </c>
      <c r="F416" s="96" t="s">
        <v>713</v>
      </c>
      <c r="G416" s="96">
        <v>20</v>
      </c>
      <c r="H416" s="43">
        <v>159</v>
      </c>
      <c r="I416" s="57">
        <v>151</v>
      </c>
      <c r="J416" s="133">
        <v>147</v>
      </c>
      <c r="K416" s="46"/>
      <c r="L416" s="47">
        <f t="shared" si="24"/>
        <v>0</v>
      </c>
      <c r="M416" s="48"/>
      <c r="N416" s="65"/>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row>
    <row r="417" spans="1:58" s="33" customFormat="1" ht="33.75" x14ac:dyDescent="0.5">
      <c r="A417" s="39">
        <v>16</v>
      </c>
      <c r="B417" s="84"/>
      <c r="C417" s="121" t="s">
        <v>167</v>
      </c>
      <c r="D417" s="121"/>
      <c r="E417" s="122">
        <v>24</v>
      </c>
      <c r="F417" s="96" t="s">
        <v>713</v>
      </c>
      <c r="G417" s="96">
        <v>20</v>
      </c>
      <c r="H417" s="43">
        <v>152</v>
      </c>
      <c r="I417" s="57">
        <v>145</v>
      </c>
      <c r="J417" s="133">
        <v>141</v>
      </c>
      <c r="K417" s="46"/>
      <c r="L417" s="47">
        <f t="shared" si="24"/>
        <v>0</v>
      </c>
      <c r="M417" s="48"/>
      <c r="N417" s="65"/>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row>
    <row r="418" spans="1:58" s="33" customFormat="1" ht="33.75" x14ac:dyDescent="0.5">
      <c r="A418" s="39">
        <v>17</v>
      </c>
      <c r="B418" s="84"/>
      <c r="C418" s="121" t="s">
        <v>168</v>
      </c>
      <c r="D418" s="121"/>
      <c r="E418" s="122">
        <v>24</v>
      </c>
      <c r="F418" s="96" t="s">
        <v>713</v>
      </c>
      <c r="G418" s="96">
        <v>20</v>
      </c>
      <c r="H418" s="43">
        <v>166</v>
      </c>
      <c r="I418" s="57">
        <v>157</v>
      </c>
      <c r="J418" s="133">
        <v>153</v>
      </c>
      <c r="K418" s="46"/>
      <c r="L418" s="47">
        <f t="shared" si="24"/>
        <v>0</v>
      </c>
      <c r="M418" s="48"/>
      <c r="N418" s="65"/>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row>
    <row r="419" spans="1:58" s="33" customFormat="1" ht="33.75" x14ac:dyDescent="0.5">
      <c r="A419" s="39">
        <v>18</v>
      </c>
      <c r="B419" s="84"/>
      <c r="C419" s="121" t="s">
        <v>170</v>
      </c>
      <c r="D419" s="121"/>
      <c r="E419" s="122">
        <v>24</v>
      </c>
      <c r="F419" s="96" t="s">
        <v>713</v>
      </c>
      <c r="G419" s="96">
        <v>20</v>
      </c>
      <c r="H419" s="43">
        <v>205</v>
      </c>
      <c r="I419" s="57">
        <v>195</v>
      </c>
      <c r="J419" s="133">
        <v>190</v>
      </c>
      <c r="K419" s="46"/>
      <c r="L419" s="47">
        <f t="shared" si="24"/>
        <v>0</v>
      </c>
      <c r="M419" s="48"/>
      <c r="N419" s="65"/>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row>
    <row r="420" spans="1:58" s="33" customFormat="1" ht="33.75" x14ac:dyDescent="0.5">
      <c r="A420" s="39">
        <v>19</v>
      </c>
      <c r="B420" s="84"/>
      <c r="C420" s="121" t="s">
        <v>173</v>
      </c>
      <c r="D420" s="121"/>
      <c r="E420" s="122">
        <v>24</v>
      </c>
      <c r="F420" s="96" t="s">
        <v>713</v>
      </c>
      <c r="G420" s="96">
        <v>20</v>
      </c>
      <c r="H420" s="43">
        <v>225</v>
      </c>
      <c r="I420" s="57">
        <v>214</v>
      </c>
      <c r="J420" s="133">
        <v>208</v>
      </c>
      <c r="K420" s="46"/>
      <c r="L420" s="47">
        <f t="shared" si="24"/>
        <v>0</v>
      </c>
      <c r="M420" s="48"/>
      <c r="N420" s="65"/>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row>
    <row r="421" spans="1:58" s="33" customFormat="1" ht="33.75" x14ac:dyDescent="0.5">
      <c r="A421" s="39">
        <v>20</v>
      </c>
      <c r="B421" s="84"/>
      <c r="C421" s="121" t="s">
        <v>174</v>
      </c>
      <c r="D421" s="121"/>
      <c r="E421" s="122">
        <v>24</v>
      </c>
      <c r="F421" s="96" t="s">
        <v>713</v>
      </c>
      <c r="G421" s="96">
        <v>20</v>
      </c>
      <c r="H421" s="43">
        <v>166</v>
      </c>
      <c r="I421" s="57">
        <v>157</v>
      </c>
      <c r="J421" s="133">
        <v>153</v>
      </c>
      <c r="K421" s="46"/>
      <c r="L421" s="47">
        <f t="shared" si="24"/>
        <v>0</v>
      </c>
      <c r="M421" s="48"/>
      <c r="N421" s="65"/>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row>
    <row r="422" spans="1:58" s="33" customFormat="1" ht="33.75" x14ac:dyDescent="0.5">
      <c r="A422" s="39">
        <v>21</v>
      </c>
      <c r="B422" s="84"/>
      <c r="C422" s="121" t="s">
        <v>175</v>
      </c>
      <c r="D422" s="121"/>
      <c r="E422" s="122">
        <v>24</v>
      </c>
      <c r="F422" s="96" t="s">
        <v>713</v>
      </c>
      <c r="G422" s="96">
        <v>20</v>
      </c>
      <c r="H422" s="43">
        <v>179</v>
      </c>
      <c r="I422" s="57">
        <v>170</v>
      </c>
      <c r="J422" s="133">
        <v>165</v>
      </c>
      <c r="K422" s="46"/>
      <c r="L422" s="47">
        <f t="shared" si="24"/>
        <v>0</v>
      </c>
      <c r="M422" s="48"/>
      <c r="N422" s="65"/>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row>
    <row r="423" spans="1:58" s="33" customFormat="1" ht="33.75" x14ac:dyDescent="0.5">
      <c r="A423" s="39">
        <v>22</v>
      </c>
      <c r="B423" s="84"/>
      <c r="C423" s="121" t="s">
        <v>176</v>
      </c>
      <c r="D423" s="121"/>
      <c r="E423" s="122">
        <v>24</v>
      </c>
      <c r="F423" s="96" t="s">
        <v>713</v>
      </c>
      <c r="G423" s="96">
        <v>20</v>
      </c>
      <c r="H423" s="43">
        <v>159</v>
      </c>
      <c r="I423" s="57">
        <v>151</v>
      </c>
      <c r="J423" s="133">
        <v>147</v>
      </c>
      <c r="K423" s="46"/>
      <c r="L423" s="47">
        <f t="shared" si="24"/>
        <v>0</v>
      </c>
      <c r="M423" s="48"/>
      <c r="N423" s="65"/>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row>
    <row r="424" spans="1:58" s="33" customFormat="1" ht="33.75" x14ac:dyDescent="0.5">
      <c r="A424" s="39">
        <v>23</v>
      </c>
      <c r="B424" s="84"/>
      <c r="C424" s="121" t="s">
        <v>177</v>
      </c>
      <c r="D424" s="121"/>
      <c r="E424" s="122">
        <v>24</v>
      </c>
      <c r="F424" s="96" t="s">
        <v>713</v>
      </c>
      <c r="G424" s="96">
        <v>20</v>
      </c>
      <c r="H424" s="43">
        <v>152</v>
      </c>
      <c r="I424" s="57">
        <v>145</v>
      </c>
      <c r="J424" s="133">
        <v>141</v>
      </c>
      <c r="K424" s="46"/>
      <c r="L424" s="47">
        <f t="shared" si="24"/>
        <v>0</v>
      </c>
      <c r="M424" s="48"/>
      <c r="N424" s="65"/>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row>
    <row r="425" spans="1:58" s="33" customFormat="1" ht="33.75" x14ac:dyDescent="0.5">
      <c r="A425" s="39">
        <v>24</v>
      </c>
      <c r="B425" s="84"/>
      <c r="C425" s="121" t="s">
        <v>178</v>
      </c>
      <c r="D425" s="121"/>
      <c r="E425" s="122">
        <v>24</v>
      </c>
      <c r="F425" s="96" t="s">
        <v>713</v>
      </c>
      <c r="G425" s="96">
        <v>20</v>
      </c>
      <c r="H425" s="43">
        <v>192</v>
      </c>
      <c r="I425" s="57">
        <v>183</v>
      </c>
      <c r="J425" s="133">
        <v>178</v>
      </c>
      <c r="K425" s="46"/>
      <c r="L425" s="47">
        <f t="shared" si="24"/>
        <v>0</v>
      </c>
      <c r="M425" s="48"/>
      <c r="N425" s="65"/>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row>
    <row r="426" spans="1:58" s="33" customFormat="1" ht="33.75" x14ac:dyDescent="0.5">
      <c r="A426" s="39">
        <v>25</v>
      </c>
      <c r="B426" s="84"/>
      <c r="C426" s="121" t="s">
        <v>767</v>
      </c>
      <c r="D426" s="121"/>
      <c r="E426" s="122">
        <v>24</v>
      </c>
      <c r="F426" s="96" t="s">
        <v>713</v>
      </c>
      <c r="G426" s="96">
        <v>20</v>
      </c>
      <c r="H426" s="43">
        <v>192</v>
      </c>
      <c r="I426" s="57">
        <v>183</v>
      </c>
      <c r="J426" s="133">
        <v>178</v>
      </c>
      <c r="K426" s="46"/>
      <c r="L426" s="47">
        <f t="shared" si="24"/>
        <v>0</v>
      </c>
      <c r="M426" s="48"/>
      <c r="N426" s="65"/>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row>
    <row r="427" spans="1:58" s="33" customFormat="1" ht="33.75" x14ac:dyDescent="0.5">
      <c r="A427" s="39">
        <v>26</v>
      </c>
      <c r="B427" s="84"/>
      <c r="C427" s="121" t="s">
        <v>768</v>
      </c>
      <c r="D427" s="121"/>
      <c r="E427" s="122">
        <v>24</v>
      </c>
      <c r="F427" s="96" t="s">
        <v>713</v>
      </c>
      <c r="G427" s="96">
        <v>20</v>
      </c>
      <c r="H427" s="43">
        <v>179</v>
      </c>
      <c r="I427" s="57">
        <v>170</v>
      </c>
      <c r="J427" s="133">
        <v>165</v>
      </c>
      <c r="K427" s="46"/>
      <c r="L427" s="47">
        <f t="shared" si="24"/>
        <v>0</v>
      </c>
      <c r="M427" s="48"/>
      <c r="N427" s="65"/>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row>
    <row r="428" spans="1:58" s="33" customFormat="1" ht="33.75" x14ac:dyDescent="0.5">
      <c r="A428" s="39">
        <v>27</v>
      </c>
      <c r="B428" s="39"/>
      <c r="C428" s="121" t="s">
        <v>179</v>
      </c>
      <c r="D428" s="121"/>
      <c r="E428" s="122">
        <v>24</v>
      </c>
      <c r="F428" s="96" t="s">
        <v>713</v>
      </c>
      <c r="G428" s="96">
        <v>20</v>
      </c>
      <c r="H428" s="43">
        <v>192</v>
      </c>
      <c r="I428" s="57">
        <v>183</v>
      </c>
      <c r="J428" s="133">
        <v>178</v>
      </c>
      <c r="K428" s="46"/>
      <c r="L428" s="47">
        <f t="shared" si="24"/>
        <v>0</v>
      </c>
      <c r="M428" s="48"/>
      <c r="N428" s="65"/>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row>
    <row r="429" spans="1:58" s="33" customFormat="1" ht="33.75" x14ac:dyDescent="0.5">
      <c r="A429" s="39">
        <v>28</v>
      </c>
      <c r="B429" s="39"/>
      <c r="C429" s="121" t="s">
        <v>180</v>
      </c>
      <c r="D429" s="121"/>
      <c r="E429" s="122">
        <v>24</v>
      </c>
      <c r="F429" s="96" t="s">
        <v>713</v>
      </c>
      <c r="G429" s="96">
        <v>20</v>
      </c>
      <c r="H429" s="43">
        <v>152</v>
      </c>
      <c r="I429" s="57">
        <v>145</v>
      </c>
      <c r="J429" s="133">
        <v>141</v>
      </c>
      <c r="K429" s="46"/>
      <c r="L429" s="47">
        <f t="shared" si="24"/>
        <v>0</v>
      </c>
      <c r="M429" s="48"/>
      <c r="N429" s="65"/>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row>
    <row r="430" spans="1:58" s="33" customFormat="1" ht="33.75" x14ac:dyDescent="0.5">
      <c r="A430" s="39">
        <v>29</v>
      </c>
      <c r="B430" s="39"/>
      <c r="C430" s="121" t="s">
        <v>181</v>
      </c>
      <c r="D430" s="121"/>
      <c r="E430" s="122">
        <v>24</v>
      </c>
      <c r="F430" s="96" t="s">
        <v>713</v>
      </c>
      <c r="G430" s="96">
        <v>20</v>
      </c>
      <c r="H430" s="43">
        <v>166</v>
      </c>
      <c r="I430" s="57">
        <v>157</v>
      </c>
      <c r="J430" s="133">
        <v>153</v>
      </c>
      <c r="K430" s="46"/>
      <c r="L430" s="47">
        <f t="shared" si="24"/>
        <v>0</v>
      </c>
      <c r="M430" s="48"/>
      <c r="N430" s="65"/>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row>
    <row r="431" spans="1:58" s="33" customFormat="1" ht="33.75" x14ac:dyDescent="0.5">
      <c r="A431" s="39">
        <v>30</v>
      </c>
      <c r="B431" s="39"/>
      <c r="C431" s="121" t="s">
        <v>183</v>
      </c>
      <c r="D431" s="121"/>
      <c r="E431" s="122">
        <v>24</v>
      </c>
      <c r="F431" s="96" t="s">
        <v>713</v>
      </c>
      <c r="G431" s="96">
        <v>20</v>
      </c>
      <c r="H431" s="43">
        <v>166</v>
      </c>
      <c r="I431" s="57">
        <v>157</v>
      </c>
      <c r="J431" s="133">
        <v>153</v>
      </c>
      <c r="K431" s="46"/>
      <c r="L431" s="47">
        <f t="shared" si="24"/>
        <v>0</v>
      </c>
      <c r="M431" s="48"/>
      <c r="N431" s="65"/>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row>
    <row r="432" spans="1:58" s="33" customFormat="1" ht="33.75" x14ac:dyDescent="0.5">
      <c r="A432" s="39">
        <v>31</v>
      </c>
      <c r="B432" s="39"/>
      <c r="C432" s="121" t="s">
        <v>184</v>
      </c>
      <c r="D432" s="121"/>
      <c r="E432" s="122">
        <v>24</v>
      </c>
      <c r="F432" s="96" t="s">
        <v>713</v>
      </c>
      <c r="G432" s="96">
        <v>20</v>
      </c>
      <c r="H432" s="43">
        <v>179</v>
      </c>
      <c r="I432" s="57">
        <v>170</v>
      </c>
      <c r="J432" s="133">
        <v>165</v>
      </c>
      <c r="K432" s="46"/>
      <c r="L432" s="47">
        <f t="shared" si="24"/>
        <v>0</v>
      </c>
      <c r="M432" s="48"/>
      <c r="N432" s="65"/>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row>
    <row r="433" spans="1:58" s="33" customFormat="1" ht="33.75" x14ac:dyDescent="0.5">
      <c r="A433" s="39">
        <v>32</v>
      </c>
      <c r="B433" s="39"/>
      <c r="C433" s="121" t="s">
        <v>185</v>
      </c>
      <c r="D433" s="121"/>
      <c r="E433" s="122">
        <v>24</v>
      </c>
      <c r="F433" s="96" t="s">
        <v>713</v>
      </c>
      <c r="G433" s="96">
        <v>20</v>
      </c>
      <c r="H433" s="43">
        <v>159</v>
      </c>
      <c r="I433" s="57">
        <v>151</v>
      </c>
      <c r="J433" s="133">
        <v>147</v>
      </c>
      <c r="K433" s="46"/>
      <c r="L433" s="47">
        <f t="shared" si="24"/>
        <v>0</v>
      </c>
      <c r="M433" s="48"/>
      <c r="N433" s="65"/>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row>
    <row r="434" spans="1:58" s="33" customFormat="1" ht="66" x14ac:dyDescent="0.5">
      <c r="A434" s="39">
        <v>33</v>
      </c>
      <c r="B434" s="39"/>
      <c r="C434" s="121" t="s">
        <v>187</v>
      </c>
      <c r="D434" s="121"/>
      <c r="E434" s="122">
        <v>24</v>
      </c>
      <c r="F434" s="96" t="s">
        <v>713</v>
      </c>
      <c r="G434" s="96">
        <v>20</v>
      </c>
      <c r="H434" s="43">
        <v>159</v>
      </c>
      <c r="I434" s="57">
        <v>151</v>
      </c>
      <c r="J434" s="133">
        <v>147</v>
      </c>
      <c r="K434" s="46"/>
      <c r="L434" s="47">
        <f t="shared" si="24"/>
        <v>0</v>
      </c>
      <c r="M434" s="48"/>
      <c r="N434" s="65"/>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row>
    <row r="435" spans="1:58" s="33" customFormat="1" ht="33.75" x14ac:dyDescent="0.5">
      <c r="A435" s="39">
        <v>34</v>
      </c>
      <c r="B435" s="39"/>
      <c r="C435" s="121" t="s">
        <v>769</v>
      </c>
      <c r="D435" s="121"/>
      <c r="E435" s="122">
        <v>24</v>
      </c>
      <c r="F435" s="96" t="s">
        <v>713</v>
      </c>
      <c r="G435" s="96">
        <v>20</v>
      </c>
      <c r="H435" s="43">
        <v>139</v>
      </c>
      <c r="I435" s="57">
        <v>132</v>
      </c>
      <c r="J435" s="133">
        <v>129</v>
      </c>
      <c r="K435" s="46"/>
      <c r="L435" s="47">
        <f t="shared" si="24"/>
        <v>0</v>
      </c>
      <c r="M435" s="48"/>
      <c r="N435" s="65"/>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row>
    <row r="436" spans="1:58" s="33" customFormat="1" ht="33.75" x14ac:dyDescent="0.5">
      <c r="A436" s="39">
        <v>35</v>
      </c>
      <c r="B436" s="39"/>
      <c r="C436" s="121" t="s">
        <v>188</v>
      </c>
      <c r="D436" s="121"/>
      <c r="E436" s="122">
        <v>24</v>
      </c>
      <c r="F436" s="96" t="s">
        <v>713</v>
      </c>
      <c r="G436" s="96">
        <v>20</v>
      </c>
      <c r="H436" s="43">
        <v>192</v>
      </c>
      <c r="I436" s="57">
        <v>183</v>
      </c>
      <c r="J436" s="133">
        <v>178</v>
      </c>
      <c r="K436" s="46"/>
      <c r="L436" s="47">
        <f t="shared" si="24"/>
        <v>0</v>
      </c>
      <c r="M436" s="48"/>
      <c r="N436" s="65"/>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row>
    <row r="437" spans="1:58" s="33" customFormat="1" ht="33.75" x14ac:dyDescent="0.5">
      <c r="A437" s="39">
        <v>36</v>
      </c>
      <c r="B437" s="39"/>
      <c r="C437" s="121" t="s">
        <v>190</v>
      </c>
      <c r="D437" s="121"/>
      <c r="E437" s="122">
        <v>24</v>
      </c>
      <c r="F437" s="96" t="s">
        <v>713</v>
      </c>
      <c r="G437" s="96">
        <v>20</v>
      </c>
      <c r="H437" s="43">
        <v>159</v>
      </c>
      <c r="I437" s="57">
        <v>151</v>
      </c>
      <c r="J437" s="133">
        <v>147</v>
      </c>
      <c r="K437" s="46"/>
      <c r="L437" s="47">
        <f t="shared" si="24"/>
        <v>0</v>
      </c>
      <c r="M437" s="48"/>
      <c r="N437" s="65"/>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row>
    <row r="438" spans="1:58" s="33" customFormat="1" ht="33.75" x14ac:dyDescent="0.5">
      <c r="A438" s="39">
        <v>37</v>
      </c>
      <c r="B438" s="39"/>
      <c r="C438" s="121" t="s">
        <v>189</v>
      </c>
      <c r="D438" s="121"/>
      <c r="E438" s="122">
        <v>24</v>
      </c>
      <c r="F438" s="96" t="s">
        <v>713</v>
      </c>
      <c r="G438" s="96">
        <v>20</v>
      </c>
      <c r="H438" s="43">
        <v>205</v>
      </c>
      <c r="I438" s="57">
        <v>195</v>
      </c>
      <c r="J438" s="133">
        <v>190</v>
      </c>
      <c r="K438" s="46"/>
      <c r="L438" s="47">
        <f t="shared" si="24"/>
        <v>0</v>
      </c>
      <c r="M438" s="48"/>
      <c r="N438" s="65"/>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row>
    <row r="439" spans="1:58" s="33" customFormat="1" ht="33.75" x14ac:dyDescent="0.5">
      <c r="A439" s="39">
        <v>38</v>
      </c>
      <c r="B439" s="39"/>
      <c r="C439" s="121" t="s">
        <v>192</v>
      </c>
      <c r="D439" s="121"/>
      <c r="E439" s="122">
        <v>24</v>
      </c>
      <c r="F439" s="96" t="s">
        <v>713</v>
      </c>
      <c r="G439" s="96">
        <v>20</v>
      </c>
      <c r="H439" s="43">
        <v>166</v>
      </c>
      <c r="I439" s="57">
        <v>157</v>
      </c>
      <c r="J439" s="133">
        <v>153</v>
      </c>
      <c r="K439" s="46"/>
      <c r="L439" s="47">
        <f t="shared" si="24"/>
        <v>0</v>
      </c>
      <c r="M439" s="48"/>
      <c r="N439" s="65"/>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row>
    <row r="440" spans="1:58" s="33" customFormat="1" ht="33.75" x14ac:dyDescent="0.5">
      <c r="A440" s="39">
        <v>39</v>
      </c>
      <c r="B440" s="39"/>
      <c r="C440" s="121" t="s">
        <v>193</v>
      </c>
      <c r="D440" s="121"/>
      <c r="E440" s="122">
        <v>24</v>
      </c>
      <c r="F440" s="96" t="s">
        <v>713</v>
      </c>
      <c r="G440" s="96">
        <v>20</v>
      </c>
      <c r="H440" s="43">
        <v>179</v>
      </c>
      <c r="I440" s="57">
        <v>170</v>
      </c>
      <c r="J440" s="133">
        <v>165</v>
      </c>
      <c r="K440" s="46"/>
      <c r="L440" s="47">
        <f t="shared" si="24"/>
        <v>0</v>
      </c>
      <c r="M440" s="48"/>
      <c r="N440" s="65"/>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row>
    <row r="441" spans="1:58" s="33" customFormat="1" ht="33.75" x14ac:dyDescent="0.5">
      <c r="A441" s="39">
        <v>40</v>
      </c>
      <c r="B441" s="39"/>
      <c r="C441" s="121" t="s">
        <v>194</v>
      </c>
      <c r="D441" s="121"/>
      <c r="E441" s="122">
        <v>24</v>
      </c>
      <c r="F441" s="96" t="s">
        <v>713</v>
      </c>
      <c r="G441" s="96">
        <v>20</v>
      </c>
      <c r="H441" s="43">
        <v>192</v>
      </c>
      <c r="I441" s="57">
        <v>183</v>
      </c>
      <c r="J441" s="133">
        <v>178</v>
      </c>
      <c r="K441" s="46"/>
      <c r="L441" s="47">
        <f t="shared" si="24"/>
        <v>0</v>
      </c>
      <c r="M441" s="48"/>
      <c r="N441" s="65"/>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row>
    <row r="442" spans="1:58" s="33" customFormat="1" ht="33.75" x14ac:dyDescent="0.5">
      <c r="A442" s="39">
        <v>41</v>
      </c>
      <c r="B442" s="39"/>
      <c r="C442" s="121" t="s">
        <v>195</v>
      </c>
      <c r="D442" s="121"/>
      <c r="E442" s="122">
        <v>24</v>
      </c>
      <c r="F442" s="96" t="s">
        <v>713</v>
      </c>
      <c r="G442" s="96">
        <v>20</v>
      </c>
      <c r="H442" s="43">
        <v>159</v>
      </c>
      <c r="I442" s="57">
        <v>151</v>
      </c>
      <c r="J442" s="133">
        <v>147</v>
      </c>
      <c r="K442" s="46"/>
      <c r="L442" s="47">
        <f t="shared" si="24"/>
        <v>0</v>
      </c>
      <c r="M442" s="48"/>
      <c r="N442" s="65"/>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row>
    <row r="443" spans="1:58" s="33" customFormat="1" ht="66" x14ac:dyDescent="0.5">
      <c r="A443" s="39">
        <v>42</v>
      </c>
      <c r="B443" s="39"/>
      <c r="C443" s="121" t="s">
        <v>196</v>
      </c>
      <c r="D443" s="121"/>
      <c r="E443" s="122">
        <v>24</v>
      </c>
      <c r="F443" s="96" t="s">
        <v>713</v>
      </c>
      <c r="G443" s="96">
        <v>20</v>
      </c>
      <c r="H443" s="43">
        <v>166</v>
      </c>
      <c r="I443" s="57">
        <v>157</v>
      </c>
      <c r="J443" s="133">
        <v>153</v>
      </c>
      <c r="K443" s="46"/>
      <c r="L443" s="47">
        <f t="shared" si="24"/>
        <v>0</v>
      </c>
      <c r="M443" s="48"/>
      <c r="N443" s="65"/>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row>
    <row r="444" spans="1:58" s="33" customFormat="1" ht="33.75" x14ac:dyDescent="0.5">
      <c r="A444" s="39">
        <v>43</v>
      </c>
      <c r="B444" s="39"/>
      <c r="C444" s="121" t="s">
        <v>197</v>
      </c>
      <c r="D444" s="121"/>
      <c r="E444" s="122">
        <v>24</v>
      </c>
      <c r="F444" s="96" t="s">
        <v>713</v>
      </c>
      <c r="G444" s="96">
        <v>20</v>
      </c>
      <c r="H444" s="43">
        <v>192</v>
      </c>
      <c r="I444" s="57">
        <v>183</v>
      </c>
      <c r="J444" s="133">
        <v>178</v>
      </c>
      <c r="K444" s="46"/>
      <c r="L444" s="47">
        <f t="shared" si="24"/>
        <v>0</v>
      </c>
      <c r="M444" s="48"/>
      <c r="N444" s="65"/>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row>
    <row r="445" spans="1:58" s="33" customFormat="1" ht="33.75" x14ac:dyDescent="0.5">
      <c r="A445" s="39">
        <v>44</v>
      </c>
      <c r="B445" s="39"/>
      <c r="C445" s="121" t="s">
        <v>770</v>
      </c>
      <c r="D445" s="121"/>
      <c r="E445" s="122">
        <v>24</v>
      </c>
      <c r="F445" s="96" t="s">
        <v>713</v>
      </c>
      <c r="G445" s="96">
        <v>20</v>
      </c>
      <c r="H445" s="43">
        <v>152</v>
      </c>
      <c r="I445" s="57">
        <v>145</v>
      </c>
      <c r="J445" s="133">
        <v>141</v>
      </c>
      <c r="K445" s="46"/>
      <c r="L445" s="47">
        <f t="shared" si="24"/>
        <v>0</v>
      </c>
      <c r="M445" s="48"/>
      <c r="N445" s="65"/>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row>
    <row r="446" spans="1:58" s="33" customFormat="1" ht="33.75" x14ac:dyDescent="0.5">
      <c r="A446" s="39">
        <v>45</v>
      </c>
      <c r="B446" s="39"/>
      <c r="C446" s="121" t="s">
        <v>199</v>
      </c>
      <c r="D446" s="121"/>
      <c r="E446" s="122">
        <v>24</v>
      </c>
      <c r="F446" s="96" t="s">
        <v>713</v>
      </c>
      <c r="G446" s="96">
        <v>20</v>
      </c>
      <c r="H446" s="43">
        <v>159</v>
      </c>
      <c r="I446" s="57">
        <v>151</v>
      </c>
      <c r="J446" s="133">
        <v>147</v>
      </c>
      <c r="K446" s="46"/>
      <c r="L446" s="47">
        <f t="shared" si="24"/>
        <v>0</v>
      </c>
      <c r="M446" s="48"/>
      <c r="N446" s="65"/>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row>
    <row r="447" spans="1:58" s="33" customFormat="1" ht="66" x14ac:dyDescent="0.5">
      <c r="A447" s="39">
        <v>46</v>
      </c>
      <c r="B447" s="39"/>
      <c r="C447" s="121" t="s">
        <v>198</v>
      </c>
      <c r="D447" s="121"/>
      <c r="E447" s="122">
        <v>24</v>
      </c>
      <c r="F447" s="96" t="s">
        <v>713</v>
      </c>
      <c r="G447" s="96">
        <v>20</v>
      </c>
      <c r="H447" s="43">
        <v>166</v>
      </c>
      <c r="I447" s="57">
        <v>157</v>
      </c>
      <c r="J447" s="133">
        <v>153</v>
      </c>
      <c r="K447" s="46"/>
      <c r="L447" s="47">
        <f t="shared" si="24"/>
        <v>0</v>
      </c>
      <c r="M447" s="48"/>
      <c r="N447" s="65"/>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row>
    <row r="448" spans="1:58" s="33" customFormat="1" ht="33.75" x14ac:dyDescent="0.5">
      <c r="A448" s="39">
        <v>47</v>
      </c>
      <c r="B448" s="39"/>
      <c r="C448" s="121" t="s">
        <v>200</v>
      </c>
      <c r="D448" s="121"/>
      <c r="E448" s="122">
        <v>24</v>
      </c>
      <c r="F448" s="96" t="s">
        <v>713</v>
      </c>
      <c r="G448" s="96">
        <v>20</v>
      </c>
      <c r="H448" s="43">
        <v>192</v>
      </c>
      <c r="I448" s="57">
        <v>183</v>
      </c>
      <c r="J448" s="133">
        <v>178</v>
      </c>
      <c r="K448" s="46"/>
      <c r="L448" s="47">
        <f t="shared" si="24"/>
        <v>0</v>
      </c>
      <c r="M448" s="48"/>
      <c r="N448" s="65"/>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row>
    <row r="449" spans="1:58" s="33" customFormat="1" ht="33.75" x14ac:dyDescent="0.5">
      <c r="A449" s="39">
        <v>48</v>
      </c>
      <c r="B449" s="39"/>
      <c r="C449" s="121" t="s">
        <v>201</v>
      </c>
      <c r="D449" s="121"/>
      <c r="E449" s="122">
        <v>24</v>
      </c>
      <c r="F449" s="96" t="s">
        <v>713</v>
      </c>
      <c r="G449" s="96">
        <v>20</v>
      </c>
      <c r="H449" s="43">
        <v>166</v>
      </c>
      <c r="I449" s="57">
        <v>157</v>
      </c>
      <c r="J449" s="133">
        <v>153</v>
      </c>
      <c r="K449" s="46"/>
      <c r="L449" s="47">
        <f t="shared" si="24"/>
        <v>0</v>
      </c>
      <c r="M449" s="48"/>
      <c r="N449" s="65"/>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row>
    <row r="450" spans="1:58" s="33" customFormat="1" ht="33.75" x14ac:dyDescent="0.5">
      <c r="A450" s="39">
        <v>49</v>
      </c>
      <c r="B450" s="39"/>
      <c r="C450" s="121" t="s">
        <v>203</v>
      </c>
      <c r="D450" s="121"/>
      <c r="E450" s="122">
        <v>24</v>
      </c>
      <c r="F450" s="96" t="s">
        <v>713</v>
      </c>
      <c r="G450" s="96">
        <v>20</v>
      </c>
      <c r="H450" s="43">
        <v>166</v>
      </c>
      <c r="I450" s="57">
        <v>157</v>
      </c>
      <c r="J450" s="133">
        <v>153</v>
      </c>
      <c r="K450" s="46"/>
      <c r="L450" s="47">
        <f t="shared" si="24"/>
        <v>0</v>
      </c>
      <c r="M450" s="48"/>
      <c r="N450" s="65"/>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row>
    <row r="451" spans="1:58" s="33" customFormat="1" ht="33.75" x14ac:dyDescent="0.5">
      <c r="A451" s="39">
        <v>50</v>
      </c>
      <c r="B451" s="39"/>
      <c r="C451" s="121" t="s">
        <v>771</v>
      </c>
      <c r="D451" s="121"/>
      <c r="E451" s="122">
        <v>24</v>
      </c>
      <c r="F451" s="96" t="s">
        <v>713</v>
      </c>
      <c r="G451" s="96">
        <v>20</v>
      </c>
      <c r="H451" s="43">
        <v>179</v>
      </c>
      <c r="I451" s="57">
        <v>170</v>
      </c>
      <c r="J451" s="133">
        <v>165</v>
      </c>
      <c r="K451" s="46"/>
      <c r="L451" s="47">
        <f t="shared" si="24"/>
        <v>0</v>
      </c>
      <c r="M451" s="48"/>
      <c r="N451" s="65"/>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row>
    <row r="452" spans="1:58" s="33" customFormat="1" ht="33.75" x14ac:dyDescent="0.5">
      <c r="A452" s="39">
        <v>51</v>
      </c>
      <c r="B452" s="39"/>
      <c r="C452" s="121" t="s">
        <v>204</v>
      </c>
      <c r="D452" s="121"/>
      <c r="E452" s="122">
        <v>24</v>
      </c>
      <c r="F452" s="96" t="s">
        <v>713</v>
      </c>
      <c r="G452" s="96">
        <v>20</v>
      </c>
      <c r="H452" s="43">
        <v>152</v>
      </c>
      <c r="I452" s="57">
        <v>145</v>
      </c>
      <c r="J452" s="133">
        <v>141</v>
      </c>
      <c r="K452" s="46"/>
      <c r="L452" s="47">
        <f t="shared" si="24"/>
        <v>0</v>
      </c>
      <c r="M452" s="48"/>
      <c r="N452" s="65"/>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row>
    <row r="453" spans="1:58" s="33" customFormat="1" ht="33.75" x14ac:dyDescent="0.5">
      <c r="A453" s="39">
        <v>52</v>
      </c>
      <c r="B453" s="39"/>
      <c r="C453" s="121" t="s">
        <v>205</v>
      </c>
      <c r="D453" s="121"/>
      <c r="E453" s="122">
        <v>24</v>
      </c>
      <c r="F453" s="96" t="s">
        <v>713</v>
      </c>
      <c r="G453" s="96">
        <v>20</v>
      </c>
      <c r="H453" s="43">
        <v>152</v>
      </c>
      <c r="I453" s="57">
        <v>145</v>
      </c>
      <c r="J453" s="133">
        <v>141</v>
      </c>
      <c r="K453" s="46"/>
      <c r="L453" s="47">
        <f t="shared" si="24"/>
        <v>0</v>
      </c>
      <c r="M453" s="48"/>
      <c r="N453" s="65"/>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row>
    <row r="454" spans="1:58" s="33" customFormat="1" ht="33.75" x14ac:dyDescent="0.5">
      <c r="A454" s="39">
        <v>53</v>
      </c>
      <c r="B454" s="39"/>
      <c r="C454" s="121" t="s">
        <v>206</v>
      </c>
      <c r="D454" s="121"/>
      <c r="E454" s="122">
        <v>24</v>
      </c>
      <c r="F454" s="96" t="s">
        <v>713</v>
      </c>
      <c r="G454" s="96">
        <v>20</v>
      </c>
      <c r="H454" s="43">
        <v>159</v>
      </c>
      <c r="I454" s="57">
        <v>151</v>
      </c>
      <c r="J454" s="133">
        <v>147</v>
      </c>
      <c r="K454" s="46"/>
      <c r="L454" s="47">
        <f t="shared" si="24"/>
        <v>0</v>
      </c>
      <c r="M454" s="48"/>
      <c r="N454" s="65"/>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row>
    <row r="455" spans="1:58" s="33" customFormat="1" ht="33.75" x14ac:dyDescent="0.5">
      <c r="A455" s="39">
        <v>54</v>
      </c>
      <c r="B455" s="39"/>
      <c r="C455" s="121" t="s">
        <v>207</v>
      </c>
      <c r="D455" s="121"/>
      <c r="E455" s="122">
        <v>24</v>
      </c>
      <c r="F455" s="96" t="s">
        <v>713</v>
      </c>
      <c r="G455" s="96">
        <v>20</v>
      </c>
      <c r="H455" s="43">
        <v>232</v>
      </c>
      <c r="I455" s="57">
        <v>220</v>
      </c>
      <c r="J455" s="133">
        <v>215</v>
      </c>
      <c r="K455" s="46"/>
      <c r="L455" s="47">
        <f t="shared" si="24"/>
        <v>0</v>
      </c>
      <c r="M455" s="48"/>
      <c r="N455" s="65"/>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row>
    <row r="456" spans="1:58" s="33" customFormat="1" ht="33.75" x14ac:dyDescent="0.5">
      <c r="A456" s="39">
        <v>55</v>
      </c>
      <c r="B456" s="39"/>
      <c r="C456" s="121" t="s">
        <v>208</v>
      </c>
      <c r="D456" s="121"/>
      <c r="E456" s="122">
        <v>24</v>
      </c>
      <c r="F456" s="96" t="s">
        <v>713</v>
      </c>
      <c r="G456" s="96">
        <v>20</v>
      </c>
      <c r="H456" s="43">
        <v>166</v>
      </c>
      <c r="I456" s="57">
        <v>157</v>
      </c>
      <c r="J456" s="133">
        <v>153</v>
      </c>
      <c r="K456" s="46"/>
      <c r="L456" s="47">
        <f t="shared" si="24"/>
        <v>0</v>
      </c>
      <c r="M456" s="48"/>
      <c r="N456" s="65"/>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row>
    <row r="457" spans="1:58" s="33" customFormat="1" ht="33.75" x14ac:dyDescent="0.5">
      <c r="A457" s="39">
        <v>56</v>
      </c>
      <c r="B457" s="39"/>
      <c r="C457" s="121" t="s">
        <v>209</v>
      </c>
      <c r="D457" s="121"/>
      <c r="E457" s="122">
        <v>24</v>
      </c>
      <c r="F457" s="96" t="s">
        <v>713</v>
      </c>
      <c r="G457" s="96">
        <v>20</v>
      </c>
      <c r="H457" s="43">
        <v>205</v>
      </c>
      <c r="I457" s="57">
        <v>195</v>
      </c>
      <c r="J457" s="133">
        <v>190</v>
      </c>
      <c r="K457" s="46"/>
      <c r="L457" s="47">
        <f t="shared" si="24"/>
        <v>0</v>
      </c>
      <c r="M457" s="48"/>
      <c r="N457" s="65"/>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row>
    <row r="458" spans="1:58" s="33" customFormat="1" ht="33.75" x14ac:dyDescent="0.5">
      <c r="A458" s="39">
        <v>57</v>
      </c>
      <c r="B458" s="39"/>
      <c r="C458" s="121" t="s">
        <v>210</v>
      </c>
      <c r="D458" s="121"/>
      <c r="E458" s="122">
        <v>24</v>
      </c>
      <c r="F458" s="96" t="s">
        <v>713</v>
      </c>
      <c r="G458" s="96">
        <v>20</v>
      </c>
      <c r="H458" s="43">
        <v>166</v>
      </c>
      <c r="I458" s="57">
        <v>157</v>
      </c>
      <c r="J458" s="133">
        <v>153</v>
      </c>
      <c r="K458" s="46"/>
      <c r="L458" s="47">
        <f t="shared" si="24"/>
        <v>0</v>
      </c>
      <c r="M458" s="48"/>
      <c r="N458" s="65"/>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row>
    <row r="459" spans="1:58" s="33" customFormat="1" ht="33.75" x14ac:dyDescent="0.5">
      <c r="A459" s="39">
        <v>58</v>
      </c>
      <c r="B459" s="39"/>
      <c r="C459" s="121" t="s">
        <v>211</v>
      </c>
      <c r="D459" s="121"/>
      <c r="E459" s="122">
        <v>24</v>
      </c>
      <c r="F459" s="96" t="s">
        <v>713</v>
      </c>
      <c r="G459" s="96">
        <v>20</v>
      </c>
      <c r="H459" s="43">
        <v>152</v>
      </c>
      <c r="I459" s="57">
        <v>145</v>
      </c>
      <c r="J459" s="133">
        <v>141</v>
      </c>
      <c r="K459" s="46"/>
      <c r="L459" s="47">
        <f t="shared" si="24"/>
        <v>0</v>
      </c>
      <c r="M459" s="48"/>
      <c r="N459" s="65"/>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row>
    <row r="460" spans="1:58" s="33" customFormat="1" ht="66" x14ac:dyDescent="0.5">
      <c r="A460" s="159" t="s">
        <v>954</v>
      </c>
      <c r="B460" s="160"/>
      <c r="C460" s="161"/>
      <c r="D460" s="68"/>
      <c r="E460" s="35" t="s">
        <v>58</v>
      </c>
      <c r="F460" s="35" t="s">
        <v>59</v>
      </c>
      <c r="G460" s="35" t="s">
        <v>59</v>
      </c>
      <c r="H460" s="158" t="s">
        <v>12</v>
      </c>
      <c r="I460" s="158"/>
      <c r="J460" s="158"/>
      <c r="K460" s="63" t="s">
        <v>10</v>
      </c>
      <c r="L460" s="37">
        <f>SUM(L461:L465)</f>
        <v>0</v>
      </c>
      <c r="M460" s="85"/>
      <c r="N460" s="1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row>
    <row r="461" spans="1:58" s="33" customFormat="1" ht="33.75" x14ac:dyDescent="0.5">
      <c r="A461" s="39">
        <v>1</v>
      </c>
      <c r="B461" s="40" t="s">
        <v>7</v>
      </c>
      <c r="C461" s="55" t="s">
        <v>18</v>
      </c>
      <c r="D461" s="55" t="s">
        <v>217</v>
      </c>
      <c r="E461" s="64">
        <v>12</v>
      </c>
      <c r="F461" s="55" t="s">
        <v>27</v>
      </c>
      <c r="G461" s="64">
        <v>20</v>
      </c>
      <c r="H461" s="123">
        <v>259</v>
      </c>
      <c r="I461" s="124">
        <v>256</v>
      </c>
      <c r="J461" s="127">
        <v>250</v>
      </c>
      <c r="K461" s="46"/>
      <c r="L461" s="47">
        <f>H461*K461</f>
        <v>0</v>
      </c>
      <c r="M461" s="48"/>
      <c r="N461" s="92">
        <v>4631145391843</v>
      </c>
      <c r="O461" s="32"/>
      <c r="P461" s="32"/>
      <c r="Q461" s="32"/>
      <c r="R461" s="32"/>
      <c r="S461" s="32"/>
      <c r="T461" s="32"/>
      <c r="U461" s="32"/>
      <c r="V461" s="134"/>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row>
    <row r="462" spans="1:58" s="33" customFormat="1" ht="33.75" x14ac:dyDescent="0.5">
      <c r="A462" s="39">
        <v>2</v>
      </c>
      <c r="B462" s="40"/>
      <c r="C462" s="55" t="s">
        <v>215</v>
      </c>
      <c r="D462" s="55" t="s">
        <v>219</v>
      </c>
      <c r="E462" s="64">
        <v>12</v>
      </c>
      <c r="F462" s="55" t="s">
        <v>27</v>
      </c>
      <c r="G462" s="64">
        <v>20</v>
      </c>
      <c r="H462" s="123">
        <v>259</v>
      </c>
      <c r="I462" s="124">
        <v>256</v>
      </c>
      <c r="J462" s="127">
        <v>250</v>
      </c>
      <c r="K462" s="46"/>
      <c r="L462" s="47">
        <f t="shared" ref="L462:L465" si="26">H462*K462</f>
        <v>0</v>
      </c>
      <c r="M462" s="48"/>
      <c r="N462" s="92">
        <v>4631145391867</v>
      </c>
      <c r="O462" s="32"/>
      <c r="P462" s="32"/>
      <c r="Q462" s="32"/>
      <c r="R462" s="32"/>
      <c r="S462" s="32"/>
      <c r="T462" s="32"/>
      <c r="U462" s="32"/>
      <c r="V462" s="134"/>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row>
    <row r="463" spans="1:58" s="33" customFormat="1" ht="33.75" x14ac:dyDescent="0.5">
      <c r="A463" s="39">
        <v>3</v>
      </c>
      <c r="B463" s="40" t="s">
        <v>7</v>
      </c>
      <c r="C463" s="55" t="s">
        <v>20</v>
      </c>
      <c r="D463" s="55" t="s">
        <v>221</v>
      </c>
      <c r="E463" s="64">
        <v>12</v>
      </c>
      <c r="F463" s="55" t="s">
        <v>27</v>
      </c>
      <c r="G463" s="64">
        <v>20</v>
      </c>
      <c r="H463" s="123">
        <v>259</v>
      </c>
      <c r="I463" s="124">
        <v>256</v>
      </c>
      <c r="J463" s="127">
        <v>250</v>
      </c>
      <c r="K463" s="46"/>
      <c r="L463" s="47">
        <f t="shared" si="26"/>
        <v>0</v>
      </c>
      <c r="M463" s="48"/>
      <c r="N463" s="92">
        <v>4631145391898</v>
      </c>
      <c r="O463" s="32"/>
      <c r="P463" s="32"/>
      <c r="Q463" s="32"/>
      <c r="R463" s="32"/>
      <c r="S463" s="32"/>
      <c r="T463" s="32"/>
      <c r="U463" s="32"/>
      <c r="V463" s="134"/>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row>
    <row r="464" spans="1:58" s="33" customFormat="1" ht="33.75" x14ac:dyDescent="0.5">
      <c r="A464" s="39">
        <v>4</v>
      </c>
      <c r="B464" s="40" t="s">
        <v>7</v>
      </c>
      <c r="C464" s="55" t="s">
        <v>19</v>
      </c>
      <c r="D464" s="55" t="s">
        <v>218</v>
      </c>
      <c r="E464" s="64">
        <v>12</v>
      </c>
      <c r="F464" s="55" t="s">
        <v>27</v>
      </c>
      <c r="G464" s="64">
        <v>20</v>
      </c>
      <c r="H464" s="123">
        <v>259</v>
      </c>
      <c r="I464" s="124">
        <v>256</v>
      </c>
      <c r="J464" s="127">
        <v>250</v>
      </c>
      <c r="K464" s="46"/>
      <c r="L464" s="47">
        <f t="shared" si="26"/>
        <v>0</v>
      </c>
      <c r="M464" s="48"/>
      <c r="N464" s="92">
        <v>4631145391881</v>
      </c>
      <c r="O464" s="32"/>
      <c r="P464" s="32"/>
      <c r="Q464" s="32"/>
      <c r="R464" s="32"/>
      <c r="S464" s="32"/>
      <c r="T464" s="32"/>
      <c r="U464" s="32"/>
      <c r="V464" s="134"/>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row>
    <row r="465" spans="1:58" s="33" customFormat="1" ht="33.75" x14ac:dyDescent="0.5">
      <c r="A465" s="39">
        <v>5</v>
      </c>
      <c r="B465" s="40"/>
      <c r="C465" s="135" t="s">
        <v>216</v>
      </c>
      <c r="D465" s="55" t="s">
        <v>220</v>
      </c>
      <c r="E465" s="64">
        <v>12</v>
      </c>
      <c r="F465" s="55" t="s">
        <v>27</v>
      </c>
      <c r="G465" s="64">
        <v>20</v>
      </c>
      <c r="H465" s="123">
        <v>259</v>
      </c>
      <c r="I465" s="124">
        <v>256</v>
      </c>
      <c r="J465" s="127">
        <v>250</v>
      </c>
      <c r="K465" s="46"/>
      <c r="L465" s="47">
        <f t="shared" si="26"/>
        <v>0</v>
      </c>
      <c r="M465" s="48"/>
      <c r="N465" s="92">
        <v>4631145391850</v>
      </c>
      <c r="O465" s="32"/>
      <c r="P465" s="32"/>
      <c r="Q465" s="32"/>
      <c r="R465" s="32"/>
      <c r="S465" s="32"/>
      <c r="T465" s="32"/>
      <c r="U465" s="32"/>
      <c r="V465" s="134"/>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row>
    <row r="466" spans="1:58" s="33" customFormat="1" ht="66" x14ac:dyDescent="0.5">
      <c r="A466" s="172" t="s">
        <v>955</v>
      </c>
      <c r="B466" s="173"/>
      <c r="C466" s="174"/>
      <c r="D466" s="85"/>
      <c r="E466" s="35" t="s">
        <v>58</v>
      </c>
      <c r="F466" s="35" t="s">
        <v>59</v>
      </c>
      <c r="G466" s="35" t="s">
        <v>59</v>
      </c>
      <c r="H466" s="157" t="s">
        <v>12</v>
      </c>
      <c r="I466" s="158"/>
      <c r="J466" s="170"/>
      <c r="K466" s="86" t="s">
        <v>10</v>
      </c>
      <c r="L466" s="87">
        <f>SUM(L467:L473)</f>
        <v>0</v>
      </c>
      <c r="M466" s="85"/>
      <c r="N466" s="136"/>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row>
    <row r="467" spans="1:58" s="33" customFormat="1" ht="33.75" x14ac:dyDescent="0.5">
      <c r="A467" s="39">
        <v>1</v>
      </c>
      <c r="B467" s="40" t="s">
        <v>7</v>
      </c>
      <c r="C467" s="39" t="s">
        <v>230</v>
      </c>
      <c r="D467" s="55" t="s">
        <v>228</v>
      </c>
      <c r="E467" s="64">
        <v>24</v>
      </c>
      <c r="F467" s="55" t="s">
        <v>27</v>
      </c>
      <c r="G467" s="64">
        <v>20</v>
      </c>
      <c r="H467" s="123">
        <v>268</v>
      </c>
      <c r="I467" s="124">
        <v>259</v>
      </c>
      <c r="J467" s="127">
        <v>252</v>
      </c>
      <c r="K467" s="46"/>
      <c r="L467" s="47">
        <f>H467*K467</f>
        <v>0</v>
      </c>
      <c r="M467" s="48"/>
      <c r="N467" s="92">
        <v>4631137461448</v>
      </c>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row>
    <row r="468" spans="1:58" s="33" customFormat="1" ht="33.75" x14ac:dyDescent="0.5">
      <c r="A468" s="39">
        <v>2</v>
      </c>
      <c r="B468" s="40" t="s">
        <v>7</v>
      </c>
      <c r="C468" s="55" t="s">
        <v>231</v>
      </c>
      <c r="D468" s="55" t="s">
        <v>222</v>
      </c>
      <c r="E468" s="64">
        <v>24</v>
      </c>
      <c r="F468" s="55" t="s">
        <v>27</v>
      </c>
      <c r="G468" s="64">
        <v>20</v>
      </c>
      <c r="H468" s="123">
        <v>213</v>
      </c>
      <c r="I468" s="124">
        <v>207</v>
      </c>
      <c r="J468" s="127">
        <v>201</v>
      </c>
      <c r="K468" s="46"/>
      <c r="L468" s="47">
        <f t="shared" ref="L468:L473" si="27">H468*K468</f>
        <v>0</v>
      </c>
      <c r="M468" s="48"/>
      <c r="N468" s="92">
        <v>4631137461387</v>
      </c>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row>
    <row r="469" spans="1:58" s="33" customFormat="1" ht="33.75" x14ac:dyDescent="0.5">
      <c r="A469" s="39">
        <v>3</v>
      </c>
      <c r="B469" s="40"/>
      <c r="C469" s="55" t="s">
        <v>232</v>
      </c>
      <c r="D469" s="55" t="s">
        <v>223</v>
      </c>
      <c r="E469" s="64">
        <v>24</v>
      </c>
      <c r="F469" s="55" t="s">
        <v>27</v>
      </c>
      <c r="G469" s="64">
        <v>20</v>
      </c>
      <c r="H469" s="123">
        <v>346</v>
      </c>
      <c r="I469" s="124">
        <v>337</v>
      </c>
      <c r="J469" s="127">
        <v>330</v>
      </c>
      <c r="K469" s="46"/>
      <c r="L469" s="47">
        <f t="shared" si="27"/>
        <v>0</v>
      </c>
      <c r="M469" s="48"/>
      <c r="N469" s="92">
        <v>4631137461394</v>
      </c>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row>
    <row r="470" spans="1:58" s="33" customFormat="1" ht="33.75" x14ac:dyDescent="0.5">
      <c r="A470" s="39">
        <v>4</v>
      </c>
      <c r="B470" s="40"/>
      <c r="C470" s="55" t="s">
        <v>233</v>
      </c>
      <c r="D470" s="55" t="s">
        <v>224</v>
      </c>
      <c r="E470" s="64">
        <v>24</v>
      </c>
      <c r="F470" s="55" t="s">
        <v>27</v>
      </c>
      <c r="G470" s="64">
        <v>20</v>
      </c>
      <c r="H470" s="123">
        <v>225</v>
      </c>
      <c r="I470" s="124">
        <v>216</v>
      </c>
      <c r="J470" s="127">
        <v>211</v>
      </c>
      <c r="K470" s="46"/>
      <c r="L470" s="47">
        <f t="shared" si="27"/>
        <v>0</v>
      </c>
      <c r="M470" s="48"/>
      <c r="N470" s="92">
        <v>4631137461400</v>
      </c>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row>
    <row r="471" spans="1:58" s="33" customFormat="1" ht="33.75" x14ac:dyDescent="0.5">
      <c r="A471" s="39">
        <v>5</v>
      </c>
      <c r="B471" s="40"/>
      <c r="C471" s="39" t="s">
        <v>229</v>
      </c>
      <c r="D471" s="55" t="s">
        <v>227</v>
      </c>
      <c r="E471" s="64">
        <v>24</v>
      </c>
      <c r="F471" s="55" t="s">
        <v>27</v>
      </c>
      <c r="G471" s="64">
        <v>20</v>
      </c>
      <c r="H471" s="123">
        <v>162</v>
      </c>
      <c r="I471" s="124">
        <v>154</v>
      </c>
      <c r="J471" s="127">
        <v>149</v>
      </c>
      <c r="K471" s="46"/>
      <c r="L471" s="47">
        <f t="shared" si="27"/>
        <v>0</v>
      </c>
      <c r="M471" s="48"/>
      <c r="N471" s="92">
        <v>4631137461431</v>
      </c>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row>
    <row r="472" spans="1:58" s="33" customFormat="1" ht="33.75" x14ac:dyDescent="0.5">
      <c r="A472" s="39">
        <v>6</v>
      </c>
      <c r="B472" s="40"/>
      <c r="C472" s="55" t="s">
        <v>234</v>
      </c>
      <c r="D472" s="55" t="s">
        <v>226</v>
      </c>
      <c r="E472" s="64">
        <v>24</v>
      </c>
      <c r="F472" s="55" t="s">
        <v>27</v>
      </c>
      <c r="G472" s="64">
        <v>20</v>
      </c>
      <c r="H472" s="123">
        <v>198</v>
      </c>
      <c r="I472" s="124">
        <v>189</v>
      </c>
      <c r="J472" s="127">
        <v>182</v>
      </c>
      <c r="K472" s="46"/>
      <c r="L472" s="47">
        <f t="shared" si="27"/>
        <v>0</v>
      </c>
      <c r="M472" s="48"/>
      <c r="N472" s="92">
        <v>4631137461424</v>
      </c>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row>
    <row r="473" spans="1:58" s="33" customFormat="1" ht="33.75" x14ac:dyDescent="0.5">
      <c r="A473" s="39">
        <v>7</v>
      </c>
      <c r="B473" s="40" t="s">
        <v>7</v>
      </c>
      <c r="C473" s="55" t="s">
        <v>235</v>
      </c>
      <c r="D473" s="55" t="s">
        <v>225</v>
      </c>
      <c r="E473" s="64">
        <v>24</v>
      </c>
      <c r="F473" s="55" t="s">
        <v>27</v>
      </c>
      <c r="G473" s="64">
        <v>20</v>
      </c>
      <c r="H473" s="123">
        <v>232</v>
      </c>
      <c r="I473" s="124">
        <v>226</v>
      </c>
      <c r="J473" s="127">
        <v>217</v>
      </c>
      <c r="K473" s="46"/>
      <c r="L473" s="47">
        <f t="shared" si="27"/>
        <v>0</v>
      </c>
      <c r="M473" s="48"/>
      <c r="N473" s="92">
        <v>4631137461417</v>
      </c>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row>
    <row r="474" spans="1:58" s="33" customFormat="1" ht="66" x14ac:dyDescent="0.5">
      <c r="A474" s="159" t="s">
        <v>956</v>
      </c>
      <c r="B474" s="160"/>
      <c r="C474" s="161"/>
      <c r="D474" s="137"/>
      <c r="E474" s="35" t="s">
        <v>58</v>
      </c>
      <c r="F474" s="35" t="s">
        <v>59</v>
      </c>
      <c r="G474" s="35" t="s">
        <v>59</v>
      </c>
      <c r="H474" s="157" t="s">
        <v>12</v>
      </c>
      <c r="I474" s="158"/>
      <c r="J474" s="158"/>
      <c r="K474" s="36" t="s">
        <v>10</v>
      </c>
      <c r="L474" s="37">
        <f>SUM(L475:L483)</f>
        <v>0</v>
      </c>
      <c r="M474" s="85"/>
      <c r="N474" s="138"/>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row>
    <row r="475" spans="1:58" s="33" customFormat="1" ht="33.75" x14ac:dyDescent="0.5">
      <c r="A475" s="39">
        <v>1</v>
      </c>
      <c r="B475" s="40" t="s">
        <v>7</v>
      </c>
      <c r="C475" s="39" t="s">
        <v>236</v>
      </c>
      <c r="D475" s="55" t="s">
        <v>244</v>
      </c>
      <c r="E475" s="64">
        <v>24</v>
      </c>
      <c r="F475" s="55" t="s">
        <v>27</v>
      </c>
      <c r="G475" s="64">
        <v>20</v>
      </c>
      <c r="H475" s="123">
        <v>176</v>
      </c>
      <c r="I475" s="124">
        <v>171</v>
      </c>
      <c r="J475" s="127">
        <v>166</v>
      </c>
      <c r="K475" s="46"/>
      <c r="L475" s="47">
        <f>H475*K475</f>
        <v>0</v>
      </c>
      <c r="M475" s="48"/>
      <c r="N475" s="92">
        <v>4631137461493</v>
      </c>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row>
    <row r="476" spans="1:58" s="33" customFormat="1" ht="33.75" x14ac:dyDescent="0.5">
      <c r="A476" s="39">
        <v>2</v>
      </c>
      <c r="B476" s="84" t="s">
        <v>57</v>
      </c>
      <c r="C476" s="34" t="s">
        <v>415</v>
      </c>
      <c r="D476" s="55" t="s">
        <v>957</v>
      </c>
      <c r="E476" s="64">
        <v>12</v>
      </c>
      <c r="F476" s="55" t="s">
        <v>27</v>
      </c>
      <c r="G476" s="64">
        <v>20</v>
      </c>
      <c r="H476" s="123">
        <v>215</v>
      </c>
      <c r="I476" s="124">
        <v>208</v>
      </c>
      <c r="J476" s="127">
        <v>199</v>
      </c>
      <c r="K476" s="46"/>
      <c r="L476" s="47">
        <f t="shared" ref="L476:L483" si="28">H476*K476</f>
        <v>0</v>
      </c>
      <c r="M476" s="48"/>
      <c r="N476" s="92" t="s">
        <v>710</v>
      </c>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row>
    <row r="477" spans="1:58" s="33" customFormat="1" ht="33.75" x14ac:dyDescent="0.5">
      <c r="A477" s="39">
        <v>3</v>
      </c>
      <c r="B477" s="84" t="s">
        <v>57</v>
      </c>
      <c r="C477" s="34" t="s">
        <v>237</v>
      </c>
      <c r="D477" s="55" t="s">
        <v>958</v>
      </c>
      <c r="E477" s="64">
        <v>12</v>
      </c>
      <c r="F477" s="55" t="s">
        <v>27</v>
      </c>
      <c r="G477" s="64">
        <v>20</v>
      </c>
      <c r="H477" s="123"/>
      <c r="I477" s="124"/>
      <c r="J477" s="139">
        <v>169</v>
      </c>
      <c r="K477" s="46"/>
      <c r="L477" s="47">
        <f t="shared" si="28"/>
        <v>0</v>
      </c>
      <c r="M477" s="48"/>
      <c r="N477" s="92">
        <v>4631145391904</v>
      </c>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row>
    <row r="478" spans="1:58" s="33" customFormat="1" ht="33.75" x14ac:dyDescent="0.5">
      <c r="A478" s="39">
        <v>4</v>
      </c>
      <c r="B478" s="84" t="s">
        <v>57</v>
      </c>
      <c r="C478" s="34" t="s">
        <v>238</v>
      </c>
      <c r="D478" s="55" t="s">
        <v>959</v>
      </c>
      <c r="E478" s="64">
        <v>12</v>
      </c>
      <c r="F478" s="55" t="s">
        <v>27</v>
      </c>
      <c r="G478" s="64">
        <v>20</v>
      </c>
      <c r="H478" s="123"/>
      <c r="I478" s="124"/>
      <c r="J478" s="139">
        <v>218</v>
      </c>
      <c r="K478" s="46"/>
      <c r="L478" s="47">
        <f t="shared" si="28"/>
        <v>0</v>
      </c>
      <c r="M478" s="48"/>
      <c r="N478" s="92" t="s">
        <v>711</v>
      </c>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row>
    <row r="479" spans="1:58" s="33" customFormat="1" ht="33.75" x14ac:dyDescent="0.5">
      <c r="A479" s="39">
        <v>5</v>
      </c>
      <c r="B479" s="39"/>
      <c r="C479" s="34" t="s">
        <v>242</v>
      </c>
      <c r="D479" s="55" t="s">
        <v>245</v>
      </c>
      <c r="E479" s="64">
        <v>24</v>
      </c>
      <c r="F479" s="55" t="s">
        <v>27</v>
      </c>
      <c r="G479" s="64">
        <v>20</v>
      </c>
      <c r="H479" s="123">
        <v>146</v>
      </c>
      <c r="I479" s="124">
        <v>141</v>
      </c>
      <c r="J479" s="127">
        <v>138</v>
      </c>
      <c r="K479" s="46"/>
      <c r="L479" s="47">
        <f t="shared" si="28"/>
        <v>0</v>
      </c>
      <c r="M479" s="48"/>
      <c r="N479" s="92">
        <v>4631137461479</v>
      </c>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row>
    <row r="480" spans="1:58" s="33" customFormat="1" ht="33.75" x14ac:dyDescent="0.5">
      <c r="A480" s="39">
        <v>6</v>
      </c>
      <c r="B480" s="84" t="s">
        <v>57</v>
      </c>
      <c r="C480" s="34" t="s">
        <v>243</v>
      </c>
      <c r="D480" s="55" t="s">
        <v>960</v>
      </c>
      <c r="E480" s="64">
        <v>12</v>
      </c>
      <c r="F480" s="55" t="s">
        <v>27</v>
      </c>
      <c r="G480" s="64">
        <v>20</v>
      </c>
      <c r="H480" s="123"/>
      <c r="I480" s="124"/>
      <c r="J480" s="139">
        <v>151</v>
      </c>
      <c r="K480" s="46"/>
      <c r="L480" s="47">
        <f t="shared" si="28"/>
        <v>0</v>
      </c>
      <c r="M480" s="48"/>
      <c r="N480" s="92" t="s">
        <v>712</v>
      </c>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row>
    <row r="481" spans="1:58" s="33" customFormat="1" ht="33.75" x14ac:dyDescent="0.5">
      <c r="A481" s="39">
        <v>7</v>
      </c>
      <c r="B481" s="40" t="s">
        <v>7</v>
      </c>
      <c r="C481" s="140" t="s">
        <v>239</v>
      </c>
      <c r="D481" s="55" t="s">
        <v>246</v>
      </c>
      <c r="E481" s="64">
        <v>24</v>
      </c>
      <c r="F481" s="55" t="s">
        <v>27</v>
      </c>
      <c r="G481" s="64">
        <v>20</v>
      </c>
      <c r="H481" s="123">
        <v>174</v>
      </c>
      <c r="I481" s="124">
        <v>169</v>
      </c>
      <c r="J481" s="127">
        <v>165</v>
      </c>
      <c r="K481" s="46"/>
      <c r="L481" s="47">
        <f t="shared" si="28"/>
        <v>0</v>
      </c>
      <c r="M481" s="48"/>
      <c r="N481" s="92">
        <v>4631137461530</v>
      </c>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row>
    <row r="482" spans="1:58" s="33" customFormat="1" ht="33.75" x14ac:dyDescent="0.5">
      <c r="A482" s="39">
        <v>8</v>
      </c>
      <c r="B482" s="40" t="s">
        <v>7</v>
      </c>
      <c r="C482" s="140" t="s">
        <v>240</v>
      </c>
      <c r="D482" s="55" t="s">
        <v>247</v>
      </c>
      <c r="E482" s="64">
        <v>24</v>
      </c>
      <c r="F482" s="55" t="s">
        <v>27</v>
      </c>
      <c r="G482" s="64">
        <v>20</v>
      </c>
      <c r="H482" s="123">
        <v>174</v>
      </c>
      <c r="I482" s="124">
        <v>169</v>
      </c>
      <c r="J482" s="127">
        <v>165</v>
      </c>
      <c r="K482" s="46"/>
      <c r="L482" s="47">
        <f t="shared" si="28"/>
        <v>0</v>
      </c>
      <c r="M482" s="48"/>
      <c r="N482" s="92">
        <v>4631137461547</v>
      </c>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row>
    <row r="483" spans="1:58" s="33" customFormat="1" ht="33.75" x14ac:dyDescent="0.5">
      <c r="A483" s="39">
        <v>9</v>
      </c>
      <c r="B483" s="40" t="s">
        <v>7</v>
      </c>
      <c r="C483" s="140" t="s">
        <v>241</v>
      </c>
      <c r="D483" s="55" t="s">
        <v>248</v>
      </c>
      <c r="E483" s="64">
        <v>24</v>
      </c>
      <c r="F483" s="55" t="s">
        <v>27</v>
      </c>
      <c r="G483" s="64">
        <v>20</v>
      </c>
      <c r="H483" s="123">
        <v>207</v>
      </c>
      <c r="I483" s="124">
        <v>201</v>
      </c>
      <c r="J483" s="127">
        <v>196</v>
      </c>
      <c r="K483" s="46"/>
      <c r="L483" s="47">
        <f t="shared" si="28"/>
        <v>0</v>
      </c>
      <c r="M483" s="48"/>
      <c r="N483" s="92">
        <v>4631137461585</v>
      </c>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row>
    <row r="484" spans="1:58" s="33" customFormat="1" ht="231" x14ac:dyDescent="0.5">
      <c r="A484" s="159" t="s">
        <v>961</v>
      </c>
      <c r="B484" s="160"/>
      <c r="C484" s="161"/>
      <c r="D484" s="137" t="s">
        <v>387</v>
      </c>
      <c r="E484" s="35" t="s">
        <v>58</v>
      </c>
      <c r="F484" s="35" t="s">
        <v>143</v>
      </c>
      <c r="G484" s="35" t="s">
        <v>83</v>
      </c>
      <c r="H484" s="157" t="s">
        <v>4</v>
      </c>
      <c r="I484" s="158"/>
      <c r="J484" s="158"/>
      <c r="K484" s="36" t="s">
        <v>5</v>
      </c>
      <c r="L484" s="63">
        <f>SUM(L485:L497)</f>
        <v>0</v>
      </c>
      <c r="M484" s="85"/>
      <c r="N484" s="138"/>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row>
    <row r="485" spans="1:58" s="33" customFormat="1" ht="66" x14ac:dyDescent="0.5">
      <c r="A485" s="108">
        <v>1</v>
      </c>
      <c r="B485" s="141" t="s">
        <v>7</v>
      </c>
      <c r="C485" s="142" t="s">
        <v>301</v>
      </c>
      <c r="D485" s="143" t="s">
        <v>802</v>
      </c>
      <c r="E485" s="96">
        <v>24</v>
      </c>
      <c r="F485" s="96" t="s">
        <v>6</v>
      </c>
      <c r="G485" s="64" t="s">
        <v>249</v>
      </c>
      <c r="H485" s="123"/>
      <c r="I485" s="124"/>
      <c r="J485" s="125"/>
      <c r="K485" s="46"/>
      <c r="L485" s="144">
        <f>H485*K485</f>
        <v>0</v>
      </c>
      <c r="M485" s="48"/>
      <c r="N485" s="145"/>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row>
    <row r="486" spans="1:58" s="33" customFormat="1" ht="66" x14ac:dyDescent="0.5">
      <c r="A486" s="108">
        <v>2</v>
      </c>
      <c r="B486" s="141"/>
      <c r="C486" s="142" t="s">
        <v>307</v>
      </c>
      <c r="D486" s="55"/>
      <c r="E486" s="96">
        <v>24</v>
      </c>
      <c r="F486" s="96" t="s">
        <v>6</v>
      </c>
      <c r="G486" s="64" t="s">
        <v>249</v>
      </c>
      <c r="H486" s="123">
        <v>750</v>
      </c>
      <c r="I486" s="124">
        <v>700</v>
      </c>
      <c r="J486" s="125">
        <v>650</v>
      </c>
      <c r="K486" s="46"/>
      <c r="L486" s="144">
        <f t="shared" ref="L486:L497" si="29">H486*K486</f>
        <v>0</v>
      </c>
      <c r="M486" s="48"/>
      <c r="N486" s="145"/>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row>
    <row r="487" spans="1:58" s="33" customFormat="1" ht="66" x14ac:dyDescent="0.5">
      <c r="A487" s="108">
        <v>3</v>
      </c>
      <c r="B487" s="141"/>
      <c r="C487" s="142" t="s">
        <v>312</v>
      </c>
      <c r="D487" s="55"/>
      <c r="E487" s="96">
        <v>24</v>
      </c>
      <c r="F487" s="96" t="s">
        <v>6</v>
      </c>
      <c r="G487" s="64" t="s">
        <v>249</v>
      </c>
      <c r="H487" s="123">
        <v>600</v>
      </c>
      <c r="I487" s="124">
        <v>600</v>
      </c>
      <c r="J487" s="125">
        <v>600</v>
      </c>
      <c r="K487" s="46"/>
      <c r="L487" s="144">
        <f t="shared" si="29"/>
        <v>0</v>
      </c>
      <c r="M487" s="48"/>
      <c r="N487" s="145"/>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row>
    <row r="488" spans="1:58" s="33" customFormat="1" ht="66" x14ac:dyDescent="0.5">
      <c r="A488" s="108"/>
      <c r="B488" s="141"/>
      <c r="C488" s="146" t="s">
        <v>8</v>
      </c>
      <c r="D488" s="55"/>
      <c r="E488" s="96"/>
      <c r="F488" s="96"/>
      <c r="G488" s="64"/>
      <c r="H488" s="123"/>
      <c r="I488" s="124"/>
      <c r="J488" s="125"/>
      <c r="K488" s="147"/>
      <c r="L488" s="144">
        <f t="shared" si="29"/>
        <v>0</v>
      </c>
      <c r="M488" s="48"/>
      <c r="N488" s="148"/>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row>
    <row r="489" spans="1:58" s="33" customFormat="1" ht="66" x14ac:dyDescent="0.5">
      <c r="A489" s="108">
        <v>4</v>
      </c>
      <c r="B489" s="141" t="s">
        <v>7</v>
      </c>
      <c r="C489" s="142" t="s">
        <v>302</v>
      </c>
      <c r="D489" s="55"/>
      <c r="E489" s="96">
        <v>24</v>
      </c>
      <c r="F489" s="96" t="s">
        <v>6</v>
      </c>
      <c r="G489" s="64" t="s">
        <v>249</v>
      </c>
      <c r="H489" s="123">
        <v>930</v>
      </c>
      <c r="I489" s="124">
        <v>870</v>
      </c>
      <c r="J489" s="125">
        <v>800</v>
      </c>
      <c r="K489" s="147"/>
      <c r="L489" s="144">
        <f t="shared" si="29"/>
        <v>0</v>
      </c>
      <c r="M489" s="48"/>
      <c r="N489" s="145"/>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row>
    <row r="490" spans="1:58" s="33" customFormat="1" ht="66" x14ac:dyDescent="0.5">
      <c r="A490" s="108">
        <v>5</v>
      </c>
      <c r="B490" s="141" t="s">
        <v>7</v>
      </c>
      <c r="C490" s="142" t="s">
        <v>303</v>
      </c>
      <c r="D490" s="76"/>
      <c r="E490" s="96">
        <v>24</v>
      </c>
      <c r="F490" s="96" t="s">
        <v>6</v>
      </c>
      <c r="G490" s="64" t="s">
        <v>249</v>
      </c>
      <c r="H490" s="123">
        <v>930</v>
      </c>
      <c r="I490" s="124">
        <v>870</v>
      </c>
      <c r="J490" s="125">
        <v>800</v>
      </c>
      <c r="K490" s="147"/>
      <c r="L490" s="144">
        <f t="shared" si="29"/>
        <v>0</v>
      </c>
      <c r="M490" s="48"/>
      <c r="N490" s="145"/>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row>
    <row r="491" spans="1:58" s="33" customFormat="1" ht="66" x14ac:dyDescent="0.5">
      <c r="A491" s="108">
        <v>6</v>
      </c>
      <c r="B491" s="141"/>
      <c r="C491" s="142" t="s">
        <v>304</v>
      </c>
      <c r="D491" s="76"/>
      <c r="E491" s="96">
        <v>24</v>
      </c>
      <c r="F491" s="96" t="s">
        <v>6</v>
      </c>
      <c r="G491" s="64" t="s">
        <v>249</v>
      </c>
      <c r="H491" s="123">
        <v>930</v>
      </c>
      <c r="I491" s="124">
        <v>870</v>
      </c>
      <c r="J491" s="125">
        <v>800</v>
      </c>
      <c r="K491" s="147"/>
      <c r="L491" s="144">
        <f t="shared" si="29"/>
        <v>0</v>
      </c>
      <c r="M491" s="48"/>
      <c r="N491" s="145"/>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row>
    <row r="492" spans="1:58" s="33" customFormat="1" ht="33.75" x14ac:dyDescent="0.5">
      <c r="A492" s="108">
        <v>7</v>
      </c>
      <c r="B492" s="141" t="s">
        <v>7</v>
      </c>
      <c r="C492" s="142" t="s">
        <v>305</v>
      </c>
      <c r="D492" s="76"/>
      <c r="E492" s="96">
        <v>24</v>
      </c>
      <c r="F492" s="96" t="s">
        <v>6</v>
      </c>
      <c r="G492" s="64" t="s">
        <v>249</v>
      </c>
      <c r="H492" s="123">
        <v>930</v>
      </c>
      <c r="I492" s="124">
        <v>870</v>
      </c>
      <c r="J492" s="125">
        <v>800</v>
      </c>
      <c r="K492" s="147"/>
      <c r="L492" s="144">
        <f t="shared" si="29"/>
        <v>0</v>
      </c>
      <c r="M492" s="48"/>
      <c r="N492" s="145"/>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row>
    <row r="493" spans="1:58" s="33" customFormat="1" ht="66" x14ac:dyDescent="0.5">
      <c r="A493" s="108">
        <v>8</v>
      </c>
      <c r="B493" s="141"/>
      <c r="C493" s="142" t="s">
        <v>306</v>
      </c>
      <c r="D493" s="76"/>
      <c r="E493" s="96">
        <v>24</v>
      </c>
      <c r="F493" s="96" t="s">
        <v>6</v>
      </c>
      <c r="G493" s="64" t="s">
        <v>249</v>
      </c>
      <c r="H493" s="123">
        <v>930</v>
      </c>
      <c r="I493" s="124">
        <v>870</v>
      </c>
      <c r="J493" s="125">
        <v>800</v>
      </c>
      <c r="K493" s="147"/>
      <c r="L493" s="144">
        <f t="shared" si="29"/>
        <v>0</v>
      </c>
      <c r="M493" s="48"/>
      <c r="N493" s="145"/>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row>
    <row r="494" spans="1:58" s="33" customFormat="1" ht="66" x14ac:dyDescent="0.5">
      <c r="A494" s="108">
        <v>9</v>
      </c>
      <c r="B494" s="141" t="s">
        <v>7</v>
      </c>
      <c r="C494" s="142" t="s">
        <v>308</v>
      </c>
      <c r="D494" s="55"/>
      <c r="E494" s="96">
        <v>24</v>
      </c>
      <c r="F494" s="96" t="s">
        <v>6</v>
      </c>
      <c r="G494" s="64" t="s">
        <v>249</v>
      </c>
      <c r="H494" s="123">
        <v>930</v>
      </c>
      <c r="I494" s="124">
        <v>870</v>
      </c>
      <c r="J494" s="125">
        <v>800</v>
      </c>
      <c r="K494" s="147"/>
      <c r="L494" s="144">
        <f t="shared" si="29"/>
        <v>0</v>
      </c>
      <c r="M494" s="48"/>
      <c r="N494" s="145"/>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row>
    <row r="495" spans="1:58" s="33" customFormat="1" ht="33.75" x14ac:dyDescent="0.5">
      <c r="A495" s="108">
        <v>10</v>
      </c>
      <c r="B495" s="141"/>
      <c r="C495" s="142" t="s">
        <v>309</v>
      </c>
      <c r="D495" s="55"/>
      <c r="E495" s="96">
        <v>24</v>
      </c>
      <c r="F495" s="96" t="s">
        <v>6</v>
      </c>
      <c r="G495" s="64" t="s">
        <v>249</v>
      </c>
      <c r="H495" s="123">
        <v>930</v>
      </c>
      <c r="I495" s="124">
        <v>870</v>
      </c>
      <c r="J495" s="125">
        <v>800</v>
      </c>
      <c r="K495" s="147"/>
      <c r="L495" s="144">
        <f t="shared" si="29"/>
        <v>0</v>
      </c>
      <c r="M495" s="48"/>
      <c r="N495" s="145"/>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row>
    <row r="496" spans="1:58" s="33" customFormat="1" ht="66" x14ac:dyDescent="0.5">
      <c r="A496" s="108">
        <v>11</v>
      </c>
      <c r="B496" s="141" t="s">
        <v>7</v>
      </c>
      <c r="C496" s="142" t="s">
        <v>310</v>
      </c>
      <c r="D496" s="55"/>
      <c r="E496" s="96">
        <v>24</v>
      </c>
      <c r="F496" s="96" t="s">
        <v>6</v>
      </c>
      <c r="G496" s="64" t="s">
        <v>249</v>
      </c>
      <c r="H496" s="123">
        <v>930</v>
      </c>
      <c r="I496" s="124">
        <v>870</v>
      </c>
      <c r="J496" s="125">
        <v>800</v>
      </c>
      <c r="K496" s="147"/>
      <c r="L496" s="144">
        <f t="shared" si="29"/>
        <v>0</v>
      </c>
      <c r="M496" s="48"/>
      <c r="N496" s="145"/>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row>
    <row r="497" spans="1:58" s="33" customFormat="1" ht="66" x14ac:dyDescent="0.5">
      <c r="A497" s="108">
        <v>12</v>
      </c>
      <c r="B497" s="108"/>
      <c r="C497" s="142" t="s">
        <v>311</v>
      </c>
      <c r="D497" s="55"/>
      <c r="E497" s="96">
        <v>24</v>
      </c>
      <c r="F497" s="96" t="s">
        <v>6</v>
      </c>
      <c r="G497" s="64" t="s">
        <v>249</v>
      </c>
      <c r="H497" s="123">
        <v>930</v>
      </c>
      <c r="I497" s="124">
        <v>870</v>
      </c>
      <c r="J497" s="125">
        <v>800</v>
      </c>
      <c r="K497" s="147"/>
      <c r="L497" s="144">
        <f t="shared" si="29"/>
        <v>0</v>
      </c>
      <c r="M497" s="48"/>
      <c r="N497" s="145"/>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row>
    <row r="498" spans="1:58" s="33" customFormat="1" ht="99" x14ac:dyDescent="0.5">
      <c r="A498" s="159" t="s">
        <v>962</v>
      </c>
      <c r="B498" s="160"/>
      <c r="C498" s="161"/>
      <c r="D498" s="137" t="s">
        <v>387</v>
      </c>
      <c r="E498" s="35" t="s">
        <v>58</v>
      </c>
      <c r="F498" s="35" t="s">
        <v>59</v>
      </c>
      <c r="G498" s="35" t="s">
        <v>59</v>
      </c>
      <c r="H498" s="157" t="s">
        <v>9</v>
      </c>
      <c r="I498" s="158"/>
      <c r="J498" s="170"/>
      <c r="K498" s="36" t="s">
        <v>10</v>
      </c>
      <c r="L498" s="63">
        <f>SUM(L499:L511)</f>
        <v>0</v>
      </c>
      <c r="M498" s="85"/>
      <c r="N498" s="138"/>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row>
    <row r="499" spans="1:58" s="33" customFormat="1" ht="66" x14ac:dyDescent="0.5">
      <c r="A499" s="108">
        <v>1</v>
      </c>
      <c r="B499" s="141" t="s">
        <v>7</v>
      </c>
      <c r="C499" s="142" t="s">
        <v>289</v>
      </c>
      <c r="D499" s="143"/>
      <c r="E499" s="96">
        <v>24</v>
      </c>
      <c r="F499" s="96" t="s">
        <v>27</v>
      </c>
      <c r="G499" s="96">
        <v>15</v>
      </c>
      <c r="H499" s="123" t="s">
        <v>802</v>
      </c>
      <c r="I499" s="124"/>
      <c r="J499" s="125"/>
      <c r="K499" s="46"/>
      <c r="L499" s="144">
        <f>J499*K499</f>
        <v>0</v>
      </c>
      <c r="M499" s="48"/>
      <c r="N499" s="92">
        <v>4631137460861</v>
      </c>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row>
    <row r="500" spans="1:58" s="33" customFormat="1" ht="66" x14ac:dyDescent="0.5">
      <c r="A500" s="108">
        <v>2</v>
      </c>
      <c r="B500" s="141"/>
      <c r="C500" s="142" t="s">
        <v>295</v>
      </c>
      <c r="D500" s="55"/>
      <c r="E500" s="96">
        <v>24</v>
      </c>
      <c r="F500" s="96" t="s">
        <v>27</v>
      </c>
      <c r="G500" s="96">
        <v>15</v>
      </c>
      <c r="H500" s="123">
        <v>135</v>
      </c>
      <c r="I500" s="124">
        <v>125</v>
      </c>
      <c r="J500" s="149">
        <v>120</v>
      </c>
      <c r="K500" s="46"/>
      <c r="L500" s="144">
        <f t="shared" ref="L500:L511" si="30">H500*K500</f>
        <v>0</v>
      </c>
      <c r="M500" s="48"/>
      <c r="N500" s="92">
        <v>4631137460854</v>
      </c>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row>
    <row r="501" spans="1:58" s="33" customFormat="1" ht="66" x14ac:dyDescent="0.5">
      <c r="A501" s="108">
        <v>3</v>
      </c>
      <c r="B501" s="141"/>
      <c r="C501" s="142" t="s">
        <v>300</v>
      </c>
      <c r="D501" s="55"/>
      <c r="E501" s="96">
        <v>24</v>
      </c>
      <c r="F501" s="96" t="s">
        <v>27</v>
      </c>
      <c r="G501" s="96">
        <v>15</v>
      </c>
      <c r="H501" s="123">
        <v>97</v>
      </c>
      <c r="I501" s="124">
        <v>94</v>
      </c>
      <c r="J501" s="125">
        <v>87</v>
      </c>
      <c r="K501" s="46"/>
      <c r="L501" s="144">
        <f t="shared" si="30"/>
        <v>0</v>
      </c>
      <c r="M501" s="48"/>
      <c r="N501" s="92">
        <v>4631137460885</v>
      </c>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row>
    <row r="502" spans="1:58" s="33" customFormat="1" ht="66" x14ac:dyDescent="0.5">
      <c r="A502" s="108"/>
      <c r="B502" s="141"/>
      <c r="C502" s="146" t="s">
        <v>11</v>
      </c>
      <c r="D502" s="55"/>
      <c r="E502" s="96"/>
      <c r="F502" s="96"/>
      <c r="G502" s="64"/>
      <c r="H502" s="123"/>
      <c r="I502" s="124"/>
      <c r="J502" s="125"/>
      <c r="K502" s="147"/>
      <c r="L502" s="144">
        <f t="shared" si="30"/>
        <v>0</v>
      </c>
      <c r="M502" s="48"/>
      <c r="N502" s="9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row>
    <row r="503" spans="1:58" s="33" customFormat="1" ht="33.75" x14ac:dyDescent="0.5">
      <c r="A503" s="108">
        <v>4</v>
      </c>
      <c r="B503" s="141" t="s">
        <v>7</v>
      </c>
      <c r="C503" s="142" t="s">
        <v>290</v>
      </c>
      <c r="D503" s="55"/>
      <c r="E503" s="96">
        <v>24</v>
      </c>
      <c r="F503" s="96" t="s">
        <v>27</v>
      </c>
      <c r="G503" s="96">
        <v>15</v>
      </c>
      <c r="H503" s="123">
        <v>132</v>
      </c>
      <c r="I503" s="124">
        <v>128</v>
      </c>
      <c r="J503" s="125">
        <v>119</v>
      </c>
      <c r="K503" s="147"/>
      <c r="L503" s="144">
        <f t="shared" si="30"/>
        <v>0</v>
      </c>
      <c r="M503" s="48"/>
      <c r="N503" s="92">
        <v>4631137460991</v>
      </c>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row>
    <row r="504" spans="1:58" s="33" customFormat="1" ht="33.75" x14ac:dyDescent="0.5">
      <c r="A504" s="108">
        <v>5</v>
      </c>
      <c r="B504" s="141" t="s">
        <v>7</v>
      </c>
      <c r="C504" s="142" t="s">
        <v>291</v>
      </c>
      <c r="D504" s="55"/>
      <c r="E504" s="96">
        <v>24</v>
      </c>
      <c r="F504" s="96" t="s">
        <v>27</v>
      </c>
      <c r="G504" s="96">
        <v>15</v>
      </c>
      <c r="H504" s="123">
        <v>132</v>
      </c>
      <c r="I504" s="124">
        <v>128</v>
      </c>
      <c r="J504" s="125">
        <v>119</v>
      </c>
      <c r="K504" s="147"/>
      <c r="L504" s="144">
        <f t="shared" si="30"/>
        <v>0</v>
      </c>
      <c r="M504" s="48"/>
      <c r="N504" s="92">
        <v>4631137461011</v>
      </c>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row>
    <row r="505" spans="1:58" s="33" customFormat="1" ht="66" x14ac:dyDescent="0.5">
      <c r="A505" s="108">
        <v>6</v>
      </c>
      <c r="B505" s="141"/>
      <c r="C505" s="142" t="s">
        <v>292</v>
      </c>
      <c r="D505" s="76"/>
      <c r="E505" s="96">
        <v>24</v>
      </c>
      <c r="F505" s="96" t="s">
        <v>27</v>
      </c>
      <c r="G505" s="96">
        <v>15</v>
      </c>
      <c r="H505" s="123">
        <v>132</v>
      </c>
      <c r="I505" s="124">
        <v>128</v>
      </c>
      <c r="J505" s="125">
        <v>119</v>
      </c>
      <c r="K505" s="147"/>
      <c r="L505" s="144">
        <f t="shared" si="30"/>
        <v>0</v>
      </c>
      <c r="M505" s="48"/>
      <c r="N505" s="92">
        <v>4631137460908</v>
      </c>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row>
    <row r="506" spans="1:58" s="33" customFormat="1" ht="33.75" x14ac:dyDescent="0.5">
      <c r="A506" s="108">
        <v>7</v>
      </c>
      <c r="B506" s="141" t="s">
        <v>7</v>
      </c>
      <c r="C506" s="142" t="s">
        <v>293</v>
      </c>
      <c r="D506" s="76"/>
      <c r="E506" s="96">
        <v>24</v>
      </c>
      <c r="F506" s="96" t="s">
        <v>27</v>
      </c>
      <c r="G506" s="96">
        <v>15</v>
      </c>
      <c r="H506" s="123">
        <v>132</v>
      </c>
      <c r="I506" s="124">
        <v>128</v>
      </c>
      <c r="J506" s="125">
        <v>119</v>
      </c>
      <c r="K506" s="147"/>
      <c r="L506" s="144">
        <f t="shared" si="30"/>
        <v>0</v>
      </c>
      <c r="M506" s="48"/>
      <c r="N506" s="92">
        <v>4631137460915</v>
      </c>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row>
    <row r="507" spans="1:58" s="33" customFormat="1" ht="33.75" x14ac:dyDescent="0.5">
      <c r="A507" s="108">
        <v>8</v>
      </c>
      <c r="B507" s="141"/>
      <c r="C507" s="142" t="s">
        <v>294</v>
      </c>
      <c r="D507" s="76"/>
      <c r="E507" s="96">
        <v>24</v>
      </c>
      <c r="F507" s="96" t="s">
        <v>27</v>
      </c>
      <c r="G507" s="96">
        <v>15</v>
      </c>
      <c r="H507" s="123">
        <v>132</v>
      </c>
      <c r="I507" s="124">
        <v>128</v>
      </c>
      <c r="J507" s="125">
        <v>119</v>
      </c>
      <c r="K507" s="147"/>
      <c r="L507" s="144">
        <f t="shared" si="30"/>
        <v>0</v>
      </c>
      <c r="M507" s="48"/>
      <c r="N507" s="92">
        <v>4631137461028</v>
      </c>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row>
    <row r="508" spans="1:58" s="33" customFormat="1" ht="66" x14ac:dyDescent="0.5">
      <c r="A508" s="108">
        <v>9</v>
      </c>
      <c r="B508" s="141" t="s">
        <v>7</v>
      </c>
      <c r="C508" s="142" t="s">
        <v>296</v>
      </c>
      <c r="D508" s="76"/>
      <c r="E508" s="96">
        <v>24</v>
      </c>
      <c r="F508" s="96" t="s">
        <v>27</v>
      </c>
      <c r="G508" s="96">
        <v>15</v>
      </c>
      <c r="H508" s="123">
        <v>132</v>
      </c>
      <c r="I508" s="124">
        <v>128</v>
      </c>
      <c r="J508" s="125">
        <v>119</v>
      </c>
      <c r="K508" s="147"/>
      <c r="L508" s="144">
        <f t="shared" si="30"/>
        <v>0</v>
      </c>
      <c r="M508" s="48"/>
      <c r="N508" s="92">
        <v>4631137460953</v>
      </c>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row>
    <row r="509" spans="1:58" s="33" customFormat="1" ht="33.75" x14ac:dyDescent="0.5">
      <c r="A509" s="108">
        <v>10</v>
      </c>
      <c r="B509" s="141"/>
      <c r="C509" s="142" t="s">
        <v>297</v>
      </c>
      <c r="D509" s="55"/>
      <c r="E509" s="96">
        <v>24</v>
      </c>
      <c r="F509" s="96" t="s">
        <v>27</v>
      </c>
      <c r="G509" s="96">
        <v>15</v>
      </c>
      <c r="H509" s="123">
        <v>132</v>
      </c>
      <c r="I509" s="124">
        <v>128</v>
      </c>
      <c r="J509" s="125">
        <v>119</v>
      </c>
      <c r="K509" s="147"/>
      <c r="L509" s="144">
        <f t="shared" si="30"/>
        <v>0</v>
      </c>
      <c r="M509" s="48"/>
      <c r="N509" s="92">
        <v>4631137460946</v>
      </c>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row>
    <row r="510" spans="1:58" s="33" customFormat="1" ht="66" x14ac:dyDescent="0.5">
      <c r="A510" s="108">
        <v>11</v>
      </c>
      <c r="B510" s="141" t="s">
        <v>7</v>
      </c>
      <c r="C510" s="142" t="s">
        <v>298</v>
      </c>
      <c r="D510" s="55"/>
      <c r="E510" s="96">
        <v>24</v>
      </c>
      <c r="F510" s="96" t="s">
        <v>27</v>
      </c>
      <c r="G510" s="96">
        <v>15</v>
      </c>
      <c r="H510" s="123">
        <v>132</v>
      </c>
      <c r="I510" s="124">
        <v>128</v>
      </c>
      <c r="J510" s="125">
        <v>119</v>
      </c>
      <c r="K510" s="147"/>
      <c r="L510" s="144">
        <f t="shared" si="30"/>
        <v>0</v>
      </c>
      <c r="M510" s="48"/>
      <c r="N510" s="92">
        <v>4631137461035</v>
      </c>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row>
    <row r="511" spans="1:58" s="33" customFormat="1" ht="66" x14ac:dyDescent="0.5">
      <c r="A511" s="108">
        <v>12</v>
      </c>
      <c r="B511" s="141"/>
      <c r="C511" s="142" t="s">
        <v>299</v>
      </c>
      <c r="D511" s="55"/>
      <c r="E511" s="96">
        <v>24</v>
      </c>
      <c r="F511" s="96" t="s">
        <v>27</v>
      </c>
      <c r="G511" s="64">
        <v>15</v>
      </c>
      <c r="H511" s="123">
        <v>132</v>
      </c>
      <c r="I511" s="124">
        <v>128</v>
      </c>
      <c r="J511" s="125">
        <v>119</v>
      </c>
      <c r="K511" s="147"/>
      <c r="L511" s="144">
        <f t="shared" si="30"/>
        <v>0</v>
      </c>
      <c r="M511" s="48"/>
      <c r="N511" s="92">
        <v>4631137460960</v>
      </c>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row>
    <row r="512" spans="1:58" s="33" customFormat="1" ht="99" x14ac:dyDescent="0.5">
      <c r="A512" s="159" t="s">
        <v>963</v>
      </c>
      <c r="B512" s="160"/>
      <c r="C512" s="161"/>
      <c r="D512" s="137" t="s">
        <v>387</v>
      </c>
      <c r="E512" s="35" t="s">
        <v>58</v>
      </c>
      <c r="F512" s="35" t="s">
        <v>59</v>
      </c>
      <c r="G512" s="35" t="s">
        <v>59</v>
      </c>
      <c r="H512" s="157" t="s">
        <v>9</v>
      </c>
      <c r="I512" s="158"/>
      <c r="J512" s="170"/>
      <c r="K512" s="36" t="s">
        <v>10</v>
      </c>
      <c r="L512" s="63">
        <f>SUM(L513:L525)</f>
        <v>0</v>
      </c>
      <c r="M512" s="85"/>
      <c r="N512" s="138"/>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row>
    <row r="513" spans="1:58" s="33" customFormat="1" ht="66" x14ac:dyDescent="0.5">
      <c r="A513" s="108">
        <v>1</v>
      </c>
      <c r="B513" s="141" t="s">
        <v>7</v>
      </c>
      <c r="C513" s="142" t="s">
        <v>803</v>
      </c>
      <c r="D513" s="143"/>
      <c r="E513" s="96">
        <v>24</v>
      </c>
      <c r="F513" s="96" t="s">
        <v>27</v>
      </c>
      <c r="G513" s="96">
        <v>15</v>
      </c>
      <c r="H513" s="123" t="s">
        <v>802</v>
      </c>
      <c r="I513" s="124"/>
      <c r="J513" s="125"/>
      <c r="K513" s="46"/>
      <c r="L513" s="144">
        <f>J513*K513</f>
        <v>0</v>
      </c>
      <c r="M513" s="48"/>
      <c r="N513" s="9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row>
    <row r="514" spans="1:58" s="33" customFormat="1" ht="66" x14ac:dyDescent="0.5">
      <c r="A514" s="108">
        <v>2</v>
      </c>
      <c r="B514" s="141"/>
      <c r="C514" s="142" t="s">
        <v>804</v>
      </c>
      <c r="D514" s="55"/>
      <c r="E514" s="96">
        <v>24</v>
      </c>
      <c r="F514" s="96" t="s">
        <v>27</v>
      </c>
      <c r="G514" s="96">
        <v>15</v>
      </c>
      <c r="H514" s="123">
        <v>76</v>
      </c>
      <c r="I514" s="124">
        <v>70</v>
      </c>
      <c r="J514" s="149">
        <v>67</v>
      </c>
      <c r="K514" s="46"/>
      <c r="L514" s="144">
        <f t="shared" ref="L514:L525" si="31">H514*K514</f>
        <v>0</v>
      </c>
      <c r="M514" s="48"/>
      <c r="N514" s="9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row>
    <row r="515" spans="1:58" s="33" customFormat="1" ht="66" x14ac:dyDescent="0.5">
      <c r="A515" s="108">
        <v>3</v>
      </c>
      <c r="B515" s="141"/>
      <c r="C515" s="142" t="s">
        <v>805</v>
      </c>
      <c r="D515" s="55"/>
      <c r="E515" s="96">
        <v>24</v>
      </c>
      <c r="F515" s="96" t="s">
        <v>27</v>
      </c>
      <c r="G515" s="96">
        <v>15</v>
      </c>
      <c r="H515" s="123">
        <v>51</v>
      </c>
      <c r="I515" s="124">
        <v>47</v>
      </c>
      <c r="J515" s="125">
        <v>42</v>
      </c>
      <c r="K515" s="46"/>
      <c r="L515" s="144">
        <f t="shared" si="31"/>
        <v>0</v>
      </c>
      <c r="M515" s="48"/>
      <c r="N515" s="9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row>
    <row r="516" spans="1:58" s="33" customFormat="1" ht="66" x14ac:dyDescent="0.5">
      <c r="A516" s="108"/>
      <c r="B516" s="141"/>
      <c r="C516" s="146" t="s">
        <v>806</v>
      </c>
      <c r="D516" s="55"/>
      <c r="E516" s="96"/>
      <c r="F516" s="96"/>
      <c r="G516" s="64"/>
      <c r="H516" s="123"/>
      <c r="I516" s="124"/>
      <c r="J516" s="125"/>
      <c r="K516" s="147"/>
      <c r="L516" s="144">
        <f t="shared" si="31"/>
        <v>0</v>
      </c>
      <c r="M516" s="48"/>
      <c r="N516" s="9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row>
    <row r="517" spans="1:58" s="33" customFormat="1" ht="33.75" x14ac:dyDescent="0.5">
      <c r="A517" s="108">
        <v>4</v>
      </c>
      <c r="B517" s="141" t="s">
        <v>7</v>
      </c>
      <c r="C517" s="142" t="s">
        <v>807</v>
      </c>
      <c r="D517" s="55"/>
      <c r="E517" s="96">
        <v>24</v>
      </c>
      <c r="F517" s="96" t="s">
        <v>27</v>
      </c>
      <c r="G517" s="96">
        <v>15</v>
      </c>
      <c r="H517" s="123">
        <v>78</v>
      </c>
      <c r="I517" s="124">
        <v>72</v>
      </c>
      <c r="J517" s="125">
        <v>69</v>
      </c>
      <c r="K517" s="147"/>
      <c r="L517" s="144">
        <f t="shared" si="31"/>
        <v>0</v>
      </c>
      <c r="M517" s="48"/>
      <c r="N517" s="9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row>
    <row r="518" spans="1:58" s="33" customFormat="1" ht="33.75" x14ac:dyDescent="0.5">
      <c r="A518" s="108">
        <v>5</v>
      </c>
      <c r="B518" s="141" t="s">
        <v>7</v>
      </c>
      <c r="C518" s="142" t="s">
        <v>808</v>
      </c>
      <c r="D518" s="55"/>
      <c r="E518" s="96">
        <v>24</v>
      </c>
      <c r="F518" s="96" t="s">
        <v>27</v>
      </c>
      <c r="G518" s="96">
        <v>15</v>
      </c>
      <c r="H518" s="123">
        <v>78</v>
      </c>
      <c r="I518" s="124">
        <v>72</v>
      </c>
      <c r="J518" s="125">
        <v>69</v>
      </c>
      <c r="K518" s="147"/>
      <c r="L518" s="144">
        <f t="shared" si="31"/>
        <v>0</v>
      </c>
      <c r="M518" s="48"/>
      <c r="N518" s="9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row>
    <row r="519" spans="1:58" s="33" customFormat="1" ht="33.75" x14ac:dyDescent="0.5">
      <c r="A519" s="108">
        <v>6</v>
      </c>
      <c r="B519" s="141"/>
      <c r="C519" s="142" t="s">
        <v>809</v>
      </c>
      <c r="D519" s="76"/>
      <c r="E519" s="96">
        <v>24</v>
      </c>
      <c r="F519" s="96" t="s">
        <v>27</v>
      </c>
      <c r="G519" s="96">
        <v>15</v>
      </c>
      <c r="H519" s="123">
        <v>78</v>
      </c>
      <c r="I519" s="124">
        <v>72</v>
      </c>
      <c r="J519" s="125">
        <v>69</v>
      </c>
      <c r="K519" s="147"/>
      <c r="L519" s="144">
        <f t="shared" si="31"/>
        <v>0</v>
      </c>
      <c r="M519" s="48"/>
      <c r="N519" s="9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row>
    <row r="520" spans="1:58" s="33" customFormat="1" ht="33.75" x14ac:dyDescent="0.5">
      <c r="A520" s="108">
        <v>7</v>
      </c>
      <c r="B520" s="141" t="s">
        <v>7</v>
      </c>
      <c r="C520" s="142" t="s">
        <v>810</v>
      </c>
      <c r="D520" s="76"/>
      <c r="E520" s="96">
        <v>24</v>
      </c>
      <c r="F520" s="96" t="s">
        <v>27</v>
      </c>
      <c r="G520" s="96">
        <v>15</v>
      </c>
      <c r="H520" s="123">
        <v>78</v>
      </c>
      <c r="I520" s="124">
        <v>72</v>
      </c>
      <c r="J520" s="125">
        <v>69</v>
      </c>
      <c r="K520" s="147"/>
      <c r="L520" s="144">
        <f t="shared" si="31"/>
        <v>0</v>
      </c>
      <c r="M520" s="48"/>
      <c r="N520" s="9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row>
    <row r="521" spans="1:58" s="33" customFormat="1" ht="33.75" x14ac:dyDescent="0.5">
      <c r="A521" s="108">
        <v>8</v>
      </c>
      <c r="B521" s="141"/>
      <c r="C521" s="142" t="s">
        <v>811</v>
      </c>
      <c r="D521" s="76"/>
      <c r="E521" s="96">
        <v>24</v>
      </c>
      <c r="F521" s="96" t="s">
        <v>27</v>
      </c>
      <c r="G521" s="96">
        <v>15</v>
      </c>
      <c r="H521" s="123">
        <v>78</v>
      </c>
      <c r="I521" s="124">
        <v>72</v>
      </c>
      <c r="J521" s="125">
        <v>69</v>
      </c>
      <c r="K521" s="147"/>
      <c r="L521" s="144">
        <f t="shared" si="31"/>
        <v>0</v>
      </c>
      <c r="M521" s="48"/>
      <c r="N521" s="9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row>
    <row r="522" spans="1:58" s="33" customFormat="1" ht="66" x14ac:dyDescent="0.5">
      <c r="A522" s="108">
        <v>9</v>
      </c>
      <c r="B522" s="141" t="s">
        <v>7</v>
      </c>
      <c r="C522" s="142" t="s">
        <v>812</v>
      </c>
      <c r="D522" s="76"/>
      <c r="E522" s="96">
        <v>24</v>
      </c>
      <c r="F522" s="96" t="s">
        <v>27</v>
      </c>
      <c r="G522" s="96">
        <v>15</v>
      </c>
      <c r="H522" s="123">
        <v>78</v>
      </c>
      <c r="I522" s="124">
        <v>72</v>
      </c>
      <c r="J522" s="125">
        <v>69</v>
      </c>
      <c r="K522" s="147"/>
      <c r="L522" s="144">
        <f t="shared" si="31"/>
        <v>0</v>
      </c>
      <c r="M522" s="48"/>
      <c r="N522" s="9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row>
    <row r="523" spans="1:58" s="33" customFormat="1" ht="33.75" x14ac:dyDescent="0.5">
      <c r="A523" s="108">
        <v>10</v>
      </c>
      <c r="B523" s="141"/>
      <c r="C523" s="142" t="s">
        <v>813</v>
      </c>
      <c r="D523" s="55"/>
      <c r="E523" s="96">
        <v>24</v>
      </c>
      <c r="F523" s="96" t="s">
        <v>27</v>
      </c>
      <c r="G523" s="96">
        <v>15</v>
      </c>
      <c r="H523" s="123">
        <v>78</v>
      </c>
      <c r="I523" s="124">
        <v>72</v>
      </c>
      <c r="J523" s="125">
        <v>69</v>
      </c>
      <c r="K523" s="147"/>
      <c r="L523" s="144">
        <f t="shared" si="31"/>
        <v>0</v>
      </c>
      <c r="M523" s="48"/>
      <c r="N523" s="9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row>
    <row r="524" spans="1:58" s="33" customFormat="1" ht="66" x14ac:dyDescent="0.5">
      <c r="A524" s="108">
        <v>11</v>
      </c>
      <c r="B524" s="141" t="s">
        <v>7</v>
      </c>
      <c r="C524" s="142" t="s">
        <v>814</v>
      </c>
      <c r="D524" s="55"/>
      <c r="E524" s="96">
        <v>24</v>
      </c>
      <c r="F524" s="96" t="s">
        <v>27</v>
      </c>
      <c r="G524" s="96">
        <v>15</v>
      </c>
      <c r="H524" s="123">
        <v>78</v>
      </c>
      <c r="I524" s="124">
        <v>72</v>
      </c>
      <c r="J524" s="125">
        <v>69</v>
      </c>
      <c r="K524" s="147"/>
      <c r="L524" s="144">
        <f t="shared" si="31"/>
        <v>0</v>
      </c>
      <c r="M524" s="48"/>
      <c r="N524" s="9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row>
    <row r="525" spans="1:58" s="33" customFormat="1" ht="66" x14ac:dyDescent="0.5">
      <c r="A525" s="108">
        <v>12</v>
      </c>
      <c r="B525" s="141"/>
      <c r="C525" s="142" t="s">
        <v>815</v>
      </c>
      <c r="D525" s="55"/>
      <c r="E525" s="96">
        <v>24</v>
      </c>
      <c r="F525" s="96" t="s">
        <v>27</v>
      </c>
      <c r="G525" s="64">
        <v>15</v>
      </c>
      <c r="H525" s="123">
        <v>78</v>
      </c>
      <c r="I525" s="124">
        <v>72</v>
      </c>
      <c r="J525" s="125">
        <v>69</v>
      </c>
      <c r="K525" s="147"/>
      <c r="L525" s="144">
        <f t="shared" si="31"/>
        <v>0</v>
      </c>
      <c r="M525" s="48"/>
      <c r="N525" s="9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row>
    <row r="526" spans="1:58" s="33" customFormat="1" ht="99" x14ac:dyDescent="0.5">
      <c r="A526" s="159" t="s">
        <v>964</v>
      </c>
      <c r="B526" s="160"/>
      <c r="C526" s="161"/>
      <c r="D526" s="137" t="s">
        <v>387</v>
      </c>
      <c r="E526" s="35" t="s">
        <v>58</v>
      </c>
      <c r="F526" s="35" t="s">
        <v>59</v>
      </c>
      <c r="G526" s="35" t="s">
        <v>59</v>
      </c>
      <c r="H526" s="157" t="s">
        <v>12</v>
      </c>
      <c r="I526" s="158"/>
      <c r="J526" s="170"/>
      <c r="K526" s="36" t="s">
        <v>10</v>
      </c>
      <c r="L526" s="63">
        <f>SUM(L527:L539)</f>
        <v>0</v>
      </c>
      <c r="M526" s="85"/>
      <c r="N526" s="138"/>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row>
    <row r="527" spans="1:58" s="33" customFormat="1" ht="66" x14ac:dyDescent="0.5">
      <c r="A527" s="108">
        <v>1</v>
      </c>
      <c r="B527" s="150" t="s">
        <v>7</v>
      </c>
      <c r="C527" s="142" t="s">
        <v>279</v>
      </c>
      <c r="D527" s="143"/>
      <c r="E527" s="64">
        <v>24</v>
      </c>
      <c r="F527" s="55" t="s">
        <v>27</v>
      </c>
      <c r="G527" s="64">
        <v>20</v>
      </c>
      <c r="H527" s="123" t="s">
        <v>802</v>
      </c>
      <c r="I527" s="124"/>
      <c r="J527" s="125"/>
      <c r="K527" s="46"/>
      <c r="L527" s="144">
        <f>J527*K527</f>
        <v>0</v>
      </c>
      <c r="M527" s="151"/>
      <c r="N527" s="92">
        <v>4631137461059</v>
      </c>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row>
    <row r="528" spans="1:58" s="33" customFormat="1" ht="66" x14ac:dyDescent="0.5">
      <c r="A528" s="108">
        <v>2</v>
      </c>
      <c r="B528" s="150"/>
      <c r="C528" s="142" t="s">
        <v>284</v>
      </c>
      <c r="D528" s="142"/>
      <c r="E528" s="64">
        <v>24</v>
      </c>
      <c r="F528" s="55" t="s">
        <v>27</v>
      </c>
      <c r="G528" s="64">
        <v>20</v>
      </c>
      <c r="H528" s="123">
        <v>146</v>
      </c>
      <c r="I528" s="124">
        <v>130</v>
      </c>
      <c r="J528" s="149">
        <v>125</v>
      </c>
      <c r="K528" s="46"/>
      <c r="L528" s="144">
        <f t="shared" ref="L528:L539" si="32">H528*K528</f>
        <v>0</v>
      </c>
      <c r="M528" s="48"/>
      <c r="N528" s="92">
        <v>4631137461042</v>
      </c>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row>
    <row r="529" spans="1:58" s="33" customFormat="1" ht="66" x14ac:dyDescent="0.5">
      <c r="A529" s="108">
        <v>3</v>
      </c>
      <c r="B529" s="150" t="s">
        <v>7</v>
      </c>
      <c r="C529" s="142" t="s">
        <v>288</v>
      </c>
      <c r="D529" s="142"/>
      <c r="E529" s="64">
        <v>24</v>
      </c>
      <c r="F529" s="55" t="s">
        <v>27</v>
      </c>
      <c r="G529" s="64">
        <v>20</v>
      </c>
      <c r="H529" s="123">
        <v>105</v>
      </c>
      <c r="I529" s="124">
        <v>102</v>
      </c>
      <c r="J529" s="125">
        <v>97</v>
      </c>
      <c r="K529" s="46"/>
      <c r="L529" s="144">
        <f t="shared" si="32"/>
        <v>0</v>
      </c>
      <c r="M529" s="48"/>
      <c r="N529" s="92">
        <v>4631137461073</v>
      </c>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row>
    <row r="530" spans="1:58" s="33" customFormat="1" ht="66" x14ac:dyDescent="0.5">
      <c r="A530" s="108"/>
      <c r="B530" s="150"/>
      <c r="C530" s="146" t="s">
        <v>8</v>
      </c>
      <c r="D530" s="142"/>
      <c r="E530" s="96"/>
      <c r="F530" s="96"/>
      <c r="G530" s="64"/>
      <c r="H530" s="123"/>
      <c r="I530" s="124"/>
      <c r="J530" s="125"/>
      <c r="K530" s="46"/>
      <c r="L530" s="144">
        <f t="shared" si="32"/>
        <v>0</v>
      </c>
      <c r="M530" s="48"/>
      <c r="N530" s="9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row>
    <row r="531" spans="1:58" s="33" customFormat="1" ht="33.75" x14ac:dyDescent="0.5">
      <c r="A531" s="108">
        <v>4</v>
      </c>
      <c r="B531" s="150" t="s">
        <v>7</v>
      </c>
      <c r="C531" s="142" t="s">
        <v>375</v>
      </c>
      <c r="D531" s="142"/>
      <c r="E531" s="64">
        <v>24</v>
      </c>
      <c r="F531" s="55" t="s">
        <v>27</v>
      </c>
      <c r="G531" s="64">
        <v>20</v>
      </c>
      <c r="H531" s="123">
        <v>139</v>
      </c>
      <c r="I531" s="124">
        <v>135</v>
      </c>
      <c r="J531" s="125">
        <v>127</v>
      </c>
      <c r="K531" s="46"/>
      <c r="L531" s="144">
        <f t="shared" si="32"/>
        <v>0</v>
      </c>
      <c r="M531" s="48"/>
      <c r="N531" s="92">
        <v>4631137461196</v>
      </c>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row>
    <row r="532" spans="1:58" s="33" customFormat="1" ht="66" x14ac:dyDescent="0.5">
      <c r="A532" s="108">
        <v>5</v>
      </c>
      <c r="B532" s="150" t="s">
        <v>7</v>
      </c>
      <c r="C532" s="142" t="s">
        <v>376</v>
      </c>
      <c r="D532" s="142"/>
      <c r="E532" s="64">
        <v>24</v>
      </c>
      <c r="F532" s="55" t="s">
        <v>27</v>
      </c>
      <c r="G532" s="64">
        <v>20</v>
      </c>
      <c r="H532" s="123">
        <v>139</v>
      </c>
      <c r="I532" s="124">
        <v>135</v>
      </c>
      <c r="J532" s="125">
        <v>127</v>
      </c>
      <c r="K532" s="46"/>
      <c r="L532" s="144">
        <f t="shared" si="32"/>
        <v>0</v>
      </c>
      <c r="M532" s="48"/>
      <c r="N532" s="92">
        <v>4631137461165</v>
      </c>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row>
    <row r="533" spans="1:58" s="33" customFormat="1" ht="33.75" x14ac:dyDescent="0.5">
      <c r="A533" s="108">
        <v>6</v>
      </c>
      <c r="B533" s="150" t="s">
        <v>7</v>
      </c>
      <c r="C533" s="142" t="s">
        <v>280</v>
      </c>
      <c r="D533" s="142"/>
      <c r="E533" s="64">
        <v>24</v>
      </c>
      <c r="F533" s="55" t="s">
        <v>27</v>
      </c>
      <c r="G533" s="64">
        <v>20</v>
      </c>
      <c r="H533" s="123">
        <v>139</v>
      </c>
      <c r="I533" s="124">
        <v>135</v>
      </c>
      <c r="J533" s="125">
        <v>127</v>
      </c>
      <c r="K533" s="46"/>
      <c r="L533" s="144">
        <f t="shared" si="32"/>
        <v>0</v>
      </c>
      <c r="M533" s="48"/>
      <c r="N533" s="92">
        <v>4631137461134</v>
      </c>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row>
    <row r="534" spans="1:58" s="33" customFormat="1" ht="33.75" x14ac:dyDescent="0.5">
      <c r="A534" s="108">
        <v>7</v>
      </c>
      <c r="B534" s="150" t="s">
        <v>7</v>
      </c>
      <c r="C534" s="142" t="s">
        <v>281</v>
      </c>
      <c r="D534" s="142"/>
      <c r="E534" s="64">
        <v>24</v>
      </c>
      <c r="F534" s="55" t="s">
        <v>27</v>
      </c>
      <c r="G534" s="64">
        <v>20</v>
      </c>
      <c r="H534" s="123">
        <v>139</v>
      </c>
      <c r="I534" s="124">
        <v>135</v>
      </c>
      <c r="J534" s="125">
        <v>127</v>
      </c>
      <c r="K534" s="46"/>
      <c r="L534" s="144">
        <f t="shared" si="32"/>
        <v>0</v>
      </c>
      <c r="M534" s="48"/>
      <c r="N534" s="92">
        <v>4631137461097</v>
      </c>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row>
    <row r="535" spans="1:58" s="33" customFormat="1" ht="33.75" x14ac:dyDescent="0.5">
      <c r="A535" s="108">
        <v>8</v>
      </c>
      <c r="B535" s="150"/>
      <c r="C535" s="142" t="s">
        <v>282</v>
      </c>
      <c r="D535" s="142"/>
      <c r="E535" s="64">
        <v>24</v>
      </c>
      <c r="F535" s="55" t="s">
        <v>27</v>
      </c>
      <c r="G535" s="64">
        <v>20</v>
      </c>
      <c r="H535" s="123">
        <v>139</v>
      </c>
      <c r="I535" s="124">
        <v>135</v>
      </c>
      <c r="J535" s="125">
        <v>127</v>
      </c>
      <c r="K535" s="46"/>
      <c r="L535" s="144">
        <f t="shared" si="32"/>
        <v>0</v>
      </c>
      <c r="M535" s="48"/>
      <c r="N535" s="92">
        <v>4631137461189</v>
      </c>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row>
    <row r="536" spans="1:58" s="33" customFormat="1" ht="33.75" x14ac:dyDescent="0.5">
      <c r="A536" s="108">
        <v>9</v>
      </c>
      <c r="B536" s="150"/>
      <c r="C536" s="142" t="s">
        <v>283</v>
      </c>
      <c r="D536" s="142"/>
      <c r="E536" s="64">
        <v>24</v>
      </c>
      <c r="F536" s="55" t="s">
        <v>27</v>
      </c>
      <c r="G536" s="64">
        <v>20</v>
      </c>
      <c r="H536" s="123">
        <v>139</v>
      </c>
      <c r="I536" s="124">
        <v>135</v>
      </c>
      <c r="J536" s="125">
        <v>127</v>
      </c>
      <c r="K536" s="46"/>
      <c r="L536" s="144">
        <f t="shared" si="32"/>
        <v>0</v>
      </c>
      <c r="M536" s="48"/>
      <c r="N536" s="92">
        <v>4631137461158</v>
      </c>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row>
    <row r="537" spans="1:58" s="33" customFormat="1" ht="66" x14ac:dyDescent="0.5">
      <c r="A537" s="108">
        <v>10</v>
      </c>
      <c r="B537" s="150" t="s">
        <v>7</v>
      </c>
      <c r="C537" s="142" t="s">
        <v>285</v>
      </c>
      <c r="D537" s="142"/>
      <c r="E537" s="64">
        <v>24</v>
      </c>
      <c r="F537" s="55" t="s">
        <v>27</v>
      </c>
      <c r="G537" s="64">
        <v>20</v>
      </c>
      <c r="H537" s="123">
        <v>139</v>
      </c>
      <c r="I537" s="124">
        <v>135</v>
      </c>
      <c r="J537" s="125">
        <v>127</v>
      </c>
      <c r="K537" s="46"/>
      <c r="L537" s="144">
        <f t="shared" si="32"/>
        <v>0</v>
      </c>
      <c r="M537" s="48"/>
      <c r="N537" s="92">
        <v>4631137461226</v>
      </c>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row>
    <row r="538" spans="1:58" s="33" customFormat="1" ht="33.75" x14ac:dyDescent="0.5">
      <c r="A538" s="108">
        <v>11</v>
      </c>
      <c r="B538" s="108"/>
      <c r="C538" s="142" t="s">
        <v>286</v>
      </c>
      <c r="D538" s="142"/>
      <c r="E538" s="64">
        <v>24</v>
      </c>
      <c r="F538" s="55" t="s">
        <v>27</v>
      </c>
      <c r="G538" s="64">
        <v>20</v>
      </c>
      <c r="H538" s="123">
        <v>139</v>
      </c>
      <c r="I538" s="124">
        <v>135</v>
      </c>
      <c r="J538" s="125">
        <v>127</v>
      </c>
      <c r="K538" s="46"/>
      <c r="L538" s="144">
        <f t="shared" si="32"/>
        <v>0</v>
      </c>
      <c r="M538" s="48"/>
      <c r="N538" s="92">
        <v>4631137461219</v>
      </c>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row>
    <row r="539" spans="1:58" s="33" customFormat="1" ht="66" x14ac:dyDescent="0.5">
      <c r="A539" s="108">
        <v>12</v>
      </c>
      <c r="B539" s="108"/>
      <c r="C539" s="142" t="s">
        <v>287</v>
      </c>
      <c r="D539" s="142"/>
      <c r="E539" s="64">
        <v>24</v>
      </c>
      <c r="F539" s="55" t="s">
        <v>27</v>
      </c>
      <c r="G539" s="64">
        <v>20</v>
      </c>
      <c r="H539" s="123">
        <v>139</v>
      </c>
      <c r="I539" s="124">
        <v>135</v>
      </c>
      <c r="J539" s="125">
        <v>127</v>
      </c>
      <c r="K539" s="46"/>
      <c r="L539" s="144">
        <f t="shared" si="32"/>
        <v>0</v>
      </c>
      <c r="M539" s="152"/>
      <c r="N539" s="92">
        <v>4631137461110</v>
      </c>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row>
    <row r="540" spans="1:58" s="33" customFormat="1" ht="66" x14ac:dyDescent="0.5">
      <c r="A540" s="159" t="s">
        <v>15</v>
      </c>
      <c r="B540" s="160"/>
      <c r="C540" s="161"/>
      <c r="D540" s="137"/>
      <c r="E540" s="35" t="s">
        <v>58</v>
      </c>
      <c r="F540" s="35" t="s">
        <v>143</v>
      </c>
      <c r="G540" s="35"/>
      <c r="H540" s="157" t="s">
        <v>4</v>
      </c>
      <c r="I540" s="158"/>
      <c r="J540" s="158"/>
      <c r="K540" s="36" t="s">
        <v>5</v>
      </c>
      <c r="L540" s="63">
        <f>SUM(L541:L547)</f>
        <v>0</v>
      </c>
      <c r="M540" s="85"/>
      <c r="N540" s="1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row>
    <row r="541" spans="1:58" s="33" customFormat="1" ht="33.75" x14ac:dyDescent="0.5">
      <c r="A541" s="39">
        <v>1</v>
      </c>
      <c r="B541" s="39"/>
      <c r="C541" s="52" t="s">
        <v>267</v>
      </c>
      <c r="D541" s="55" t="s">
        <v>965</v>
      </c>
      <c r="E541" s="80">
        <v>12</v>
      </c>
      <c r="F541" s="55" t="s">
        <v>266</v>
      </c>
      <c r="G541" s="55"/>
      <c r="H541" s="43">
        <v>820</v>
      </c>
      <c r="I541" s="57">
        <v>810</v>
      </c>
      <c r="J541" s="45">
        <v>790</v>
      </c>
      <c r="K541" s="46"/>
      <c r="L541" s="144">
        <f>H541*K541</f>
        <v>0</v>
      </c>
      <c r="M541" s="48"/>
      <c r="N541" s="65"/>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row>
    <row r="542" spans="1:58" s="33" customFormat="1" ht="33.75" x14ac:dyDescent="0.5">
      <c r="A542" s="39">
        <v>2</v>
      </c>
      <c r="B542" s="39"/>
      <c r="C542" s="52" t="s">
        <v>16</v>
      </c>
      <c r="D542" s="55" t="s">
        <v>966</v>
      </c>
      <c r="E542" s="80">
        <v>12</v>
      </c>
      <c r="F542" s="55" t="s">
        <v>266</v>
      </c>
      <c r="G542" s="55"/>
      <c r="H542" s="43">
        <v>500</v>
      </c>
      <c r="I542" s="57">
        <v>490</v>
      </c>
      <c r="J542" s="45">
        <v>470</v>
      </c>
      <c r="K542" s="46"/>
      <c r="L542" s="144">
        <f t="shared" ref="L542:L547" si="33">H542*K542</f>
        <v>0</v>
      </c>
      <c r="M542" s="48"/>
      <c r="N542" s="65"/>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row>
    <row r="543" spans="1:58" s="33" customFormat="1" ht="33.75" x14ac:dyDescent="0.5">
      <c r="A543" s="39">
        <v>3</v>
      </c>
      <c r="B543" s="39"/>
      <c r="C543" s="52" t="s">
        <v>268</v>
      </c>
      <c r="D543" s="55" t="s">
        <v>967</v>
      </c>
      <c r="E543" s="80">
        <v>12</v>
      </c>
      <c r="F543" s="55" t="s">
        <v>266</v>
      </c>
      <c r="G543" s="55"/>
      <c r="H543" s="43">
        <v>750</v>
      </c>
      <c r="I543" s="57">
        <v>710</v>
      </c>
      <c r="J543" s="45">
        <v>690</v>
      </c>
      <c r="K543" s="46"/>
      <c r="L543" s="144">
        <f>H543*K543</f>
        <v>0</v>
      </c>
      <c r="M543" s="48"/>
      <c r="N543" s="65"/>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row>
    <row r="544" spans="1:58" s="33" customFormat="1" ht="33.75" x14ac:dyDescent="0.5">
      <c r="A544" s="39">
        <v>4</v>
      </c>
      <c r="B544" s="39"/>
      <c r="C544" s="52" t="s">
        <v>14</v>
      </c>
      <c r="D544" s="55" t="s">
        <v>968</v>
      </c>
      <c r="E544" s="80">
        <v>12</v>
      </c>
      <c r="F544" s="55" t="s">
        <v>266</v>
      </c>
      <c r="G544" s="55"/>
      <c r="H544" s="43">
        <v>450</v>
      </c>
      <c r="I544" s="57">
        <v>430</v>
      </c>
      <c r="J544" s="45">
        <v>410</v>
      </c>
      <c r="K544" s="46"/>
      <c r="L544" s="144">
        <f t="shared" si="33"/>
        <v>0</v>
      </c>
      <c r="M544" s="48"/>
      <c r="N544" s="65"/>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row>
    <row r="545" spans="1:58" s="33" customFormat="1" ht="33.75" x14ac:dyDescent="0.5">
      <c r="A545" s="39">
        <v>5</v>
      </c>
      <c r="B545" s="39"/>
      <c r="C545" s="52" t="s">
        <v>269</v>
      </c>
      <c r="D545" s="55" t="s">
        <v>969</v>
      </c>
      <c r="E545" s="80">
        <v>12</v>
      </c>
      <c r="F545" s="55" t="s">
        <v>266</v>
      </c>
      <c r="G545" s="55"/>
      <c r="H545" s="43">
        <v>1500</v>
      </c>
      <c r="I545" s="57">
        <v>1450</v>
      </c>
      <c r="J545" s="45">
        <v>1400</v>
      </c>
      <c r="K545" s="46"/>
      <c r="L545" s="144">
        <f t="shared" si="33"/>
        <v>0</v>
      </c>
      <c r="M545" s="48"/>
      <c r="N545" s="65"/>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row>
    <row r="546" spans="1:58" s="33" customFormat="1" ht="33.75" x14ac:dyDescent="0.5">
      <c r="A546" s="39">
        <v>6</v>
      </c>
      <c r="B546" s="39"/>
      <c r="C546" s="52" t="s">
        <v>17</v>
      </c>
      <c r="D546" s="55" t="s">
        <v>970</v>
      </c>
      <c r="E546" s="80">
        <v>12</v>
      </c>
      <c r="F546" s="55" t="s">
        <v>266</v>
      </c>
      <c r="G546" s="55"/>
      <c r="H546" s="43">
        <v>560</v>
      </c>
      <c r="I546" s="57">
        <v>520</v>
      </c>
      <c r="J546" s="45">
        <v>500</v>
      </c>
      <c r="K546" s="46"/>
      <c r="L546" s="144">
        <f t="shared" si="33"/>
        <v>0</v>
      </c>
      <c r="M546" s="48"/>
      <c r="N546" s="65"/>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row>
    <row r="547" spans="1:58" s="33" customFormat="1" ht="33.75" x14ac:dyDescent="0.5">
      <c r="A547" s="39">
        <v>7</v>
      </c>
      <c r="B547" s="39"/>
      <c r="C547" s="52" t="s">
        <v>270</v>
      </c>
      <c r="D547" s="55" t="s">
        <v>971</v>
      </c>
      <c r="E547" s="80">
        <v>12</v>
      </c>
      <c r="F547" s="55" t="s">
        <v>266</v>
      </c>
      <c r="G547" s="55"/>
      <c r="H547" s="43">
        <v>810</v>
      </c>
      <c r="I547" s="57">
        <v>800</v>
      </c>
      <c r="J547" s="45">
        <v>790</v>
      </c>
      <c r="K547" s="46"/>
      <c r="L547" s="144">
        <f t="shared" si="33"/>
        <v>0</v>
      </c>
      <c r="M547" s="48"/>
      <c r="N547" s="65"/>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row>
    <row r="548" spans="1:58" s="33" customFormat="1" ht="33.75" x14ac:dyDescent="0.5">
      <c r="A548" s="159" t="s">
        <v>386</v>
      </c>
      <c r="B548" s="160"/>
      <c r="C548" s="161"/>
      <c r="D548" s="137"/>
      <c r="E548" s="54"/>
      <c r="F548" s="137"/>
      <c r="G548" s="137"/>
      <c r="H548" s="158" t="s">
        <v>9</v>
      </c>
      <c r="I548" s="158"/>
      <c r="J548" s="170"/>
      <c r="K548" s="36" t="s">
        <v>10</v>
      </c>
      <c r="L548" s="63">
        <f>SUM(L549:L551)</f>
        <v>0</v>
      </c>
      <c r="M548" s="85"/>
      <c r="N548" s="1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row>
    <row r="549" spans="1:58" s="33" customFormat="1" ht="33.75" x14ac:dyDescent="0.5">
      <c r="A549" s="39">
        <v>1</v>
      </c>
      <c r="B549" s="39"/>
      <c r="C549" s="76" t="s">
        <v>274</v>
      </c>
      <c r="D549" s="55"/>
      <c r="E549" s="80"/>
      <c r="F549" s="55" t="s">
        <v>382</v>
      </c>
      <c r="G549" s="55"/>
      <c r="H549" s="153"/>
      <c r="I549" s="154"/>
      <c r="J549" s="45">
        <v>10</v>
      </c>
      <c r="K549" s="46"/>
      <c r="L549" s="144">
        <f>K549*J549</f>
        <v>0</v>
      </c>
      <c r="M549" s="48"/>
      <c r="N549" s="65"/>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row>
    <row r="550" spans="1:58" s="33" customFormat="1" ht="33.75" x14ac:dyDescent="0.5">
      <c r="A550" s="39">
        <v>2</v>
      </c>
      <c r="B550" s="39"/>
      <c r="C550" s="76" t="s">
        <v>276</v>
      </c>
      <c r="D550" s="55"/>
      <c r="E550" s="80"/>
      <c r="F550" s="55" t="s">
        <v>382</v>
      </c>
      <c r="G550" s="55"/>
      <c r="H550" s="153"/>
      <c r="I550" s="154"/>
      <c r="J550" s="45">
        <v>10</v>
      </c>
      <c r="K550" s="46"/>
      <c r="L550" s="144">
        <f t="shared" ref="L550:L551" si="34">K550*J550</f>
        <v>0</v>
      </c>
      <c r="M550" s="48"/>
      <c r="N550" s="65"/>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row>
    <row r="551" spans="1:58" s="33" customFormat="1" ht="33.75" x14ac:dyDescent="0.5">
      <c r="A551" s="39">
        <v>3</v>
      </c>
      <c r="B551" s="39"/>
      <c r="C551" s="76" t="s">
        <v>277</v>
      </c>
      <c r="D551" s="55" t="s">
        <v>278</v>
      </c>
      <c r="E551" s="80"/>
      <c r="F551" s="55" t="s">
        <v>381</v>
      </c>
      <c r="G551" s="55"/>
      <c r="H551" s="153"/>
      <c r="I551" s="154"/>
      <c r="J551" s="45">
        <v>35</v>
      </c>
      <c r="K551" s="46"/>
      <c r="L551" s="144">
        <f t="shared" si="34"/>
        <v>0</v>
      </c>
      <c r="M551" s="48"/>
      <c r="N551" s="65"/>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row>
    <row r="552" spans="1:58" s="33" customFormat="1" ht="231" x14ac:dyDescent="0.5">
      <c r="A552" s="172" t="s">
        <v>416</v>
      </c>
      <c r="B552" s="173"/>
      <c r="C552" s="174"/>
      <c r="D552" s="85"/>
      <c r="E552" s="35" t="s">
        <v>58</v>
      </c>
      <c r="F552" s="35" t="s">
        <v>143</v>
      </c>
      <c r="G552" s="35" t="s">
        <v>83</v>
      </c>
      <c r="H552" s="157" t="s">
        <v>4</v>
      </c>
      <c r="I552" s="158"/>
      <c r="J552" s="158"/>
      <c r="K552" s="36" t="s">
        <v>5</v>
      </c>
      <c r="L552" s="86">
        <f>SUM(L553:L565)</f>
        <v>0</v>
      </c>
      <c r="M552" s="85"/>
      <c r="N552" s="1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row>
    <row r="553" spans="1:58" s="33" customFormat="1" ht="33.75" x14ac:dyDescent="0.5">
      <c r="A553" s="39">
        <v>1</v>
      </c>
      <c r="B553" s="39"/>
      <c r="C553" s="76" t="s">
        <v>254</v>
      </c>
      <c r="D553" s="55" t="s">
        <v>271</v>
      </c>
      <c r="E553" s="80"/>
      <c r="F553" s="55" t="s">
        <v>272</v>
      </c>
      <c r="G553" s="55" t="s">
        <v>212</v>
      </c>
      <c r="H553" s="153"/>
      <c r="I553" s="154"/>
      <c r="J553" s="45">
        <v>230</v>
      </c>
      <c r="K553" s="46"/>
      <c r="L553" s="144">
        <f>J553*K553</f>
        <v>0</v>
      </c>
      <c r="M553" s="48"/>
      <c r="N553" s="65"/>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row>
    <row r="554" spans="1:58" s="33" customFormat="1" ht="33.75" x14ac:dyDescent="0.5">
      <c r="A554" s="39">
        <v>2</v>
      </c>
      <c r="B554" s="39"/>
      <c r="C554" s="76" t="s">
        <v>255</v>
      </c>
      <c r="D554" s="55" t="s">
        <v>271</v>
      </c>
      <c r="E554" s="80"/>
      <c r="F554" s="55" t="s">
        <v>273</v>
      </c>
      <c r="G554" s="55" t="s">
        <v>214</v>
      </c>
      <c r="H554" s="153"/>
      <c r="I554" s="154"/>
      <c r="J554" s="45">
        <v>330</v>
      </c>
      <c r="K554" s="46"/>
      <c r="L554" s="144">
        <f t="shared" ref="L554:L564" si="35">J554*K554</f>
        <v>0</v>
      </c>
      <c r="M554" s="48"/>
      <c r="N554" s="65"/>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row>
    <row r="555" spans="1:58" s="33" customFormat="1" ht="33.75" x14ac:dyDescent="0.5">
      <c r="A555" s="39">
        <v>3</v>
      </c>
      <c r="B555" s="39"/>
      <c r="C555" s="76" t="s">
        <v>256</v>
      </c>
      <c r="D555" s="55" t="s">
        <v>271</v>
      </c>
      <c r="E555" s="80"/>
      <c r="F555" s="55" t="s">
        <v>272</v>
      </c>
      <c r="G555" s="55" t="s">
        <v>212</v>
      </c>
      <c r="H555" s="153"/>
      <c r="I555" s="154"/>
      <c r="J555" s="45">
        <v>380</v>
      </c>
      <c r="K555" s="46"/>
      <c r="L555" s="144">
        <f t="shared" si="35"/>
        <v>0</v>
      </c>
      <c r="M555" s="48"/>
      <c r="N555" s="65"/>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row>
    <row r="556" spans="1:58" s="33" customFormat="1" ht="33.75" x14ac:dyDescent="0.5">
      <c r="A556" s="39">
        <v>4</v>
      </c>
      <c r="B556" s="39"/>
      <c r="C556" s="76" t="s">
        <v>257</v>
      </c>
      <c r="D556" s="55" t="s">
        <v>271</v>
      </c>
      <c r="E556" s="80"/>
      <c r="F556" s="55" t="s">
        <v>272</v>
      </c>
      <c r="G556" s="55" t="s">
        <v>212</v>
      </c>
      <c r="H556" s="153"/>
      <c r="I556" s="154"/>
      <c r="J556" s="45">
        <v>160</v>
      </c>
      <c r="K556" s="46"/>
      <c r="L556" s="144">
        <f t="shared" si="35"/>
        <v>0</v>
      </c>
      <c r="M556" s="48"/>
      <c r="N556" s="65"/>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row>
    <row r="557" spans="1:58" s="33" customFormat="1" ht="33.75" x14ac:dyDescent="0.5">
      <c r="A557" s="39">
        <v>5</v>
      </c>
      <c r="B557" s="39"/>
      <c r="C557" s="76" t="s">
        <v>258</v>
      </c>
      <c r="D557" s="55" t="s">
        <v>271</v>
      </c>
      <c r="E557" s="80"/>
      <c r="F557" s="55" t="s">
        <v>273</v>
      </c>
      <c r="G557" s="55" t="s">
        <v>214</v>
      </c>
      <c r="H557" s="153"/>
      <c r="I557" s="154"/>
      <c r="J557" s="45">
        <v>250</v>
      </c>
      <c r="K557" s="46"/>
      <c r="L557" s="144">
        <f t="shared" si="35"/>
        <v>0</v>
      </c>
      <c r="M557" s="48"/>
      <c r="N557" s="65"/>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row>
    <row r="558" spans="1:58" s="33" customFormat="1" ht="33.75" x14ac:dyDescent="0.5">
      <c r="A558" s="39">
        <v>6</v>
      </c>
      <c r="B558" s="39"/>
      <c r="C558" s="76" t="s">
        <v>259</v>
      </c>
      <c r="D558" s="55" t="s">
        <v>271</v>
      </c>
      <c r="E558" s="80"/>
      <c r="F558" s="55" t="s">
        <v>273</v>
      </c>
      <c r="G558" s="55" t="s">
        <v>214</v>
      </c>
      <c r="H558" s="153"/>
      <c r="I558" s="154"/>
      <c r="J558" s="45">
        <v>250</v>
      </c>
      <c r="K558" s="46"/>
      <c r="L558" s="144">
        <f t="shared" si="35"/>
        <v>0</v>
      </c>
      <c r="M558" s="48"/>
      <c r="N558" s="65"/>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row>
    <row r="559" spans="1:58" s="33" customFormat="1" ht="33.75" x14ac:dyDescent="0.5">
      <c r="A559" s="39">
        <v>7</v>
      </c>
      <c r="B559" s="39"/>
      <c r="C559" s="76" t="s">
        <v>260</v>
      </c>
      <c r="D559" s="55" t="s">
        <v>271</v>
      </c>
      <c r="E559" s="80"/>
      <c r="F559" s="55" t="s">
        <v>273</v>
      </c>
      <c r="G559" s="55" t="s">
        <v>214</v>
      </c>
      <c r="H559" s="153"/>
      <c r="I559" s="154"/>
      <c r="J559" s="45">
        <v>250</v>
      </c>
      <c r="K559" s="46"/>
      <c r="L559" s="144">
        <f t="shared" si="35"/>
        <v>0</v>
      </c>
      <c r="M559" s="48"/>
      <c r="N559" s="65"/>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row>
    <row r="560" spans="1:58" s="33" customFormat="1" ht="33.75" x14ac:dyDescent="0.5">
      <c r="A560" s="39">
        <v>8</v>
      </c>
      <c r="B560" s="39"/>
      <c r="C560" s="76" t="s">
        <v>261</v>
      </c>
      <c r="D560" s="55" t="s">
        <v>271</v>
      </c>
      <c r="E560" s="80"/>
      <c r="F560" s="55" t="s">
        <v>272</v>
      </c>
      <c r="G560" s="55" t="s">
        <v>212</v>
      </c>
      <c r="H560" s="153"/>
      <c r="I560" s="154"/>
      <c r="J560" s="45">
        <v>220</v>
      </c>
      <c r="K560" s="46"/>
      <c r="L560" s="144">
        <f t="shared" si="35"/>
        <v>0</v>
      </c>
      <c r="M560" s="48"/>
      <c r="N560" s="65"/>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row>
    <row r="561" spans="1:58" s="33" customFormat="1" ht="33.75" x14ac:dyDescent="0.5">
      <c r="A561" s="39">
        <v>9</v>
      </c>
      <c r="B561" s="39"/>
      <c r="C561" s="76" t="s">
        <v>262</v>
      </c>
      <c r="D561" s="76"/>
      <c r="E561" s="80"/>
      <c r="F561" s="55" t="s">
        <v>266</v>
      </c>
      <c r="G561" s="55" t="s">
        <v>213</v>
      </c>
      <c r="H561" s="153"/>
      <c r="I561" s="154"/>
      <c r="J561" s="45">
        <v>700</v>
      </c>
      <c r="K561" s="46"/>
      <c r="L561" s="144">
        <f t="shared" si="35"/>
        <v>0</v>
      </c>
      <c r="M561" s="48"/>
      <c r="N561" s="65"/>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row>
    <row r="562" spans="1:58" s="33" customFormat="1" ht="33.75" x14ac:dyDescent="0.5">
      <c r="A562" s="39">
        <v>10</v>
      </c>
      <c r="B562" s="39"/>
      <c r="C562" s="76" t="s">
        <v>263</v>
      </c>
      <c r="D562" s="76"/>
      <c r="E562" s="80"/>
      <c r="F562" s="55" t="s">
        <v>266</v>
      </c>
      <c r="G562" s="55" t="s">
        <v>89</v>
      </c>
      <c r="H562" s="153"/>
      <c r="I562" s="154"/>
      <c r="J562" s="45">
        <v>1800</v>
      </c>
      <c r="K562" s="46"/>
      <c r="L562" s="144">
        <f t="shared" si="35"/>
        <v>0</v>
      </c>
      <c r="M562" s="48"/>
      <c r="N562" s="65"/>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row>
    <row r="563" spans="1:58" s="33" customFormat="1" ht="33.75" x14ac:dyDescent="0.5">
      <c r="A563" s="39">
        <v>11</v>
      </c>
      <c r="B563" s="39"/>
      <c r="C563" s="76" t="s">
        <v>264</v>
      </c>
      <c r="D563" s="76"/>
      <c r="E563" s="80"/>
      <c r="F563" s="55" t="s">
        <v>266</v>
      </c>
      <c r="G563" s="55" t="s">
        <v>89</v>
      </c>
      <c r="H563" s="153"/>
      <c r="I563" s="154"/>
      <c r="J563" s="45">
        <v>3000</v>
      </c>
      <c r="K563" s="46"/>
      <c r="L563" s="144">
        <f t="shared" si="35"/>
        <v>0</v>
      </c>
      <c r="M563" s="48"/>
      <c r="N563" s="65"/>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row>
    <row r="564" spans="1:58" s="33" customFormat="1" ht="33.75" x14ac:dyDescent="0.5">
      <c r="A564" s="39">
        <v>12</v>
      </c>
      <c r="B564" s="39"/>
      <c r="C564" s="76" t="s">
        <v>265</v>
      </c>
      <c r="D564" s="76"/>
      <c r="E564" s="80"/>
      <c r="F564" s="55" t="s">
        <v>266</v>
      </c>
      <c r="G564" s="55" t="s">
        <v>89</v>
      </c>
      <c r="H564" s="153"/>
      <c r="I564" s="154"/>
      <c r="J564" s="45">
        <v>1000</v>
      </c>
      <c r="K564" s="46"/>
      <c r="L564" s="144">
        <f t="shared" si="35"/>
        <v>0</v>
      </c>
      <c r="M564" s="48"/>
      <c r="N564" s="65"/>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row>
    <row r="565" spans="1:58" s="33" customFormat="1" ht="33.75" x14ac:dyDescent="0.5">
      <c r="A565" s="39">
        <v>13</v>
      </c>
      <c r="B565" s="39"/>
      <c r="C565" s="76" t="s">
        <v>275</v>
      </c>
      <c r="D565" s="76"/>
      <c r="E565" s="80"/>
      <c r="F565" s="96" t="s">
        <v>27</v>
      </c>
      <c r="G565" s="55"/>
      <c r="H565" s="153"/>
      <c r="I565" s="154"/>
      <c r="J565" s="45">
        <v>200</v>
      </c>
      <c r="K565" s="46"/>
      <c r="L565" s="144">
        <f>J565*K565</f>
        <v>0</v>
      </c>
      <c r="M565" s="48"/>
      <c r="N565" s="65"/>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row>
    <row r="566" spans="1:58" s="33" customFormat="1" ht="33.75" x14ac:dyDescent="0.5">
      <c r="A566" s="39">
        <v>14</v>
      </c>
      <c r="B566" s="39"/>
      <c r="C566" s="76" t="s">
        <v>417</v>
      </c>
      <c r="D566" s="76"/>
      <c r="E566" s="80"/>
      <c r="F566" s="96" t="s">
        <v>27</v>
      </c>
      <c r="G566" s="55"/>
      <c r="H566" s="153"/>
      <c r="I566" s="154"/>
      <c r="J566" s="45">
        <v>160</v>
      </c>
      <c r="K566" s="46"/>
      <c r="L566" s="144">
        <f>J566*K566</f>
        <v>0</v>
      </c>
      <c r="M566" s="48"/>
      <c r="N566" s="65"/>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row>
    <row r="567" spans="1:58" s="33" customFormat="1" ht="33.75" x14ac:dyDescent="0.5">
      <c r="A567" s="155"/>
      <c r="B567" s="156"/>
      <c r="C567" s="158"/>
      <c r="D567" s="158"/>
      <c r="E567" s="158"/>
      <c r="F567" s="158"/>
      <c r="G567" s="158"/>
      <c r="H567" s="158"/>
      <c r="I567" s="158"/>
      <c r="J567" s="158"/>
      <c r="K567" s="158"/>
      <c r="L567" s="170"/>
      <c r="M567" s="85"/>
      <c r="N567" s="1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row>
    <row r="568" spans="1:58" ht="21" x14ac:dyDescent="0.35">
      <c r="C568" s="1"/>
      <c r="D568" s="1"/>
      <c r="E568" s="11"/>
      <c r="L568" s="8">
        <f>L552+L548+L540+L526+L498+L484+L474+L466+L460+L389+L364+L199+L152+L142+L114+L107+L99+L76+L29+L7+L53+L104+L212+L220+L227+L271+L329+L335+L380+L281+L294+L300+L305+L136+L3</f>
        <v>0</v>
      </c>
      <c r="M568" s="15"/>
      <c r="N568" s="19"/>
    </row>
    <row r="570" spans="1:58" ht="18.75" x14ac:dyDescent="0.3">
      <c r="C570" s="5"/>
      <c r="E570" s="12"/>
      <c r="F570" s="5"/>
      <c r="G570" s="5"/>
      <c r="H570" s="5"/>
      <c r="I570" s="5"/>
      <c r="J570" s="6"/>
    </row>
    <row r="571" spans="1:58" ht="18.75" x14ac:dyDescent="0.3">
      <c r="C571" s="7"/>
      <c r="D571" s="7"/>
      <c r="E571" s="13"/>
      <c r="F571" s="7"/>
      <c r="G571" s="7"/>
      <c r="H571" s="7"/>
      <c r="I571" s="7"/>
    </row>
    <row r="572" spans="1:58" ht="18.75" x14ac:dyDescent="0.3">
      <c r="C572" s="7"/>
      <c r="D572" s="7"/>
      <c r="E572" s="13"/>
      <c r="F572" s="7"/>
      <c r="G572" s="7"/>
      <c r="H572" s="7"/>
      <c r="I572" s="7"/>
    </row>
    <row r="573" spans="1:58" ht="18.75" x14ac:dyDescent="0.3">
      <c r="C573" s="7"/>
      <c r="D573" s="7"/>
      <c r="E573" s="13"/>
      <c r="F573" s="7"/>
      <c r="G573" s="7"/>
      <c r="H573" s="7"/>
      <c r="I573" s="7"/>
    </row>
  </sheetData>
  <mergeCells count="95">
    <mergeCell ref="A7:C7"/>
    <mergeCell ref="B1:B2"/>
    <mergeCell ref="A1:A2"/>
    <mergeCell ref="C1:C2"/>
    <mergeCell ref="D1:D2"/>
    <mergeCell ref="E1:E2"/>
    <mergeCell ref="A53:C53"/>
    <mergeCell ref="A104:C104"/>
    <mergeCell ref="A3:C3"/>
    <mergeCell ref="A76:C76"/>
    <mergeCell ref="A29:C29"/>
    <mergeCell ref="F1:F2"/>
    <mergeCell ref="H212:J212"/>
    <mergeCell ref="H1:J1"/>
    <mergeCell ref="H76:J76"/>
    <mergeCell ref="H29:J29"/>
    <mergeCell ref="G1:G2"/>
    <mergeCell ref="H460:J460"/>
    <mergeCell ref="H7:J7"/>
    <mergeCell ref="H364:J364"/>
    <mergeCell ref="H199:J199"/>
    <mergeCell ref="H271:J271"/>
    <mergeCell ref="H329:J329"/>
    <mergeCell ref="H335:J335"/>
    <mergeCell ref="H114:J114"/>
    <mergeCell ref="H142:J142"/>
    <mergeCell ref="H294:J294"/>
    <mergeCell ref="H107:J107"/>
    <mergeCell ref="H3:J3"/>
    <mergeCell ref="H99:J99"/>
    <mergeCell ref="H104:J104"/>
    <mergeCell ref="H53:J53"/>
    <mergeCell ref="H227:J227"/>
    <mergeCell ref="H152:J152"/>
    <mergeCell ref="H281:J281"/>
    <mergeCell ref="H300:J300"/>
    <mergeCell ref="A294:C294"/>
    <mergeCell ref="H540:J540"/>
    <mergeCell ref="H484:J484"/>
    <mergeCell ref="H305:J305"/>
    <mergeCell ref="D307:D313"/>
    <mergeCell ref="D315:D320"/>
    <mergeCell ref="D322:D324"/>
    <mergeCell ref="D326:D328"/>
    <mergeCell ref="H498:J498"/>
    <mergeCell ref="H474:J474"/>
    <mergeCell ref="A107:C107"/>
    <mergeCell ref="A142:C142"/>
    <mergeCell ref="A114:C114"/>
    <mergeCell ref="A484:C484"/>
    <mergeCell ref="A474:C474"/>
    <mergeCell ref="A99:C99"/>
    <mergeCell ref="A460:C460"/>
    <mergeCell ref="A212:C212"/>
    <mergeCell ref="A401:C401"/>
    <mergeCell ref="A305:C305"/>
    <mergeCell ref="A364:C364"/>
    <mergeCell ref="A220:C220"/>
    <mergeCell ref="A271:C271"/>
    <mergeCell ref="A329:C329"/>
    <mergeCell ref="A335:C335"/>
    <mergeCell ref="A281:C281"/>
    <mergeCell ref="A300:C300"/>
    <mergeCell ref="A227:C227"/>
    <mergeCell ref="C567:L567"/>
    <mergeCell ref="A152:C152"/>
    <mergeCell ref="A540:C540"/>
    <mergeCell ref="A548:C548"/>
    <mergeCell ref="A526:C526"/>
    <mergeCell ref="A498:C498"/>
    <mergeCell ref="A389:C389"/>
    <mergeCell ref="A466:C466"/>
    <mergeCell ref="A552:C552"/>
    <mergeCell ref="H389:J389"/>
    <mergeCell ref="H401:J401"/>
    <mergeCell ref="H466:J466"/>
    <mergeCell ref="H526:J526"/>
    <mergeCell ref="A380:C380"/>
    <mergeCell ref="H380:J380"/>
    <mergeCell ref="A260:C260"/>
    <mergeCell ref="H260:J260"/>
    <mergeCell ref="A353:C353"/>
    <mergeCell ref="H353:J353"/>
    <mergeCell ref="A512:C512"/>
    <mergeCell ref="H512:J512"/>
    <mergeCell ref="H548:J548"/>
    <mergeCell ref="A199:C199"/>
    <mergeCell ref="H552:J552"/>
    <mergeCell ref="A136:C136"/>
    <mergeCell ref="H136:J136"/>
    <mergeCell ref="N1:N2"/>
    <mergeCell ref="K1:K2"/>
    <mergeCell ref="M1:M2"/>
    <mergeCell ref="L1:L2"/>
    <mergeCell ref="H220:J22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 31.03</vt:lpstr>
    </vt:vector>
  </TitlesOfParts>
  <Company>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RePack by Diakov</cp:lastModifiedBy>
  <cp:lastPrinted>2020-03-31T05:49:13Z</cp:lastPrinted>
  <dcterms:created xsi:type="dcterms:W3CDTF">2017-05-02T04:51:24Z</dcterms:created>
  <dcterms:modified xsi:type="dcterms:W3CDTF">2020-05-07T17:20:27Z</dcterms:modified>
</cp:coreProperties>
</file>