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480" yWindow="30" windowWidth="12300" windowHeight="6540"/>
  </bookViews>
  <sheets>
    <sheet name="Прайс-лист" sheetId="3" r:id="rId1"/>
    <sheet name="Остатки" sheetId="6" r:id="rId2"/>
  </sheets>
  <definedNames>
    <definedName name="_xlnm._FilterDatabase" localSheetId="1" hidden="1">Остатки!$D$2:$D$409</definedName>
    <definedName name="_xlnm._FilterDatabase" localSheetId="0" hidden="1">'Прайс-лист'!$A$4:$V$250</definedName>
  </definedNames>
  <calcPr calcId="145621"/>
</workbook>
</file>

<file path=xl/calcChain.xml><?xml version="1.0" encoding="utf-8"?>
<calcChain xmlns="http://schemas.openxmlformats.org/spreadsheetml/2006/main">
  <c r="E202" i="3" l="1"/>
  <c r="E237" i="3"/>
  <c r="E250" i="3" l="1"/>
  <c r="E249" i="3"/>
  <c r="E248" i="3"/>
  <c r="E247" i="3"/>
  <c r="E244" i="3"/>
  <c r="E241" i="3"/>
  <c r="E240" i="3"/>
  <c r="E239" i="3"/>
  <c r="E238" i="3"/>
  <c r="E234" i="3"/>
  <c r="E233" i="3"/>
  <c r="E232" i="3"/>
  <c r="E231" i="3"/>
  <c r="E228" i="3"/>
  <c r="E227" i="3"/>
  <c r="E226" i="3"/>
  <c r="E225" i="3"/>
  <c r="E224" i="3"/>
  <c r="E223" i="3"/>
  <c r="E222" i="3"/>
  <c r="E219" i="3"/>
  <c r="E216" i="3"/>
  <c r="E215" i="3"/>
  <c r="E214" i="3"/>
  <c r="E212" i="3"/>
  <c r="E211" i="3"/>
  <c r="E208" i="3"/>
  <c r="E206" i="3"/>
  <c r="E205" i="3"/>
  <c r="E204" i="3"/>
  <c r="E201" i="3"/>
  <c r="E198" i="3"/>
  <c r="E197" i="3"/>
  <c r="E195" i="3"/>
  <c r="E194" i="3"/>
  <c r="E193" i="3"/>
  <c r="E192" i="3"/>
  <c r="E189" i="3"/>
  <c r="E188" i="3"/>
  <c r="E187" i="3"/>
  <c r="E186" i="3"/>
  <c r="E183" i="3"/>
  <c r="E182" i="3"/>
  <c r="E181" i="3"/>
  <c r="E179" i="3"/>
  <c r="E178" i="3"/>
  <c r="E177" i="3"/>
  <c r="E173" i="3"/>
  <c r="E172" i="3"/>
  <c r="E169" i="3"/>
  <c r="E168" i="3"/>
  <c r="E167" i="3"/>
  <c r="E166" i="3"/>
  <c r="E165" i="3"/>
  <c r="E164" i="3"/>
  <c r="E163" i="3"/>
  <c r="E162" i="3"/>
  <c r="E160" i="3"/>
  <c r="E158" i="3"/>
  <c r="E157" i="3"/>
  <c r="E156" i="3"/>
  <c r="E154" i="3"/>
  <c r="E153" i="3"/>
  <c r="E152" i="3"/>
  <c r="E149" i="3"/>
  <c r="E148" i="3"/>
  <c r="E147" i="3"/>
  <c r="E145" i="3"/>
  <c r="E144" i="3"/>
  <c r="E143" i="3"/>
  <c r="E140" i="3"/>
  <c r="E139" i="3"/>
  <c r="E138" i="3"/>
  <c r="E136" i="3"/>
  <c r="E135" i="3"/>
  <c r="E134" i="3"/>
  <c r="E133" i="3"/>
  <c r="E132" i="3"/>
  <c r="E131" i="3"/>
  <c r="E130" i="3"/>
  <c r="E129" i="3"/>
  <c r="E126" i="3"/>
  <c r="E125" i="3"/>
  <c r="E123" i="3"/>
  <c r="E122" i="3"/>
  <c r="E120" i="3"/>
  <c r="E119" i="3"/>
  <c r="E118" i="3"/>
  <c r="E117" i="3"/>
  <c r="E115" i="3"/>
  <c r="E114" i="3"/>
  <c r="E113" i="3"/>
  <c r="E112" i="3"/>
  <c r="E111" i="3"/>
  <c r="E109" i="3"/>
  <c r="E108" i="3"/>
  <c r="E106" i="3"/>
  <c r="E105" i="3"/>
  <c r="E104" i="3"/>
  <c r="E103" i="3"/>
  <c r="E102" i="3"/>
  <c r="E101" i="3"/>
  <c r="E100" i="3"/>
  <c r="E99" i="3"/>
  <c r="E98" i="3"/>
  <c r="E97" i="3"/>
  <c r="E94" i="3"/>
  <c r="E93" i="3"/>
  <c r="E92" i="3"/>
  <c r="E90" i="3"/>
  <c r="E89" i="3"/>
  <c r="E87" i="3"/>
  <c r="E86" i="3"/>
  <c r="E83" i="3"/>
  <c r="E81" i="3"/>
  <c r="E80" i="3"/>
  <c r="E79" i="3"/>
  <c r="E77" i="3"/>
  <c r="E76" i="3"/>
  <c r="E75" i="3"/>
  <c r="E74" i="3"/>
  <c r="E73" i="3"/>
  <c r="E71" i="3"/>
  <c r="E70" i="3"/>
  <c r="E69" i="3"/>
  <c r="E66" i="3"/>
  <c r="E65" i="3"/>
  <c r="E64" i="3"/>
  <c r="E63" i="3"/>
  <c r="E62" i="3"/>
  <c r="E61" i="3"/>
  <c r="E57" i="3"/>
  <c r="E56" i="3"/>
  <c r="E58" i="3"/>
  <c r="E55" i="3"/>
  <c r="E52" i="3"/>
  <c r="E51" i="3"/>
  <c r="E50" i="3"/>
  <c r="E49" i="3"/>
  <c r="E48" i="3"/>
  <c r="E47" i="3"/>
  <c r="E46" i="3"/>
  <c r="E45" i="3"/>
  <c r="E44" i="3"/>
  <c r="E43" i="3"/>
  <c r="E41" i="3"/>
  <c r="E40" i="3"/>
  <c r="E39" i="3"/>
  <c r="E37" i="3"/>
  <c r="E36" i="3"/>
  <c r="E34" i="3"/>
  <c r="E33" i="3"/>
  <c r="E28" i="3"/>
  <c r="E26" i="3"/>
  <c r="E25" i="3"/>
  <c r="E24" i="3"/>
  <c r="E23" i="3"/>
  <c r="E22" i="3"/>
  <c r="E21" i="3"/>
  <c r="E20" i="3"/>
  <c r="E19" i="3"/>
  <c r="E18" i="3"/>
  <c r="E17" i="3"/>
  <c r="E16" i="3"/>
  <c r="E14" i="3"/>
  <c r="E13" i="3"/>
  <c r="E12" i="3"/>
  <c r="E11" i="3"/>
  <c r="E10" i="3"/>
  <c r="E9" i="3"/>
  <c r="E8" i="3"/>
  <c r="E31" i="3"/>
  <c r="E30" i="3"/>
  <c r="M58" i="3" l="1"/>
  <c r="M234" i="3"/>
  <c r="M52" i="3"/>
  <c r="M28" i="3"/>
  <c r="M50" i="3"/>
  <c r="M239" i="3"/>
  <c r="M215" i="3"/>
  <c r="M216" i="3"/>
  <c r="M114" i="3"/>
  <c r="M181" i="3"/>
  <c r="M238" i="3"/>
  <c r="M233" i="3"/>
  <c r="M214" i="3"/>
  <c r="M74" i="3"/>
  <c r="M69" i="3"/>
  <c r="M71" i="3"/>
  <c r="M138" i="3"/>
  <c r="M143" i="3"/>
  <c r="M178" i="3"/>
  <c r="M86" i="3"/>
  <c r="M98" i="3"/>
  <c r="M100" i="3"/>
  <c r="M144" i="3"/>
  <c r="M75" i="3"/>
  <c r="M99" i="3"/>
  <c r="M118" i="3"/>
  <c r="M167" i="3"/>
  <c r="M83" i="3"/>
  <c r="M76" i="3"/>
  <c r="M241" i="3"/>
  <c r="M225" i="3"/>
  <c r="M237" i="3"/>
  <c r="M133" i="3"/>
  <c r="M44" i="3"/>
  <c r="M222" i="3"/>
  <c r="M37" i="3"/>
  <c r="M36" i="3"/>
  <c r="M248" i="3"/>
  <c r="M122" i="3"/>
  <c r="M109" i="3"/>
  <c r="M47" i="3"/>
  <c r="M244" i="3"/>
  <c r="M240" i="3"/>
  <c r="M226" i="3"/>
  <c r="M212" i="3"/>
  <c r="M232" i="3"/>
  <c r="M224" i="3"/>
  <c r="M34" i="3"/>
  <c r="M65" i="3"/>
  <c r="M108" i="3"/>
  <c r="M126" i="3"/>
  <c r="M182" i="3"/>
  <c r="M62" i="3"/>
  <c r="M94" i="3"/>
  <c r="M77" i="3"/>
  <c r="M145" i="3"/>
  <c r="M61" i="3"/>
  <c r="M92" i="3"/>
  <c r="M136" i="3"/>
  <c r="M104" i="3"/>
  <c r="M117" i="3"/>
  <c r="M132" i="3"/>
  <c r="M130" i="3"/>
  <c r="M148" i="3"/>
  <c r="M63" i="3"/>
  <c r="M149" i="3"/>
  <c r="M131" i="3"/>
  <c r="M103" i="3"/>
  <c r="M106" i="3"/>
  <c r="M81" i="3"/>
  <c r="M105" i="3"/>
  <c r="M247" i="3"/>
  <c r="M45" i="3"/>
  <c r="M39" i="3"/>
  <c r="M80" i="3"/>
  <c r="M73" i="3"/>
  <c r="M64" i="3"/>
  <c r="M115" i="3"/>
  <c r="M140" i="3"/>
  <c r="M119" i="3"/>
  <c r="M120" i="3"/>
  <c r="M249" i="3"/>
  <c r="M79" i="3"/>
  <c r="M227" i="3"/>
  <c r="M188" i="3"/>
  <c r="M169" i="3"/>
  <c r="M93" i="3"/>
  <c r="M41" i="3"/>
  <c r="M147" i="3"/>
  <c r="M89" i="3"/>
  <c r="M125" i="3"/>
  <c r="M135" i="3"/>
  <c r="M43" i="3"/>
  <c r="M40" i="3"/>
  <c r="M66" i="3"/>
  <c r="M223" i="3"/>
  <c r="M231" i="3"/>
  <c r="M219" i="3"/>
  <c r="M48" i="3"/>
  <c r="M134" i="3"/>
  <c r="M87" i="3"/>
  <c r="M139" i="3"/>
  <c r="M201" i="3"/>
  <c r="M205" i="3"/>
  <c r="M156" i="3"/>
  <c r="M56" i="3"/>
  <c r="M90" i="3"/>
  <c r="M70" i="3"/>
  <c r="M46" i="3"/>
  <c r="M33" i="3"/>
  <c r="M129" i="3"/>
  <c r="M97" i="3"/>
  <c r="M250" i="3"/>
  <c r="M208" i="3"/>
  <c r="M111" i="3"/>
  <c r="M179" i="3"/>
  <c r="M194" i="3"/>
  <c r="M204" i="3"/>
  <c r="M198" i="3"/>
  <c r="M192" i="3"/>
  <c r="M186" i="3"/>
  <c r="M173" i="3"/>
  <c r="M166" i="3"/>
  <c r="M160" i="3"/>
  <c r="M157" i="3"/>
  <c r="M154" i="3"/>
  <c r="M152" i="3"/>
  <c r="M202" i="3"/>
  <c r="M197" i="3"/>
  <c r="M193" i="3"/>
  <c r="M187" i="3"/>
  <c r="M162" i="3"/>
  <c r="M163" i="3"/>
  <c r="M165" i="3"/>
  <c r="M55" i="3"/>
  <c r="M211" i="3"/>
  <c r="M206" i="3"/>
  <c r="M195" i="3"/>
  <c r="M189" i="3"/>
  <c r="M183" i="3"/>
  <c r="M177" i="3"/>
  <c r="M172" i="3"/>
  <c r="M164" i="3"/>
  <c r="M168" i="3"/>
  <c r="M158" i="3"/>
  <c r="M153" i="3"/>
  <c r="M51" i="3"/>
  <c r="M49" i="3"/>
  <c r="M113" i="3"/>
  <c r="M57" i="3"/>
  <c r="M112" i="3"/>
  <c r="M228" i="3"/>
  <c r="M101" i="3" l="1"/>
  <c r="M123" i="3"/>
  <c r="M102" i="3"/>
  <c r="M14" i="3"/>
  <c r="M8" i="3"/>
  <c r="M20" i="3"/>
  <c r="M24" i="3"/>
  <c r="M22" i="3"/>
  <c r="M18" i="3"/>
  <c r="M17" i="3"/>
  <c r="M23" i="3"/>
  <c r="M10" i="3"/>
  <c r="M31" i="3"/>
  <c r="M12" i="3"/>
  <c r="M30" i="3"/>
  <c r="M21" i="3"/>
  <c r="M26" i="3"/>
  <c r="M9" i="3"/>
  <c r="M25" i="3"/>
  <c r="M13" i="3"/>
  <c r="M19" i="3"/>
  <c r="M11" i="3"/>
  <c r="M16" i="3"/>
  <c r="M3" i="3" l="1"/>
</calcChain>
</file>

<file path=xl/sharedStrings.xml><?xml version="1.0" encoding="utf-8"?>
<sst xmlns="http://schemas.openxmlformats.org/spreadsheetml/2006/main" count="630" uniqueCount="601">
  <si>
    <t>Код</t>
  </si>
  <si>
    <t>Наименование</t>
  </si>
  <si>
    <t>Фотография</t>
  </si>
  <si>
    <t>Сток</t>
  </si>
  <si>
    <t>Свободный
остаток, шт.</t>
  </si>
  <si>
    <t>Технические
хар-ки</t>
  </si>
  <si>
    <t>штрих-код</t>
  </si>
  <si>
    <t>кол-во
единиц
в коробке</t>
  </si>
  <si>
    <t>Губка для тефлоновых поверхностей You'll love/100/10</t>
  </si>
  <si>
    <t>Размер: 12*8*1,8см, лента 0,7мм. Плотность: 18кг/м2. Состав: поролон, полипропиленовая металлизированная нить(серебристый). Толщина нити: 25мкм. Вес 1ед: 9гр.</t>
  </si>
  <si>
    <t xml:space="preserve">4606066082842  </t>
  </si>
  <si>
    <t>Губка для посуды двусторонняя You'll love/50/10</t>
  </si>
  <si>
    <t>Состав: полимерные материалы, поролон (желтый), металлизированная нить (цвета в ассортименте). Вес 1ед: 12гр. Размер: длина 13см.</t>
  </si>
  <si>
    <t xml:space="preserve">4606066087557  </t>
  </si>
  <si>
    <t>Губки для удаления стойких загрязнений с поверхностей</t>
  </si>
  <si>
    <t>+</t>
  </si>
  <si>
    <t xml:space="preserve">Губка "Спираль" Металлическая для мытья посуды 2 штуки/50/10 </t>
  </si>
  <si>
    <t xml:space="preserve">4606066065401  </t>
  </si>
  <si>
    <t xml:space="preserve">Губка из поролона в ворсистой сетке/200/20 </t>
  </si>
  <si>
    <t>Размер: 12*2,5*9см. Состав: поролон (цвета в ассортименте), нейлон, полиэстер. Плотность: 18кг/м2. Вес 1ед: 9гр. Толщина: абразив 4мм.</t>
  </si>
  <si>
    <t xml:space="preserve">4606066065388  </t>
  </si>
  <si>
    <t xml:space="preserve">Губка из поролона с металлизированной нитью(золото, серебро)/200/20 </t>
  </si>
  <si>
    <t>Размер: 12*8*2,5см, лента 0,7мм. Плотность: 18кг/м2. Состав: поролон (золотой, серый), полипропиленовая лента. Толщина: лента 25мкм, абразив 4мм. Вес 1 ед: 9гр.</t>
  </si>
  <si>
    <t xml:space="preserve">4606066065371  </t>
  </si>
  <si>
    <t>Губка меламиновая You'll love/50/10</t>
  </si>
  <si>
    <t>Размер: 13*7*3см. Состав: поролон, меламин.</t>
  </si>
  <si>
    <t xml:space="preserve">4606066111306  </t>
  </si>
  <si>
    <t>Губка из поролона с металлизированной нитью (цветная)/200/20</t>
  </si>
  <si>
    <t>Размер: 12,5*8*1,8см. Плотность: 18кг/м2. Цвет: зеленый, красный. Толщина: абразив 4мм. Состав: полипропиленовая металлизированная нить, поролон.</t>
  </si>
  <si>
    <t xml:space="preserve">4606066065395  </t>
  </si>
  <si>
    <t>Губки с мылом для мытья поверхностей</t>
  </si>
  <si>
    <t>Губки с мылом с запахом яблока и лимона в ассортименте по 5 шт. в уп./24/12</t>
  </si>
  <si>
    <t>Размер: 6*6см. Аромат: яблоко, лимон. Вес 1ед: 7гр. Толщина: нить 35мкм. Упаковка: 5шт.</t>
  </si>
  <si>
    <t xml:space="preserve">4606066065418  </t>
  </si>
  <si>
    <t>Губки с мылом с запахом яблока и лимона в ассортименте по 7 шт. в уп./24/12</t>
  </si>
  <si>
    <t>Размер: 6*6см. Аромат: яблоко, лимон. Вес 1ед: 7гр. Толщина: нить 35мкм. Упаковка: 7шт.</t>
  </si>
  <si>
    <t xml:space="preserve">4606066065425  </t>
  </si>
  <si>
    <t>Губки поролоновые для мытья поверхностей</t>
  </si>
  <si>
    <t>Губка д/посуды по  5шт.  "БОЛЬШИЕ"/15/5</t>
  </si>
  <si>
    <t>Размер: 9,5*6,5*3,3см. Состав: поролон, фибра (нетканое полотно, зеленый). Плотность: 18кг/м2, абразивный слой 500гр/м3. Вес с упаковкой 5ед: 34гр. Толщина: абразив 5мм.</t>
  </si>
  <si>
    <t xml:space="preserve">4606066071327  </t>
  </si>
  <si>
    <t xml:space="preserve">4606066008538  </t>
  </si>
  <si>
    <t>Губка д/посуды по  3шт.  "ПРОФИЛЬ"/40/10</t>
  </si>
  <si>
    <t>Размер: 8,6*6,5*3,9см. Состав: поролон (цвета в ассортименте), фибра (нетканое полотно, зеленый). Плотность: 18кг/м2, абразивный слой 500гр/м2. Вес с упаковкой 3ед: 20гр. Толщина: абразив 5мм.</t>
  </si>
  <si>
    <t xml:space="preserve">4606066071297  </t>
  </si>
  <si>
    <t>Губка д/посуды по 10шт. "СРЕДНИЕ"/30/10</t>
  </si>
  <si>
    <t>Размер: 8*4,7*2,8см. Состав: поролон, фибра (нетканое полотно, зеленый). Плотность: 18кг/м2, абразивный слой 500гр/м2. Вес с упаковкой 10ед: 38гр. Толщина: абразив 5мм.</t>
  </si>
  <si>
    <t xml:space="preserve">4606066071334  </t>
  </si>
  <si>
    <t>Губка с деликатным абразивом "Тефлон + Керамика" 2 шт.You'll love/50/10</t>
  </si>
  <si>
    <t>поролон 22 гр/м3, размер 9*6,5*4,3 см</t>
  </si>
  <si>
    <t xml:space="preserve">4606066166153  </t>
  </si>
  <si>
    <t>Губка профильная для посуды/50</t>
  </si>
  <si>
    <t>поролон 22 гр/м3, размер 9,5*6,5*4,3 см</t>
  </si>
  <si>
    <t xml:space="preserve">4606066166337  </t>
  </si>
  <si>
    <t>Губка для ванной HomeQueen./50/10</t>
  </si>
  <si>
    <t>поролон 18 гр/м3, размер 12*8*4,3 см</t>
  </si>
  <si>
    <t xml:space="preserve">4606066166306  </t>
  </si>
  <si>
    <t>Губка д/посуды по  5шт.  "ПРОФИЛЬ"/40/10</t>
  </si>
  <si>
    <t>Размер: 8,5*6,5*3,9см. Состав: поролон, фибра (нетканое полотно, зеленый). Плотность: 18кг/м2, абразивный слой 500гр/м3. Вес с упаковкой 5ед: 26гр. Толщина: абразив 5мм.</t>
  </si>
  <si>
    <t>Губки д/посуды по 10шт. "БОЛЬШИЕ"/30/10</t>
  </si>
  <si>
    <t>Размер: 9,5*6,5*3,3 см. Состав: поролон, фибра (нетканое полотно, зеленый). Плотность: 18кг/м2, абразивный слой 500гр/м2. Вес с упаковкой 10ед: 56гр. Толщина: абразив 5мм.</t>
  </si>
  <si>
    <t xml:space="preserve">4606066071280  </t>
  </si>
  <si>
    <t>Набор цветных губок "Универсальная уборка" 3 шт в уп."You'll love"./30/5</t>
  </si>
  <si>
    <t>поролон 22 гр/м3, размер 8,5*6,5*3,6 см</t>
  </si>
  <si>
    <t xml:space="preserve">4606066166177  </t>
  </si>
  <si>
    <t>Набор цветных губок "Универсальная уборка" 5 шт в уп."You'll love"./30/5</t>
  </si>
  <si>
    <t>поролон 22 гр/м3, размер 9,5*6,5*3,3 см</t>
  </si>
  <si>
    <t xml:space="preserve">4606066166160  </t>
  </si>
  <si>
    <t>Губки комбинированные для мытья поверхностей</t>
  </si>
  <si>
    <t>Губки трехслойные "Профиль" 2 шт.You'll love/50/10</t>
  </si>
  <si>
    <t>Размер: 10*6*4см. Состав: абразивное полотно, поролон (белый), целлюлоза. Вес 2ед: 26гр.</t>
  </si>
  <si>
    <t xml:space="preserve">4606066111283  </t>
  </si>
  <si>
    <t>Щетки универсальные для чистки поверхностей</t>
  </si>
  <si>
    <t>Щетка "утюг" мини/100/10</t>
  </si>
  <si>
    <t>Размер: 7*4см. Ворс 2см. Вес: 0,072кг. 78 пучков. Ворсинок 66шт/ пуч. Состав: полипропилен, нейлон.</t>
  </si>
  <si>
    <t xml:space="preserve">4606066065890  </t>
  </si>
  <si>
    <t>Еврощетка/48/8</t>
  </si>
  <si>
    <t>Размер: чистящая поверхность 20*7см, ворс 3см. Вес: 0,224кг. 128 пучков. Состав: полипропилен.</t>
  </si>
  <si>
    <t xml:space="preserve">4606066020721  </t>
  </si>
  <si>
    <t>Еврощетка с ремешком/48/8</t>
  </si>
  <si>
    <t>Размер: чистящая поверхность 19*8 см, ворс 2,8 см. Вес: 0,224кг. 270 пучков. Состав: полипропилен. Ремешок.</t>
  </si>
  <si>
    <t xml:space="preserve">4606066020745  </t>
  </si>
  <si>
    <t>Щетка универсальная/100/10</t>
  </si>
  <si>
    <t>Размер 12*4см. Ворс 2см. Ручка закрытая. Вес: 0,054кг. 90 пучков. Состав: полипропилен, нейлон</t>
  </si>
  <si>
    <t xml:space="preserve">4606066065876  </t>
  </si>
  <si>
    <t>Щетка "утюг" универсальная/100/10</t>
  </si>
  <si>
    <t>Размер: 13,5*5 см, ворс 2см. Открытая ручка. Вес: 0,088кг. 73 пучка. Ворсинок: 100шт/ пуч. Состав:  полипропилен, нейлон.</t>
  </si>
  <si>
    <t>Гибкая щетка "флекси"/72/6</t>
  </si>
  <si>
    <t>Размер: 16*6,5см, высота ворса 27мм. 82 пучка. Вес: 0,08кг. 82 пучка. Состав:  полипропилен, нейлон.</t>
  </si>
  <si>
    <t xml:space="preserve">4606066070641  </t>
  </si>
  <si>
    <t>Еврощетка- утюг/48/8</t>
  </si>
  <si>
    <t>Размер: 14*7*10см. Вес: 0,135кг. Щетина: 3см. 101 пучок. Состав:  полипропилен, нейлон.</t>
  </si>
  <si>
    <t xml:space="preserve">4606066020769  </t>
  </si>
  <si>
    <t xml:space="preserve">4606066065838  </t>
  </si>
  <si>
    <t>Щетки для посуды</t>
  </si>
  <si>
    <t>Щетка для посуды прямоугольная/100/10</t>
  </si>
  <si>
    <t>Размер: изогнутая ручка 22см, чистящая поверхность 7*7см.</t>
  </si>
  <si>
    <t xml:space="preserve">4606066065869  </t>
  </si>
  <si>
    <t>Еврощетка для посуды круглая/48/8</t>
  </si>
  <si>
    <t>Размер: длина 27 см, диаметр чистящей поверхности 6,5см.  Вес: 0,08кг. 46 пучков. Состав: полипропилен.</t>
  </si>
  <si>
    <t xml:space="preserve">4606066020783  </t>
  </si>
  <si>
    <t>Салфетки для протирки поверхностей</t>
  </si>
  <si>
    <t>Салфетка PVA для кухни "You`ll love"/50/10</t>
  </si>
  <si>
    <t>Состав: ПВА. Размер: 20*30см. Вес 1ед: 26гр.</t>
  </si>
  <si>
    <t xml:space="preserve">4606066103066  </t>
  </si>
  <si>
    <t>Салфетка для уборки по 70 шт. в рулоне/8/4</t>
  </si>
  <si>
    <t>Состав: 50% вискоза, 50% полиэстер. Размер: 24*3080см. Рулон: 70шт. Втулка. Плотность: 40гр/м2. Цвет белый. Однослойные. Длина 1отрывной салфетки. Перфорация на месте отрыва. Рулон: 70шт. Вес рулон: 0,34кг.</t>
  </si>
  <si>
    <t xml:space="preserve">4606066009337  </t>
  </si>
  <si>
    <t>Евро-Салфетка по 35 шт. в рулоне/12/4</t>
  </si>
  <si>
    <t>Состав: 70% вискоза, 30% полиэстер (нетканый материал). Размер 1ед: 12*44см. Рулон: 35шт. Плотность: 50гр/м2. Рисунок зеленый. Втулка. Двуслойные. Длина 1 отрывной салфетки: 44см. Перфорация на месте отрыва. Вес рулон: 0,2кг.</t>
  </si>
  <si>
    <t xml:space="preserve">4606066012627  </t>
  </si>
  <si>
    <t>Салфетка вискозная 30см*38см по 5 шт./35/7</t>
  </si>
  <si>
    <t>Состав: 30% вискоза, 70% полиэстер. Размер: 30*38см. Упаковка: 5шт. Вес 1ед: 10гр. Плотность: 75гр/м2.</t>
  </si>
  <si>
    <t xml:space="preserve">4606066071181  </t>
  </si>
  <si>
    <t>Салфетка из микрофибры универсальная 30*30 см/100/10</t>
  </si>
  <si>
    <t>Состав: 30% полиамид, 70% полиэстер (микрофибра). Размер 30*30см. Плотность: 200гр/м2. Вес 1ед: 27гр.</t>
  </si>
  <si>
    <t xml:space="preserve">4606066003045  </t>
  </si>
  <si>
    <t>Салфетка из микрофибры универсальная You'll love/100/10</t>
  </si>
  <si>
    <t>Состав: 30% полиамид, 70% полиэстер (микрофибра). Размер 30*30см. Плотность: 220гр/м2. Вес 1ед: 27гр.</t>
  </si>
  <si>
    <t xml:space="preserve">4606066080442  </t>
  </si>
  <si>
    <t>Салфетка из микрофибры супервпитывающая 30*30 см/100/10</t>
  </si>
  <si>
    <t>Состав: 30% полиамид, 70% полиэстер (микрофибра). Размер: 30*30см. Плотность: 200гр/м2. Вес 1ед: 27гр.</t>
  </si>
  <si>
    <t xml:space="preserve">4606066003083  </t>
  </si>
  <si>
    <t xml:space="preserve">4606066080435  </t>
  </si>
  <si>
    <t>Состав: 20% полиамид, 80% полиэстер (микрофибра). Размер: 30*30см. Плотность: 250гр/м2. Вес 1ед: 23гр.</t>
  </si>
  <si>
    <t xml:space="preserve">4606066080428  </t>
  </si>
  <si>
    <t>Салфетка из микрофибры супервпитывающая You'll love/100/10</t>
  </si>
  <si>
    <t>Состав: 100% полиэстер (микрофибра). Размер: 30*30см. Плотность: 220гр/м2. Вес 1ед: 27гр.</t>
  </si>
  <si>
    <t>Салфетка "Эконом" 20*24 см в рулоне 40 шт."Home Queen"/8</t>
  </si>
  <si>
    <t>Состав: 50% вискоза, 50% полиэстер. Размер 1ед: 20*24см. Рулон: 40шт. Плотность: 35гр/м2. Вес рулон: 0,106кг.</t>
  </si>
  <si>
    <t xml:space="preserve">4606066111191  </t>
  </si>
  <si>
    <t>Салфетка из микрофибры супервпитывающая С ПЕЧАТЬЮ You'll love/100/10</t>
  </si>
  <si>
    <t>Салфетка вискозная 30см*38см по 3шт./50/10</t>
  </si>
  <si>
    <t>Состав: 30% вискоза, 70% полиэстер. Размер: 30*38см. Упаковка: 3шт. Вес 1ед: 10гр. Плотность: 75гр/м2.</t>
  </si>
  <si>
    <t xml:space="preserve">4606066071174  </t>
  </si>
  <si>
    <t>Салфетка деликатная из микрофибры  3 шт. в уп."You'll love"/100/10</t>
  </si>
  <si>
    <t>Состав: 80% полиэстер, 20% полиамид. Плотность 100 гр. Размер:30*30 см. Вес:30 гр.</t>
  </si>
  <si>
    <t xml:space="preserve">4606066150794  </t>
  </si>
  <si>
    <t>Салфетка из микрофибры для оптики 30*30 см/100/10</t>
  </si>
  <si>
    <t>Состав: 30% полиамид, 70% полиэстер. Размер: 30*30см. Плотность: 250гр/м2. Вес 1ед: 23гр.</t>
  </si>
  <si>
    <t xml:space="preserve">4606066003069  </t>
  </si>
  <si>
    <t>Швабра отжимная "Чудо-спонж"/12/6</t>
  </si>
  <si>
    <t>Размер: ручка 115см, насадка 15*27 см. Вес: 560гр. Состав: пенополиуретан, металл, пластик.</t>
  </si>
  <si>
    <t>Швабра д/пола с насадкой из микрофибры ("юбка")/24/6</t>
  </si>
  <si>
    <t>Размер: длина 110см. Состав: микрофибра, пластик, сталь.</t>
  </si>
  <si>
    <t xml:space="preserve">4606066080329  </t>
  </si>
  <si>
    <t xml:space="preserve">4606066002796  </t>
  </si>
  <si>
    <t xml:space="preserve">4606066182030  </t>
  </si>
  <si>
    <t>Швабра для пола 2-х сторонняя Еврокласс с насадкой из микрофибры (шенилл) (цвета в асс.)/18/6</t>
  </si>
  <si>
    <t>Размер: ручка 123см. Вес ручки: 222гр. Диаметр 22см. Размер: насадка 41*11,5см. Вес насадки: 326гр. Двухстороняя. Состав: микрофибра, пластик, сталь. Цвета в ассортименте.</t>
  </si>
  <si>
    <t xml:space="preserve">4606066079811  </t>
  </si>
  <si>
    <t>Швабра-МОП отжимная с насадкой из вискозы/30/6</t>
  </si>
  <si>
    <t>Вес: 0,4кг. Размер: ручка 127см. Состав: металл, полипропилен, вискоза. Ручка стальная с 2мя пластиковыми частями.</t>
  </si>
  <si>
    <t>Швабра отжимная ЛЮКС "You'll love"/10/5</t>
  </si>
  <si>
    <t>Размер: ручка 115см, насадка 15*27см. Вес: 830гр. Состав: пенополиуретан, металл, пластик.</t>
  </si>
  <si>
    <t xml:space="preserve">4606066103165  </t>
  </si>
  <si>
    <t>Швабра для пола с насадкой из микрофибры (шенилл)/32</t>
  </si>
  <si>
    <t>Размер: ручка 130см, внут.диаметр 19мм / наружный 22мм. Вес: 120гр насадки, шенилового покрытия 90гр, ручка 238гр. Насадка 40*12см.</t>
  </si>
  <si>
    <t xml:space="preserve">4606066181422  </t>
  </si>
  <si>
    <t>Швабра для пола веревочная L/30/6</t>
  </si>
  <si>
    <t>Вес: 0,37кг. Размер: ручка 126см. Состав: металл, полипропилен (синий), хлопок (белый).</t>
  </si>
  <si>
    <t xml:space="preserve">4606066072416  </t>
  </si>
  <si>
    <t>Швабра ПВА "А" (стальная ручка, стальное крепление, 1 рол.)/20/5</t>
  </si>
  <si>
    <t>Размер: 120см. Толщина стали ручки 0,6мм. Длина колпачка ручки 10см. Состав: металл, полипропилен (синий), ПВА (синий). Стальное крепление. 1 ролик.</t>
  </si>
  <si>
    <t xml:space="preserve">4606066072461  </t>
  </si>
  <si>
    <t>Швабра для пола Еврокласс с насадкой из микрофибры (шенилл) (цвета в асс.)/24/6</t>
  </si>
  <si>
    <t xml:space="preserve">4606066066491  </t>
  </si>
  <si>
    <t>Сменная насадка-губка для швабры "Люкс" "You'll love"/20/5</t>
  </si>
  <si>
    <t>Размер: 15*27 см. Вес: 112гр. Состав: пенополиуретан, металл.</t>
  </si>
  <si>
    <t xml:space="preserve">4606066110835  </t>
  </si>
  <si>
    <t>Универсальная насадка-тряпка из микрофибры с липучкой для швабр /50/10</t>
  </si>
  <si>
    <t>Состав: 20% полиамид/ 80% полиэстер. Размер: 38*40см. Плотность: 300гр/см. Впитываемость 250%.</t>
  </si>
  <si>
    <t xml:space="preserve">4606066080411  </t>
  </si>
  <si>
    <t>Насадка для 2-х сторонней швабры Еврокласс из микрофибры (шенилл)/24/6</t>
  </si>
  <si>
    <t>Размер: 41*11,5см. Двухстороняя. Состав: микрофибра, пластик.</t>
  </si>
  <si>
    <t xml:space="preserve">4606066079835  </t>
  </si>
  <si>
    <t>Насадка для швабры Еврокласс из микрофибры (шенилл)/24/6</t>
  </si>
  <si>
    <t>Размер: 40*12см. Вес: нетто 80гр,  брутто 116гр. Состав: микрофибра (шенил) Цвета в ассортименте.</t>
  </si>
  <si>
    <t xml:space="preserve">4606066072201  </t>
  </si>
  <si>
    <t>Насадка для веревочной швабры L/24/6</t>
  </si>
  <si>
    <t>Вес: 0,21кг. Размер: длина 31см. Состав: хлопок (белый), полипропилен (синий).</t>
  </si>
  <si>
    <t xml:space="preserve">4606066004905  </t>
  </si>
  <si>
    <t>Насадка из микрофибры для швабры ("юбка")/24/6</t>
  </si>
  <si>
    <t>Состав: микрофибра. Размер: 40см.</t>
  </si>
  <si>
    <t xml:space="preserve">4606066080312  </t>
  </si>
  <si>
    <t>Сменная насадка-губка для швабры "Чудо-спонж"/20/5</t>
  </si>
  <si>
    <t>Размер: 15*27см. Вес: 112гр. Состав: пенополиуретан, металл.</t>
  </si>
  <si>
    <t xml:space="preserve">4606066182047  </t>
  </si>
  <si>
    <t>Сменная насадка для швабры/35/5</t>
  </si>
  <si>
    <t>Вес: 0,105кг. Размер: 26,5*6*7см. Состав: насадка - ПВА (синий), каркас - сталь.</t>
  </si>
  <si>
    <t xml:space="preserve">4606066009344  </t>
  </si>
  <si>
    <t>Тряпки для пола</t>
  </si>
  <si>
    <t xml:space="preserve">4606066008576  </t>
  </si>
  <si>
    <t>Тряпка для пола вискозная с печатью  50х60 см You'll love /40/5</t>
  </si>
  <si>
    <t>Состав: 65% вискоза, 35% полиэстер. Размер: 50*60см. Плотность: 150гр/м2</t>
  </si>
  <si>
    <t xml:space="preserve">4606066071686  </t>
  </si>
  <si>
    <t>Тряпка для пола из микрофибры 40*50 см/100/10</t>
  </si>
  <si>
    <t>Состав: 20% полиамид/ 80% полиэстер (махровая микрофибра). Плотность: 220гр/м2. Высота ворса: 2,5мм. Размер: 40*50см.</t>
  </si>
  <si>
    <t xml:space="preserve">4606066007494  </t>
  </si>
  <si>
    <t xml:space="preserve">4606066166122  </t>
  </si>
  <si>
    <t>Тряпка для пола вискозная 50см*60см в инд. упаковке/42/7</t>
  </si>
  <si>
    <t>Состав: 30% вискоза, 70% полиэстер. Размер: 50*60см. Плотность: 100гр/м2</t>
  </si>
  <si>
    <t>Тряпка для пола из микрофибры МАКСИ 70*80 см/50/5</t>
  </si>
  <si>
    <t>Состав: 20% полиамид/ 80% полиэстер (махровая микрофибра). Плотность: 200гр/м2.  Размер: 70*80см.</t>
  </si>
  <si>
    <t xml:space="preserve">4606066163718  </t>
  </si>
  <si>
    <t>Тряпка для пола х/б в рулоне 60*80 см/40/5</t>
  </si>
  <si>
    <t xml:space="preserve">Состав: 80% хлопок, 20% полиэстер. Размер: 60*80см. Плотность: 200гр/м2. Цвет: неокрашенный х/б (белый с вкраплениями). Шаг стежка 5мм. </t>
  </si>
  <si>
    <t xml:space="preserve">4606066166139  </t>
  </si>
  <si>
    <t>Швабры для сухой уборки пола</t>
  </si>
  <si>
    <t>Еврошвабра с фигурной насадкой/20/4</t>
  </si>
  <si>
    <t>Размер: длина ручки 117см. Вес насадки: 0,234кг. Пучки: 82шт.</t>
  </si>
  <si>
    <t xml:space="preserve">4606066072584  </t>
  </si>
  <si>
    <t>Еврошвабра с прямоугольной насадкой/20/4</t>
  </si>
  <si>
    <t>Размер: длина ручки 117см. Вес насадки: 0,27кг. Пучки: 140шт.</t>
  </si>
  <si>
    <t xml:space="preserve">4606066072591  </t>
  </si>
  <si>
    <t>Веники для уборки пола</t>
  </si>
  <si>
    <t>Веник сорго прошивной Люкс/50/10</t>
  </si>
  <si>
    <t>Состав:: солома сорго. Материал: прутья, веревка. Прутьев 31шт. Вес: 0,286кг. Размер: 23,5**84*3,5-5см.</t>
  </si>
  <si>
    <t xml:space="preserve">4606066075271  </t>
  </si>
  <si>
    <t>Стеклоочистители</t>
  </si>
  <si>
    <t>Стеклоочиститель со средней ручкой/50/5</t>
  </si>
  <si>
    <t>Размер: насадка 20см, ручка 42см. Состав: пластик (черный), резина, поролон (черный).</t>
  </si>
  <si>
    <t xml:space="preserve">4606066075752  </t>
  </si>
  <si>
    <t>Стеклоочиститель с телеск. ручкой со съемной насадкой/30/5</t>
  </si>
  <si>
    <t>Размер: насадка 27см, ручка 73см, пружина 2,5см. Вес: насадка 0,06кг, ручка 0,084кг, пружина 0,144кг. Состав: пластик (светло-зеленый), резина, поролон (белый).</t>
  </si>
  <si>
    <t xml:space="preserve">4606066073734  </t>
  </si>
  <si>
    <t>Стеклоочиститель большой/30/5</t>
  </si>
  <si>
    <t>Размер: насадка 25см, ручка 73-123см. Состав: пластик (черный), поролон (черный), резниа, алюминий.</t>
  </si>
  <si>
    <t xml:space="preserve">4606066075721  </t>
  </si>
  <si>
    <t>Стеклоочиститель c шубкой/20/5</t>
  </si>
  <si>
    <t>Размер: насадка 32см, ручка 98-163см. Состав: пластик, резина, поролон, алюминий (цветной), микрофибра (белый). Телескопическая ручка.</t>
  </si>
  <si>
    <t xml:space="preserve">4606066075769  </t>
  </si>
  <si>
    <t>Пакеты для мусора</t>
  </si>
  <si>
    <t>Пакеты для мусора 20л ПНД рулон 50шт./80/10</t>
  </si>
  <si>
    <t>Размер: 43*50см. Толщина: 5мкм. Объем: 20л. Состав: ПНД. Упаковка: 50шт.</t>
  </si>
  <si>
    <t xml:space="preserve">4606066065715  </t>
  </si>
  <si>
    <t>Пакеты для мусора 20л ПНД рулон 30шт./100/10</t>
  </si>
  <si>
    <t>Размер: 43*50см. Толщина: 5мкм. Объем: 20л. Состав: ПНД. Упаковка: 30шт.</t>
  </si>
  <si>
    <t xml:space="preserve">4606066065708  </t>
  </si>
  <si>
    <t>Пакеты для мусора 120л ПНД рулон 25шт., черные/20/5</t>
  </si>
  <si>
    <t>Размер: 68*100см. Толщина: 13мкм. Объем: 120л. Состав: ПНД. Упаковка: 25шт. Цвет: черный.</t>
  </si>
  <si>
    <t xml:space="preserve">4606066052548  </t>
  </si>
  <si>
    <t>Пакеты для мусора с ручками и завязками</t>
  </si>
  <si>
    <t>Размер: 60*65см. Толщина: 25мкм. Объем: 60л. Состав: ПВД. Завязки. Упаковка: 10шт. Цвет: черный.</t>
  </si>
  <si>
    <t>Размер: 48*58см. Толщина: 20мкм. Объем: 35л. Состав: ПВД. Завязки. Упаковка: 15шт. Цвет: черный.</t>
  </si>
  <si>
    <t>Размер: 85*90см. Толщина: 30мкм. Объем: 120л. Состав: ПВД. Завязки. Упаковка: 10шт. Цвет: черный.</t>
  </si>
  <si>
    <t>Перчатки хозяйственные</t>
  </si>
  <si>
    <t>Перчатки хозяйственные без напыления</t>
  </si>
  <si>
    <t>Перчатки латексные  L/240/10</t>
  </si>
  <si>
    <t>Размер: длина 29см, L. Вес: 43гр (+/- 2гр). Состав: латекс.</t>
  </si>
  <si>
    <t xml:space="preserve">4606066037293  </t>
  </si>
  <si>
    <t>Перчатки латексные, размеры в ассортименте /120/10</t>
  </si>
  <si>
    <t>Размер: длина 29см, M,L . Вес: 24-26гр (+/- 2гр). Состав: латекс.</t>
  </si>
  <si>
    <t xml:space="preserve">4606066065487  </t>
  </si>
  <si>
    <t xml:space="preserve">4606066037309  </t>
  </si>
  <si>
    <t>Перчатки латексные  M/240/10</t>
  </si>
  <si>
    <t>Размер: длина 29см, M. Вес: 40гр (+/- 2гр). Состав: латекс.</t>
  </si>
  <si>
    <t>Перчатки хозяйственные с х/б напылением</t>
  </si>
  <si>
    <t>Перчатки латексные с Х/Б напылением, размеры в ассортименте L, M, /120/10</t>
  </si>
  <si>
    <t>Размер: длина 29см, M,L. Толщина: х/б 25мкм (+/-). Состав: латекс с хлопковым напылением.</t>
  </si>
  <si>
    <t xml:space="preserve">4606066071068  </t>
  </si>
  <si>
    <t xml:space="preserve">4606066037347  </t>
  </si>
  <si>
    <t>Перчатки латексные с Х/Б напылением L/120/10</t>
  </si>
  <si>
    <t>Размер: длина 29см, L. Толщина: х/б 25мкм (+/-). Вес: 46гр (+/- 2гр). Состав: латекс с хлопковым напылением.</t>
  </si>
  <si>
    <t xml:space="preserve">4606066037354  </t>
  </si>
  <si>
    <t>Перчатки латексные с Х/Б напылением M/120/10</t>
  </si>
  <si>
    <t>Размер: длина 29см, M. Толщина: х/б 25мкм (+/-). Вес: 40гр (+/- 2гр). Состав: латекс с хлопковым напылением.</t>
  </si>
  <si>
    <t>Перчатки хозяйственные ароматизированные</t>
  </si>
  <si>
    <t>Перчатки латексные ароматизированные, размер S,M,L, с запахом Лаванды, "You`ll love"/120/12</t>
  </si>
  <si>
    <t>Размер: длина 30+-1см, S,M,L. Вес: S 46гр (+/- 3гр), M 50гр (+/- 3гр), L 54гр (+/- 3гр). Отдушка: лаванда. Состав: 100% латекс, отдушка.</t>
  </si>
  <si>
    <t xml:space="preserve">4606066103196  </t>
  </si>
  <si>
    <t>Перчатки хозяйственные специальные</t>
  </si>
  <si>
    <t>Перчатки виниловые M; L "You`ll love" 10 шт. в уп./120/10</t>
  </si>
  <si>
    <t>Состав: винил. Вес: 54 гр.</t>
  </si>
  <si>
    <t xml:space="preserve">4606066150770  </t>
  </si>
  <si>
    <t>Перчатки латексные, особо прочные с Х/Б напылением L,"You`ll love"/60/10</t>
  </si>
  <si>
    <t>Состав: латекс с хлопковым напылением. Размер: длина перчатки 30см. Вес: L55 гр (-/+2 гр), толщина 40 мкм</t>
  </si>
  <si>
    <t xml:space="preserve">4606066112976  </t>
  </si>
  <si>
    <t>Состав: нитрил. Вес:48 гр.</t>
  </si>
  <si>
    <t xml:space="preserve">4606066150787  </t>
  </si>
  <si>
    <t>Латексные перчатки с пропиткой алоэ, микс (S,M,L) You'll love/120/10</t>
  </si>
  <si>
    <t>Размер: длина 30см, S,M,L. Состав: латекс, пропитка алое вера.</t>
  </si>
  <si>
    <t xml:space="preserve">4606066070702  </t>
  </si>
  <si>
    <t>Перчатки латексные, особо прочные с Х/Б напылением М,"You`ll love"/60/10</t>
  </si>
  <si>
    <t>Состав: латекс с хлопковым напылением. Размер: длина перчатки 30см. Вес: М55 гр (-/+2 гр), толщина 40 мкм</t>
  </si>
  <si>
    <t xml:space="preserve">4606066112969  </t>
  </si>
  <si>
    <t>Перчатки латексные, особо прочные, удлиненные с Х/Б напылением L,"You`ll love"/60/10</t>
  </si>
  <si>
    <t>Состав: латекс с хлопковым напылением. Размер: длина перчатки 32см. Вес: L106 гр (-/+2 гр), толщина 50 мкм</t>
  </si>
  <si>
    <t xml:space="preserve">4606066113003  </t>
  </si>
  <si>
    <t>Перчатки латексные с манжетами You`ll love/36/6</t>
  </si>
  <si>
    <t>Размер: длина 40см, манжета 12см. Толщина: х/б 35мкм (+/-). Состав: латекс, ПВХ.</t>
  </si>
  <si>
    <t xml:space="preserve">4606066064862  </t>
  </si>
  <si>
    <t>Перчатка с чистящим абразивным слоем "You` ll love"/32/4</t>
  </si>
  <si>
    <t>Размер: длина 35см. Состав: латекс, поролон, абразив.</t>
  </si>
  <si>
    <t xml:space="preserve">4606066064947  </t>
  </si>
  <si>
    <t>Покрытия для хранения посуды</t>
  </si>
  <si>
    <t>Коврики для сушки кухонной посуды</t>
  </si>
  <si>
    <t>Коврик из микрофибры для сушки посуды "You'll love" /50/5</t>
  </si>
  <si>
    <t>Размер: 38*50см. Плотность: 220гр/м2. Вес: 120гр. Высота ворса: 3мм. Впмтываемость: 250%. Плетение: махровое. Количество нитей в волокне 8.</t>
  </si>
  <si>
    <t xml:space="preserve">4606066110859  </t>
  </si>
  <si>
    <t>Набор салфеток 3 шт. для бережного хранения посуды  You'll love/50/10</t>
  </si>
  <si>
    <t>Состав: нетканный материал (100% полиэстер). Размер: диаметр 37,5см. Плотность: 220гр/м2.</t>
  </si>
  <si>
    <t xml:space="preserve">4606066081593  </t>
  </si>
  <si>
    <t>ТОВАРЫ ДЛЯ ХРАНЕНИЯ И ПРИГОТОВЛЕНИЯ ПРОДУКТОВ</t>
  </si>
  <si>
    <t>Пакеты для хранения продуктов</t>
  </si>
  <si>
    <t>Фасовочные пакеты</t>
  </si>
  <si>
    <t>Пакеты фасовочные ПНД  24смх37см 100 шт. в уп./50/10</t>
  </si>
  <si>
    <t>Состав: ПНД. Размер: 24*37см. Упаковка: 100шт. Толщина: 6мкм. Вес: 0,096кг.</t>
  </si>
  <si>
    <t xml:space="preserve">4606066071891  </t>
  </si>
  <si>
    <t>Фасовочные пакеты "Едим Дома" 16*24 см, 50 шт. в уп/50/10</t>
  </si>
  <si>
    <t>Состав: ПНД. Размер: 16*24см. Толщина: 15мкм.</t>
  </si>
  <si>
    <t xml:space="preserve">4606066105879  </t>
  </si>
  <si>
    <t>Пакеты для бутербродов 16*24 см 100 шт. в кор./40/10</t>
  </si>
  <si>
    <t>Состав: ПНД. Размер: 16*24см. Упаковка: 100шт. Толщина: 15мкм. Вес: 0,124кг.</t>
  </si>
  <si>
    <t xml:space="preserve">4606066072041  </t>
  </si>
  <si>
    <t>Пакеты для хранения продуктов специальные</t>
  </si>
  <si>
    <t>Пакет Universal "You`ll love" 30 шт. в уп./30/10</t>
  </si>
  <si>
    <t>Состав: ПНД. Размер: 21*46 см. Упаковка: 30шт. Толщина: 16мкм. Вес: 0,076 кг.</t>
  </si>
  <si>
    <t xml:space="preserve">4606066111504  </t>
  </si>
  <si>
    <t>Пакет для хранения продуктов "Block-Package" 50 шт. в уп "You'll love"/50/10</t>
  </si>
  <si>
    <t>Состав: ПНД. Размер: 23*25см. Упаковка: 50шт. Толщина: 13мкм. Вес: 0,094кг.</t>
  </si>
  <si>
    <t xml:space="preserve">4606066110828  </t>
  </si>
  <si>
    <t>Пленка пишевая</t>
  </si>
  <si>
    <t>Пленка пищевая "Едим Дома" 20 м в коробке/20/10</t>
  </si>
  <si>
    <t>Состав: ПВД. Размер: 0,3*20м. Толщина: 9мкм.</t>
  </si>
  <si>
    <t xml:space="preserve">4606066105947  </t>
  </si>
  <si>
    <t>Пленка пищевая без уп. 170м/12</t>
  </si>
  <si>
    <t>Размер: 17000*30см. Толщина: 7мкм. Плотность: 920кг/м3. Состав: ПВД. Втулка: 28мм.</t>
  </si>
  <si>
    <t xml:space="preserve">4606066169093  </t>
  </si>
  <si>
    <t>Пленка пищевая 20 м  в ПП упаковке/50/10</t>
  </si>
  <si>
    <t>Размер: 2000*29см. Толщина: 7мкм. Плотность: 920кг/м3. Состав: ПВД. Вес с втулкой: 56гр. Втулка: 28мм.</t>
  </si>
  <si>
    <t xml:space="preserve">4606066064770  </t>
  </si>
  <si>
    <t>Пленка пищевая 20 м в коробке/20/10</t>
  </si>
  <si>
    <t>Размер: 2000*29см. Толщина: 7мкм. Плотность: 920кг/м3. Состав: ПВД. Вес с втулкой: 76гр. Втулка: 28мм.</t>
  </si>
  <si>
    <t xml:space="preserve">4606066071914  </t>
  </si>
  <si>
    <t>Зубочистки</t>
  </si>
  <si>
    <t>Зубочистки в баночке</t>
  </si>
  <si>
    <t>Зубочистки деревянные в баночке 150 шт./400/40/10</t>
  </si>
  <si>
    <t>Вес за 1 шт: 0,11гр (+/-). Размер 1 ед: 0,2*0,65см. Заточены с двух сторон. Материал: береза. Степень шероховатости: гладкие. Сорт: АВ.</t>
  </si>
  <si>
    <t xml:space="preserve">4606066066132  </t>
  </si>
  <si>
    <t>Зубочистки деревянные в баночке 500 шт./144/6</t>
  </si>
  <si>
    <t>Вес за 1 шт: 0,11гр (+/-). Размер 1 ед: 0,2*0,65см. Заточены с двух сторон. Материал: бамбук. Степень шероховатости: гладкие. Сорт: АВ.</t>
  </si>
  <si>
    <t xml:space="preserve">4606066065920  </t>
  </si>
  <si>
    <t>Зубочистки деревянные в баночке 180 шт./500/50/10</t>
  </si>
  <si>
    <t xml:space="preserve">4606066066156  </t>
  </si>
  <si>
    <t>Зубочистки деревянные в баночке 350 шт. "You'll love"/200/10</t>
  </si>
  <si>
    <t>Вес за 1 шт: 0,11гр (+/-). Размер 1 ед: 0,2*0,65см. Заточены с двух сторон. Материал: бамбук. Степень шероховатости: гладкие. Сорт: АА.</t>
  </si>
  <si>
    <t xml:space="preserve">4606066111221  </t>
  </si>
  <si>
    <t>Зубочистки в индивидуальной упаковке</t>
  </si>
  <si>
    <t>Зубочистки деревянные мятные 500 шт. в индивидуальной упаковке/144/6</t>
  </si>
  <si>
    <t>Вес за 1 шт: 0,11гр (+/-). Размер 1 ед: 0,2*0,65см. Заточены с двух сторон. Материал: береза, ароматизато на основе мяты. Степень шероховатости: гладкие. Сорт: АВ.</t>
  </si>
  <si>
    <t xml:space="preserve">4606066065906  </t>
  </si>
  <si>
    <t>Зубочистки деревянные 500 шт. в индивидуальной упаковке/144/6</t>
  </si>
  <si>
    <t>Вес за 1 шт: 0,11гр (+/-). Размер 1 ед: 0,2*0,65см. Заточены с двух сторон. Материал: береза. Степень шероховатости: гладкие. Сорт: АВ. Индивидуальная упаковка.</t>
  </si>
  <si>
    <t xml:space="preserve">4606066065913  </t>
  </si>
  <si>
    <t>Покрытия и формы для жарки/выпечки</t>
  </si>
  <si>
    <t>Тефлоновые покрытия для жарки/выпечки</t>
  </si>
  <si>
    <t>Тефлоновые пакеты для тостера, многоразовые, 2 шт в уп."You'll love"/50/10</t>
  </si>
  <si>
    <t>Размер: 18*15,5см. Толщина: 0,07мкм. Состав: стекловолокно, тефлоновое покрытие. Вес: 32гр. Жаростойкость 260С.</t>
  </si>
  <si>
    <t xml:space="preserve">4606066111177  </t>
  </si>
  <si>
    <t>Тефлоновый лист для выпекания 33*40 см.You'll love/24/6</t>
  </si>
  <si>
    <t>Размер: 33*40см. Толщина: 0,07мкм. Состав: стекловолокно, тефлоновое покрытие. Вес: 40гр. Жаростойкость 260С.</t>
  </si>
  <si>
    <t xml:space="preserve">4606066087366  </t>
  </si>
  <si>
    <t>Бумага для выпечки</t>
  </si>
  <si>
    <t>Бумага для выпечки "Едим Дома" 8 м/24/6</t>
  </si>
  <si>
    <t>Состав: бумага небеленая марки П. Размер: 0,29(± 0,1)*8м. Толщина: 53мкм.</t>
  </si>
  <si>
    <t xml:space="preserve">4606066105886  </t>
  </si>
  <si>
    <t>Бумага для запекания небеленая 8 м в ПП/30/10</t>
  </si>
  <si>
    <t>Размер: 800*28см. Толщина: 63мкм. Плотность: 45гр/м2. Состав: бумага небеленая. Вес: 90гр.</t>
  </si>
  <si>
    <t xml:space="preserve">4606066026433  </t>
  </si>
  <si>
    <t>Бумага для выпекания в ПП 6м You’ll love/24/6</t>
  </si>
  <si>
    <t>Размер: 600*28см. Плотность: 40гр/м2. Состав: бумага небеленая. Вес: 68гр.</t>
  </si>
  <si>
    <t xml:space="preserve">4606066073956  </t>
  </si>
  <si>
    <t>Решетки для жарки/выпечки</t>
  </si>
  <si>
    <t>Сетка-решетка для гриля и духовки "You`ll love"/72/12</t>
  </si>
  <si>
    <t>Размер: 30*30см. Состав: стекловолокно, тефлоновое покрытие. Жаростойкость 260С.</t>
  </si>
  <si>
    <t xml:space="preserve">4606066111733  </t>
  </si>
  <si>
    <t>Пакеты для приготовления пищи</t>
  </si>
  <si>
    <t>Пакеты для запекания</t>
  </si>
  <si>
    <t>Пакеты для запекания 30*40см, 5 шт. в уп. You'll love/36/12</t>
  </si>
  <si>
    <t>Размер: 30*40см. Упаковка: 5шт. Состав: полиэтилентерефталат.</t>
  </si>
  <si>
    <t xml:space="preserve">4606066072515  </t>
  </si>
  <si>
    <t>Рукав для запекания</t>
  </si>
  <si>
    <t>Размер: 300*30см. Плотность: 33,8гр/м2. Толщина: 12мкм. Состав: ПЭТ (полиэтилентерефталат). Вес: 32гр.</t>
  </si>
  <si>
    <t xml:space="preserve">4606066080213  </t>
  </si>
  <si>
    <t>Рукав для запекания 3м Home Queen в ПП упаковке/48/8</t>
  </si>
  <si>
    <t>Рукав для запекания 3м You`ll love/24/6</t>
  </si>
  <si>
    <t>Размер: 300*30см. Плотность: 33,8гр/м2. Толщина: 12мкм. Состав: ПЭТ (полиэтилентерефталат). Вес: 32гр. Клипсы: 10шт. 35*1,9мм.</t>
  </si>
  <si>
    <t xml:space="preserve">4606066072508  </t>
  </si>
  <si>
    <t>Рукав для запекания с клипсами "Едим Дома" 5 м/24/6</t>
  </si>
  <si>
    <t>Состав: ПЭТ (полиэтилентерефталат). Размер: 0,3*5м. Толщина: 12мкм. Максимальная термостойкость 230ºС.</t>
  </si>
  <si>
    <t xml:space="preserve">4606066105848  </t>
  </si>
  <si>
    <t>Пакеты для приготовления пищи специальные</t>
  </si>
  <si>
    <t>Пакет для отбивания мяса 3 л. (10 шт. в уп.) "You`ll love"/100/10</t>
  </si>
  <si>
    <t>Состав: ПНД. Упаковка: 10шт. Объем: 3л. Размер: 23*38см. Вес: 0,018кг.</t>
  </si>
  <si>
    <t xml:space="preserve">4606066106654  </t>
  </si>
  <si>
    <t>Пакеты-пароварки</t>
  </si>
  <si>
    <t>Пакет - Пароварка для приготовления в микроволновой печи 8 шт.(2 разм.) You'll love/36/6</t>
  </si>
  <si>
    <t>Состав: полиэтилентерефталат. Размер: 25*25см - 3шт, 25*20см - 5шт. Упаковка: 8шт. Толщина: 60мкм. Вес: 0,74кг.</t>
  </si>
  <si>
    <t xml:space="preserve">4606066087380  </t>
  </si>
  <si>
    <t>Товары из фольги для приготовления пищи</t>
  </si>
  <si>
    <t>Фольга алюминиевая в рулоне</t>
  </si>
  <si>
    <t xml:space="preserve">4606066008606  </t>
  </si>
  <si>
    <t>Размер: 500*30см. Толщина: 9мкм. Состав: фольга алюминиевая.</t>
  </si>
  <si>
    <t xml:space="preserve">4606066008590  </t>
  </si>
  <si>
    <t>Размер: 800*30см. Толщина: 9мкм. Состав: фольга алюминиевая.</t>
  </si>
  <si>
    <t>Фольга алюминевая 0,3*25 м ПП, Home Queen/40/5</t>
  </si>
  <si>
    <t>Размер: 2500*30см. Толщина: 8мкм. Состав: фольга алюминиевая.</t>
  </si>
  <si>
    <t xml:space="preserve">4606066066392  </t>
  </si>
  <si>
    <t>Фольга алюминиевая 0,3*8м в ПП, Home Queen/50/10</t>
  </si>
  <si>
    <t>Фольга алюминиевая 0,3*8м в коробке, Home Queen/36/6</t>
  </si>
  <si>
    <t xml:space="preserve">4606066008613  </t>
  </si>
  <si>
    <t>Фольга алюминиевая 0,3*10м в ПП, Home Queen/50/10</t>
  </si>
  <si>
    <t>Размер: 1000*30см. Толщина: 9мкм. Состав: фольга алюминиевая.</t>
  </si>
  <si>
    <t xml:space="preserve">4606066065609  </t>
  </si>
  <si>
    <t>Фольга для гриля  0,45*10м в ПП, "You`ll love"/24/6</t>
  </si>
  <si>
    <t>Размер: 1000*45см. Толщина: 14мкм. Состав: фольга алюминиевая.</t>
  </si>
  <si>
    <t xml:space="preserve">4606066112358  </t>
  </si>
  <si>
    <t>Фольга алюминиевая 0,3*5м в ПП, Home Queen/50/10</t>
  </si>
  <si>
    <t>Формы, пакеты для приготовления из фольги</t>
  </si>
  <si>
    <t>Форма для запекания 185*70 мм, 3 шт./50/5</t>
  </si>
  <si>
    <t>Состав: алюминиевая фольга. Размер 18,5*7см. Вес 42гр. Микронность 0,115мм.</t>
  </si>
  <si>
    <t xml:space="preserve">4606066072249  </t>
  </si>
  <si>
    <t>Противень-форма для запекания 320*203*36 мм,  5 шт./50/5</t>
  </si>
  <si>
    <t>Состав: алюминиевая фольга. Размер 32*20,3*3,6см. Вес 162гр. Микронность 0,115мм.</t>
  </si>
  <si>
    <t>Форма с крышкой для заливного  15*12*5см, 3шт/50/5</t>
  </si>
  <si>
    <t>Состав: алюминиевая фольга. Размер 15*12*5см</t>
  </si>
  <si>
    <t xml:space="preserve">4606066087571  </t>
  </si>
  <si>
    <t>Пакет для запекания из фольги 48*28 см. You'll love/48/8</t>
  </si>
  <si>
    <t>Размер: 48*28см. Состав: фольга алюмиевая. Толщина: 45мкм. Вес брутто: 0,96кг. Вес нетто: 0,60кг.</t>
  </si>
  <si>
    <t xml:space="preserve">4606066088226  </t>
  </si>
  <si>
    <t>Пакеты для заморозки продуктов</t>
  </si>
  <si>
    <t>Пакеты для заморозки "Едим Дома" 3 л, 10 шт. в уп/100/10</t>
  </si>
  <si>
    <t>Состав: ПНД. Размер 1ед: 23*38см. Толщина: 15мкм. Емкость: 3л.</t>
  </si>
  <si>
    <t xml:space="preserve">4606066105916  </t>
  </si>
  <si>
    <t>Пакеты для заморозки "Едим Дома" 5 л, 10 шт. в уп/100/10</t>
  </si>
  <si>
    <t>Состав: ПНД. Размер 1ед: 28*42см. Толщина: 15мкм. Емкость: 5л.</t>
  </si>
  <si>
    <t xml:space="preserve">4606066105923  </t>
  </si>
  <si>
    <t>Пакеты для хранения и заморозки продуктов 1 л (20 шт. в уп.) You'll love /100/10</t>
  </si>
  <si>
    <t>Состав: ПНД. Размер: 16*34см. Упаковка: 20шт. Емкость: 1л. Толщина: 6мкм. Вес: 0,18кг.</t>
  </si>
  <si>
    <t>Пакеты для заморозки "Едим Дома" 1 л, 10 шт. в уп/100/10</t>
  </si>
  <si>
    <t>Состав: ПНД. Размер 1ед: 16*34см. Толщина: 15мкм. Емкость: 1л.</t>
  </si>
  <si>
    <t xml:space="preserve">4606066105909  </t>
  </si>
  <si>
    <t>Сумма</t>
  </si>
  <si>
    <t>Заказ</t>
  </si>
  <si>
    <t>Итого по заказу:</t>
  </si>
  <si>
    <t>Еврощетка фигурная/48/8</t>
  </si>
  <si>
    <t xml:space="preserve">4606066020738  </t>
  </si>
  <si>
    <t>Размер: 12,5*3*4см. Вес: 0,07кг. 62 пучка. Щетина 3 см. Состав:  полипропилен, нейлон.</t>
  </si>
  <si>
    <t>Шпагат хозяйственный льняной 50м/50/10</t>
  </si>
  <si>
    <t>Шпагат хозяйственный полипропиленовый цветной 60м/50/10</t>
  </si>
  <si>
    <t>Шпагат хозяйственный льняной 100м/50/10</t>
  </si>
  <si>
    <t>Шпагат хозяйственный полипропиленовый цветной 120м/50/10</t>
  </si>
  <si>
    <t>Материал - лен; длина шпагата 50м. Плотность 1250 текс. Вес 63гр.</t>
  </si>
  <si>
    <t>Состав: полипропилен. Размер: длина шпагата 60м. Плотность: 1000текс. Вес: 60гр. Разрывная нагрузка 45кгс.</t>
  </si>
  <si>
    <t>Состав: лен. Размер: 100м. Плотность: 1250текс. Вес: 125гр.</t>
  </si>
  <si>
    <t>Состав: полипропилен. Размер: длина шпагата 120м. Плотность: 1000текс. Вес: 120гр. Разрывная нагрузка 45кгс.</t>
  </si>
  <si>
    <t xml:space="preserve">4606066073895  </t>
  </si>
  <si>
    <t xml:space="preserve">4606066073918  </t>
  </si>
  <si>
    <t xml:space="preserve">4606066073888  </t>
  </si>
  <si>
    <t xml:space="preserve">4606066073901  </t>
  </si>
  <si>
    <t>Насадка для швабры шенилл для кода 68142 арт.68846/60/10</t>
  </si>
  <si>
    <t>Размер: 43*13см. Вес: нетто 80гр,  брутто 85гр. Состав: микрофибра (шенил) Цвета в ассортименте.</t>
  </si>
  <si>
    <t xml:space="preserve">4606066188469  </t>
  </si>
  <si>
    <t>Акция</t>
  </si>
  <si>
    <t>Швабра д/пола с насадкой из вискозы 24/6</t>
  </si>
  <si>
    <t>Швабра д/пола с насадкой из нетканого материала 24/6</t>
  </si>
  <si>
    <t>Швабра для сухой уборки пола "Веер"/30</t>
  </si>
  <si>
    <t>Длина черенка 1,2 м, диаметр 22м, насадка 39x26см</t>
  </si>
  <si>
    <t>Швабра для сухой уборки пола арт.61152/30</t>
  </si>
  <si>
    <t>Длина черенка 1,2 м, диаметр 22м, насадка 27x17x6см</t>
  </si>
  <si>
    <t>Швабра для сухой уборки пола арт. 68139/20</t>
  </si>
  <si>
    <t>Длина черенка 1,2 м, диаметр 22м, насадка 33x18x6см</t>
  </si>
  <si>
    <t>Швабра для пола Еврокласс с насадкой из микрофибры /24/6</t>
  </si>
  <si>
    <t>Размер: ручка 130см, внут.диаметр 19мм / наружный 22мм. Вес насадки: 50гр, ручка 238гр. Насадка 42*12см.</t>
  </si>
  <si>
    <t>Стеклоочиститель c шубкой поворотный/24/6</t>
  </si>
  <si>
    <t>ручка телескопическая 40/80см, насадка 25см</t>
  </si>
  <si>
    <t>Стеклоочиститель со средней ручкой оранжевый/50/5</t>
  </si>
  <si>
    <t xml:space="preserve">Размер: насадка 20см, ручка 38см. Состав: пластик (оранжевый), резина, поролон (белый).
</t>
  </si>
  <si>
    <t>Насадка для МОП из вискозы 24/6</t>
  </si>
  <si>
    <t>вес 80г, 100% полиэстер</t>
  </si>
  <si>
    <t>Насадка для швабры Еврокласс из микрофибры /24/6</t>
  </si>
  <si>
    <t>Размер: 42*12см. Вес: нетто 50гр. Состав: микрофибра. Цвета в ассортименте.</t>
  </si>
  <si>
    <t>Насадка для швабры Еврокласс для кафеля /24/6</t>
  </si>
  <si>
    <t>Размер: 44*14см. Вес: 50гр. Состав: микрофибра. Цвет голубой.</t>
  </si>
  <si>
    <t>Насадка для швабры Еврокласс для паркета /24/6</t>
  </si>
  <si>
    <t>Размер: 42*12см. Вес: 60гр.</t>
  </si>
  <si>
    <t>Насадка для швабры Еврокласс для деликатной уборки /24/6</t>
  </si>
  <si>
    <t>Размер: 44*14см. Вес: нетто 90гр. Состав: микрофибра. Цвет белый.</t>
  </si>
  <si>
    <t>Насадка для МОП из нетканого материала 24/6</t>
  </si>
  <si>
    <t>вес 80г, плотность 40-45г/м2</t>
  </si>
  <si>
    <t>ТОВАРЫ ДЛЯ УБОРКИ</t>
  </si>
  <si>
    <t>Губки для бережного мытья поверхностей</t>
  </si>
  <si>
    <t xml:space="preserve">4606066071921  </t>
  </si>
  <si>
    <t xml:space="preserve">4606066200611  </t>
  </si>
  <si>
    <t xml:space="preserve">4606066071860  </t>
  </si>
  <si>
    <t xml:space="preserve">4606066081623  </t>
  </si>
  <si>
    <t xml:space="preserve">4606066200598  </t>
  </si>
  <si>
    <t xml:space="preserve">4606066200604  </t>
  </si>
  <si>
    <t xml:space="preserve">4606066071105  </t>
  </si>
  <si>
    <t xml:space="preserve">4606066200574  </t>
  </si>
  <si>
    <t xml:space="preserve">4606066200581  </t>
  </si>
  <si>
    <t xml:space="preserve">4606066111511  </t>
  </si>
  <si>
    <t xml:space="preserve">4606066111528  </t>
  </si>
  <si>
    <t xml:space="preserve">4606066181392  </t>
  </si>
  <si>
    <t xml:space="preserve">4606066200666  </t>
  </si>
  <si>
    <t xml:space="preserve">4606066200697  </t>
  </si>
  <si>
    <t xml:space="preserve">4606066016106  </t>
  </si>
  <si>
    <t>ручка длина 115см, толщина металла 0,25мм, диаметр 19мм, окрашенная, насадка вес 80г, 100% полиэстер</t>
  </si>
  <si>
    <t>ручка длина 115см, толщина металла 0,25мм, диаметр 19мм, окрашенная, насадка вес 80г, плотность 40-45г/м2</t>
  </si>
  <si>
    <t>Пакеты для мусора ЛЮКС с завязками 120л ПВД, рулон 10шт., черный, You'll love/20/5</t>
  </si>
  <si>
    <t xml:space="preserve">4606066048763  </t>
  </si>
  <si>
    <t>Пакеты для хранения и заморозки продуктов 3 л (20 шт. в уп.) You'll love/100/10</t>
  </si>
  <si>
    <t xml:space="preserve">4606066082835  </t>
  </si>
  <si>
    <t>Вискозные салфетки</t>
  </si>
  <si>
    <t>Салфетки из микрофибры</t>
  </si>
  <si>
    <t>Салфетки в рулоне</t>
  </si>
  <si>
    <t>Салфетки для оптики</t>
  </si>
  <si>
    <t>Тряпки для пола Х/Б</t>
  </si>
  <si>
    <t>Тряпки для пола из вискозы</t>
  </si>
  <si>
    <t>Тряпки для пола из микрофибры</t>
  </si>
  <si>
    <t>Швабры для  уборки пола</t>
  </si>
  <si>
    <t>Швабры веревочные</t>
  </si>
  <si>
    <t>Швабры с насадкой из вискозы</t>
  </si>
  <si>
    <t>Швабры "Юбка" с насадкой из микрофибры</t>
  </si>
  <si>
    <t>Швабры отжимные ПВА</t>
  </si>
  <si>
    <t>Швабры из нетканного материала</t>
  </si>
  <si>
    <t>Швабры с насадками из микрофибры</t>
  </si>
  <si>
    <t>Шпагаты хозяйственные</t>
  </si>
  <si>
    <t>Пакеты для мусора с завязками 60*65 см 60 л ПВД, рулон 10 шт., черный You`ll love/30/5 рул., 54874</t>
  </si>
  <si>
    <t>Пакеты для мусора ЛЮКС с завязками 35л ПВД, рулон 15шт., черный, You'll love/25/5</t>
  </si>
  <si>
    <t xml:space="preserve">4606066048749  </t>
  </si>
  <si>
    <t xml:space="preserve">4606066048732  </t>
  </si>
  <si>
    <t>Перчатки нитриловые S; M; L "You`ll love"/64</t>
  </si>
  <si>
    <t>Термопакеты</t>
  </si>
  <si>
    <t>Состав: ПЭТ, полипропиленовая фольгированная пленка Размер: 40*33см</t>
  </si>
  <si>
    <t>Пакет-холодильник, 40х33см, ПЭТ, полипропиленовая фольгированная пленка/60/10</t>
  </si>
  <si>
    <t xml:space="preserve">4606066084785  </t>
  </si>
  <si>
    <t>Еврошвабра прямоугольная с прорезиненной насадкой и водосгоном/12</t>
  </si>
  <si>
    <t>Евросметка с ручкой с прорезиненной щетиной/48/12</t>
  </si>
  <si>
    <t>Евронабор совок со сметкой с резиновой щетиной/24</t>
  </si>
  <si>
    <t>Губки меламиновые для мытья фруктов You'll love, 4 шт./200/10</t>
  </si>
  <si>
    <t>Губки меламиновые для мытья фарфора You'll love, 5 шт./200/10</t>
  </si>
  <si>
    <t>Губка меламиновая 8,0x6,5см/200/10</t>
  </si>
  <si>
    <t>Размер: 8,0*6,0*1,5см. Состав: меламин 8кг/м3</t>
  </si>
  <si>
    <t xml:space="preserve">4606066188506  </t>
  </si>
  <si>
    <t>Размер: 9,0*6,0*0,8см. Состав: меламин 16кг/м3</t>
  </si>
  <si>
    <t xml:space="preserve">4606066188490  </t>
  </si>
  <si>
    <t>Размер: 1 шт. - 6,5*6,0*1,8см, 4 шт. - 6,5*2,1*1,8см. Состав: меламин 16кг/м3</t>
  </si>
  <si>
    <t xml:space="preserve">4606066188643  </t>
  </si>
  <si>
    <t>Губка меламиновая 10,0x7,0см You'll love/100/10</t>
  </si>
  <si>
    <t>Размер: 10*7*3см.. Состав: меламин 16кг/м3</t>
  </si>
  <si>
    <t xml:space="preserve">4606066188483  </t>
  </si>
  <si>
    <t>C прорезиненной щетиной и водосгоном: насадка 31,0*5,0*7,5см, вес 248 г, высота щетины: 3 см, черенок металл, длина 120см, диаметр 2см. Цвет: серый и бирюзовый</t>
  </si>
  <si>
    <t xml:space="preserve">4606066188476  </t>
  </si>
  <si>
    <t>Размер: 27*4см, чистящая поверхность 15*4см, ворс 3см. Цвет: серый и бирюзовый</t>
  </si>
  <si>
    <t xml:space="preserve">4606066188452  </t>
  </si>
  <si>
    <t>Сметка с изогнутой ручкой: размер 27*4см, чистящая поверхность 11,5*4см, ворс 4см. Совок: ширина 22см, высота  7,5см. Цвет: серый и бирюзовый</t>
  </si>
  <si>
    <t xml:space="preserve">4606066188445  </t>
  </si>
  <si>
    <t>Фольга 0,3*40м в ПП, Home Queen/12</t>
  </si>
  <si>
    <t>Размер: 4000*30см. Толщина: 9мкм. Состав: фольга алюминиевая.</t>
  </si>
  <si>
    <t xml:space="preserve">4606066188575  </t>
  </si>
  <si>
    <t>Состав: ПНД. Размер: 23*38см. Емкость: 3л. Толщина: 6мкм. Вес: 0,22кг.</t>
  </si>
  <si>
    <t>Тряпка для пола х/б  40смх50см без упаковки/40/10</t>
  </si>
  <si>
    <t>Швабра ПВА "C" (стальная ручка, пластиковое крепление, 1 рол.)/10</t>
  </si>
  <si>
    <t>Швабра с механизмом отжима и полоскания You'll love/6</t>
  </si>
  <si>
    <t>Веник сорго прошивной ЛЮКС/20</t>
  </si>
  <si>
    <t>Состав:: солома сорго. Материал: прутья, веревка. Прутьев 31шт. Вес: 0,250кг. Размер: 23,5*78*3,5-5см.</t>
  </si>
  <si>
    <t xml:space="preserve">4606066201045  </t>
  </si>
  <si>
    <t>Губки для мытья поверхностей</t>
  </si>
  <si>
    <t>МЕЛАМИНОВЫЕ губки</t>
  </si>
  <si>
    <t>Пакеты для мусора в рулоне ПНД</t>
  </si>
  <si>
    <t>Противень для гриля 34*23*2,8см, 3шт./50/5</t>
  </si>
  <si>
    <t>ВЕНИКИ</t>
  </si>
  <si>
    <t>Швабры для влажной уборки пола</t>
  </si>
  <si>
    <t>Швабра:-ручка 95/120см, сталь, встроенный телескоп и встроенный роторный механизм. Насадка микрофибра. Ведро со встроенными механизмами полоскания и отжима</t>
  </si>
  <si>
    <t>4606066203926</t>
  </si>
  <si>
    <t>Веник сорго прошивной ЛЮКС на длинной ручке/20</t>
  </si>
  <si>
    <r>
      <t xml:space="preserve">Размер: Диаметр :70 мм Состав: сталь (AISI 410) (серый). Вес 1 ед: </t>
    </r>
    <r>
      <rPr>
        <sz val="11"/>
        <color indexed="8"/>
        <rFont val="Calibri"/>
        <family val="2"/>
        <charset val="204"/>
      </rPr>
      <t>10гр.</t>
    </r>
  </si>
  <si>
    <t>Высота швабры: 110см. Длина колпачка ручки 11см. Состав: металл, полипропилен (синий), ПВА (синий). Пластиковое крепление. 1 ролик.</t>
  </si>
  <si>
    <t xml:space="preserve">4606066203353  </t>
  </si>
  <si>
    <r>
      <t xml:space="preserve">Веник сорго прошивной Люкс/50/10  </t>
    </r>
    <r>
      <rPr>
        <b/>
        <sz val="12"/>
        <color rgb="FFFF0000"/>
        <rFont val="Calibri"/>
        <family val="2"/>
        <charset val="204"/>
        <scheme val="minor"/>
      </rPr>
      <t>связки на паллете 300шт  БЕЗ МАРКИРОВКИ</t>
    </r>
  </si>
  <si>
    <r>
      <t xml:space="preserve">Состав:: солома сорго. Материал: прутья, веревка. Прутьев 31шт. </t>
    </r>
    <r>
      <rPr>
        <b/>
        <sz val="12"/>
        <color rgb="FFFF0000"/>
        <rFont val="Calibri"/>
        <family val="2"/>
        <charset val="204"/>
        <scheme val="minor"/>
      </rPr>
      <t>Вес: 0,250кг</t>
    </r>
    <r>
      <rPr>
        <sz val="12"/>
        <color theme="1"/>
        <rFont val="Calibri"/>
        <family val="2"/>
        <charset val="204"/>
        <scheme val="minor"/>
      </rPr>
      <t xml:space="preserve">. Размер: </t>
    </r>
    <r>
      <rPr>
        <b/>
        <sz val="12"/>
        <color rgb="FFFF0000"/>
        <rFont val="Calibri"/>
        <family val="2"/>
        <charset val="204"/>
        <scheme val="minor"/>
      </rPr>
      <t>23,5**78*3,5-5см.</t>
    </r>
  </si>
  <si>
    <t>Ведро овальное с корзиной для отжима, 15 литров (цветочный принт)/12/4</t>
  </si>
  <si>
    <t xml:space="preserve">с корзиной для отжима, 15 литров, с носиком для слива </t>
  </si>
  <si>
    <t>4606066208655</t>
  </si>
  <si>
    <t>Размер: 130*25см. Материал: солома сорго, дерево</t>
  </si>
  <si>
    <t>4606066208600</t>
  </si>
  <si>
    <t>4606066207030</t>
  </si>
  <si>
    <t>3шт., Размер: 34*23*2,8см. Состав: алюминиевая фольга</t>
  </si>
  <si>
    <t>Щетка "звезда" универсальная/48/12</t>
  </si>
  <si>
    <t>Размер: Длина 26,5 см (в т.ч. длина ручки 19,5см)
Высота щетины 2,5см Материал: Полипропилен</t>
  </si>
  <si>
    <t>Стеклоочиститель-сгон (цветочный принт)/96/6</t>
  </si>
  <si>
    <t>4606066208679</t>
  </si>
  <si>
    <t>Длина 24см, ширина 21см. Вес 63 гр.</t>
  </si>
  <si>
    <t>Единица измерения 
(подупаковка)</t>
  </si>
  <si>
    <t>4606066082811</t>
  </si>
  <si>
    <t>Состав: 80% хлопок, 20% полиэстер. Размер: 40*50см</t>
  </si>
  <si>
    <t>4606066212966</t>
  </si>
  <si>
    <t>от 12.04.2017</t>
  </si>
  <si>
    <t>цена при отгрузке от 50  т.р.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</si>
</sst>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&quot;р.&quot;_-;\-* #,##0.00&quot;р.&quot;_-;_-* &quot;-&quot;??&quot;р.&quot;_-;_-@_-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206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rgb="FF000000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rgb="FF008000"/>
      <name val="Calibri"/>
      <family val="2"/>
      <charset val="204"/>
      <scheme val="minor"/>
    </font>
    <font>
      <b/>
      <sz val="11"/>
      <color rgb="FF008000"/>
      <name val="Calibri"/>
      <family val="2"/>
      <charset val="204"/>
      <scheme val="minor"/>
    </font>
    <font>
      <sz val="11"/>
      <color rgb="FF008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0"/>
        </stop>
        <stop position="1">
          <color rgb="FFFF8080"/>
        </stop>
      </gradientFill>
    </fill>
    <fill>
      <gradientFill degree="90">
        <stop position="0">
          <color theme="0"/>
        </stop>
        <stop position="1">
          <color rgb="FFFFC000"/>
        </stop>
      </gradientFill>
    </fill>
    <fill>
      <gradientFill degree="90">
        <stop position="0">
          <color theme="0"/>
        </stop>
        <stop position="0.5">
          <color theme="0" tint="-0.34900967436750391"/>
        </stop>
        <stop position="1">
          <color theme="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patternFill patternType="solid">
        <fgColor theme="9" tint="0.59999389629810485"/>
        <bgColor auto="1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4" borderId="9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4" fontId="5" fillId="0" borderId="1" xfId="1" applyNumberFormat="1" applyFont="1" applyFill="1" applyBorder="1" applyAlignment="1">
      <alignment horizontal="center" vertical="center"/>
    </xf>
    <xf numFmtId="4" fontId="2" fillId="0" borderId="1" xfId="1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4" fillId="7" borderId="9" xfId="0" applyFont="1" applyFill="1" applyBorder="1" applyAlignment="1">
      <alignment vertical="center"/>
    </xf>
    <xf numFmtId="0" fontId="0" fillId="8" borderId="0" xfId="0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 textRotation="90"/>
    </xf>
    <xf numFmtId="0" fontId="4" fillId="4" borderId="9" xfId="0" applyFont="1" applyFill="1" applyBorder="1" applyAlignment="1">
      <alignment vertical="center" textRotation="90"/>
    </xf>
    <xf numFmtId="49" fontId="4" fillId="0" borderId="5" xfId="0" applyNumberFormat="1" applyFont="1" applyFill="1" applyBorder="1" applyAlignment="1">
      <alignment horizontal="center" vertical="center" textRotation="90" wrapText="1"/>
    </xf>
    <xf numFmtId="49" fontId="4" fillId="0" borderId="1" xfId="0" applyNumberFormat="1" applyFont="1" applyFill="1" applyBorder="1" applyAlignment="1">
      <alignment horizontal="center" vertical="center" textRotation="90" wrapText="1"/>
    </xf>
    <xf numFmtId="49" fontId="4" fillId="0" borderId="6" xfId="0" applyNumberFormat="1" applyFont="1" applyFill="1" applyBorder="1" applyAlignment="1">
      <alignment horizontal="center" vertical="center" textRotation="90" wrapText="1"/>
    </xf>
    <xf numFmtId="49" fontId="0" fillId="0" borderId="1" xfId="0" applyNumberFormat="1" applyFont="1" applyFill="1" applyBorder="1" applyAlignment="1">
      <alignment horizontal="center" vertical="center" textRotation="90" wrapText="1"/>
    </xf>
    <xf numFmtId="0" fontId="4" fillId="7" borderId="9" xfId="0" applyFont="1" applyFill="1" applyBorder="1" applyAlignment="1">
      <alignment vertical="center" textRotation="90"/>
    </xf>
    <xf numFmtId="49" fontId="4" fillId="0" borderId="7" xfId="0" applyNumberFormat="1" applyFont="1" applyFill="1" applyBorder="1" applyAlignment="1">
      <alignment horizontal="center" vertical="center" textRotation="90" wrapText="1"/>
    </xf>
    <xf numFmtId="0" fontId="3" fillId="3" borderId="9" xfId="0" applyFont="1" applyFill="1" applyBorder="1" applyAlignment="1">
      <alignment vertical="center" textRotation="90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4" fontId="4" fillId="0" borderId="1" xfId="1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vertical="top" wrapText="1"/>
    </xf>
    <xf numFmtId="0" fontId="6" fillId="8" borderId="22" xfId="0" applyFont="1" applyFill="1" applyBorder="1" applyAlignment="1">
      <alignment vertical="top" wrapText="1"/>
    </xf>
    <xf numFmtId="0" fontId="6" fillId="8" borderId="23" xfId="0" applyFont="1" applyFill="1" applyBorder="1" applyAlignment="1">
      <alignment vertical="top" wrapText="1"/>
    </xf>
    <xf numFmtId="0" fontId="6" fillId="8" borderId="0" xfId="0" applyFont="1" applyFill="1"/>
    <xf numFmtId="0" fontId="4" fillId="7" borderId="8" xfId="0" applyFont="1" applyFill="1" applyBorder="1" applyAlignment="1">
      <alignment vertical="center"/>
    </xf>
    <xf numFmtId="49" fontId="0" fillId="0" borderId="20" xfId="0" applyNumberFormat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49" fontId="0" fillId="0" borderId="20" xfId="0" applyNumberFormat="1" applyBorder="1" applyAlignment="1">
      <alignment horizontal="center" vertical="center" textRotation="90" wrapText="1"/>
    </xf>
    <xf numFmtId="0" fontId="4" fillId="8" borderId="22" xfId="0" applyFont="1" applyFill="1" applyBorder="1" applyAlignment="1">
      <alignment vertical="top" wrapText="1"/>
    </xf>
    <xf numFmtId="0" fontId="4" fillId="0" borderId="17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/>
    </xf>
    <xf numFmtId="0" fontId="6" fillId="8" borderId="25" xfId="0" applyFont="1" applyFill="1" applyBorder="1"/>
    <xf numFmtId="0" fontId="6" fillId="8" borderId="0" xfId="0" applyFont="1" applyFill="1" applyBorder="1"/>
    <xf numFmtId="0" fontId="3" fillId="3" borderId="2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/>
    </xf>
    <xf numFmtId="0" fontId="6" fillId="8" borderId="22" xfId="0" applyFont="1" applyFill="1" applyBorder="1" applyAlignment="1">
      <alignment horizontal="center" vertical="top" wrapText="1"/>
    </xf>
    <xf numFmtId="0" fontId="3" fillId="3" borderId="9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49" fontId="0" fillId="0" borderId="20" xfId="0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wrapText="1"/>
    </xf>
    <xf numFmtId="49" fontId="0" fillId="0" borderId="26" xfId="0" applyNumberFormat="1" applyBorder="1" applyAlignment="1">
      <alignment wrapText="1"/>
    </xf>
    <xf numFmtId="0" fontId="0" fillId="0" borderId="26" xfId="0" applyBorder="1" applyAlignment="1">
      <alignment horizontal="center" vertical="center" wrapText="1"/>
    </xf>
    <xf numFmtId="49" fontId="0" fillId="0" borderId="26" xfId="0" applyNumberFormat="1" applyBorder="1" applyAlignment="1">
      <alignment horizontal="center" vertical="center" textRotation="90" wrapText="1"/>
    </xf>
    <xf numFmtId="49" fontId="0" fillId="0" borderId="26" xfId="0" applyNumberFormat="1" applyBorder="1" applyAlignment="1">
      <alignment horizontal="center" vertical="center" wrapText="1"/>
    </xf>
    <xf numFmtId="4" fontId="0" fillId="0" borderId="24" xfId="0" applyNumberFormat="1" applyFont="1" applyFill="1" applyBorder="1" applyAlignment="1">
      <alignment horizontal="center" vertical="center"/>
    </xf>
    <xf numFmtId="4" fontId="6" fillId="8" borderId="0" xfId="0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5" fillId="0" borderId="0" xfId="0" applyFont="1"/>
    <xf numFmtId="0" fontId="0" fillId="0" borderId="0" xfId="0" applyAlignment="1">
      <alignment horizontal="left" vertical="center" wrapText="1"/>
    </xf>
    <xf numFmtId="0" fontId="8" fillId="0" borderId="0" xfId="0" applyFont="1"/>
    <xf numFmtId="0" fontId="9" fillId="2" borderId="12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vertical="center" textRotation="90"/>
    </xf>
    <xf numFmtId="44" fontId="13" fillId="2" borderId="2" xfId="1" applyFont="1" applyFill="1" applyBorder="1" applyAlignment="1"/>
    <xf numFmtId="44" fontId="11" fillId="2" borderId="3" xfId="1" applyFont="1" applyFill="1" applyBorder="1" applyAlignment="1">
      <alignment horizontal="center" vertical="center"/>
    </xf>
    <xf numFmtId="0" fontId="10" fillId="0" borderId="0" xfId="0" applyFont="1"/>
    <xf numFmtId="0" fontId="9" fillId="2" borderId="13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textRotation="90"/>
    </xf>
    <xf numFmtId="44" fontId="13" fillId="2" borderId="0" xfId="1" applyFont="1" applyFill="1" applyBorder="1" applyAlignment="1"/>
    <xf numFmtId="44" fontId="11" fillId="2" borderId="4" xfId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2" borderId="14" xfId="0" applyFont="1" applyFill="1" applyBorder="1" applyAlignment="1">
      <alignment vertical="center"/>
    </xf>
    <xf numFmtId="0" fontId="10" fillId="2" borderId="8" xfId="0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9" fillId="2" borderId="8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vertical="center" textRotation="90"/>
    </xf>
    <xf numFmtId="0" fontId="12" fillId="6" borderId="11" xfId="0" applyFont="1" applyFill="1" applyBorder="1" applyAlignment="1">
      <alignment vertical="center"/>
    </xf>
    <xf numFmtId="44" fontId="13" fillId="6" borderId="9" xfId="1" applyFont="1" applyFill="1" applyBorder="1" applyAlignment="1">
      <alignment vertical="center"/>
    </xf>
    <xf numFmtId="2" fontId="12" fillId="6" borderId="10" xfId="1" applyNumberFormat="1" applyFont="1" applyFill="1" applyBorder="1" applyAlignment="1">
      <alignment horizontal="center" vertical="center"/>
    </xf>
    <xf numFmtId="0" fontId="10" fillId="0" borderId="0" xfId="0" applyFont="1" applyBorder="1"/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textRotation="90" wrapText="1"/>
    </xf>
    <xf numFmtId="0" fontId="10" fillId="0" borderId="5" xfId="0" applyFont="1" applyFill="1" applyBorder="1" applyAlignment="1">
      <alignment horizontal="center" vertical="center" wrapText="1"/>
    </xf>
    <xf numFmtId="4" fontId="15" fillId="0" borderId="1" xfId="1" applyNumberFormat="1" applyFont="1" applyFill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textRotation="90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49" fontId="9" fillId="0" borderId="7" xfId="0" applyNumberFormat="1" applyFont="1" applyFill="1" applyBorder="1" applyAlignment="1">
      <alignment horizontal="center" vertical="center" wrapText="1"/>
    </xf>
    <xf numFmtId="49" fontId="9" fillId="0" borderId="7" xfId="0" applyNumberFormat="1" applyFont="1" applyFill="1" applyBorder="1" applyAlignment="1">
      <alignment horizontal="center" vertical="center" textRotation="90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/>
    </xf>
    <xf numFmtId="49" fontId="9" fillId="0" borderId="6" xfId="0" applyNumberFormat="1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center" vertical="center" textRotation="90" wrapText="1"/>
    </xf>
    <xf numFmtId="0" fontId="10" fillId="0" borderId="5" xfId="0" applyFont="1" applyFill="1" applyBorder="1" applyAlignment="1">
      <alignment horizontal="center" vertical="center"/>
    </xf>
    <xf numFmtId="49" fontId="9" fillId="0" borderId="5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textRotation="90" wrapText="1"/>
    </xf>
    <xf numFmtId="0" fontId="10" fillId="0" borderId="26" xfId="0" applyFont="1" applyBorder="1" applyAlignment="1">
      <alignment horizontal="center" vertical="center" wrapText="1"/>
    </xf>
    <xf numFmtId="49" fontId="10" fillId="0" borderId="26" xfId="0" applyNumberFormat="1" applyFont="1" applyBorder="1" applyAlignment="1">
      <alignment horizontal="center" vertical="center" wrapText="1"/>
    </xf>
    <xf numFmtId="49" fontId="10" fillId="0" borderId="26" xfId="0" applyNumberFormat="1" applyFont="1" applyBorder="1" applyAlignment="1">
      <alignment horizontal="center" vertical="center" textRotation="90" wrapText="1"/>
    </xf>
    <xf numFmtId="0" fontId="9" fillId="0" borderId="0" xfId="0" applyFont="1"/>
    <xf numFmtId="0" fontId="10" fillId="0" borderId="0" xfId="0" applyFont="1" applyAlignment="1"/>
    <xf numFmtId="0" fontId="10" fillId="0" borderId="0" xfId="0" applyFont="1" applyAlignment="1">
      <alignment horizontal="center" wrapText="1"/>
    </xf>
    <xf numFmtId="0" fontId="9" fillId="0" borderId="0" xfId="0" applyFont="1" applyAlignment="1">
      <alignment textRotation="90"/>
    </xf>
    <xf numFmtId="44" fontId="11" fillId="0" borderId="0" xfId="1" applyFont="1" applyFill="1" applyAlignment="1">
      <alignment horizontal="center" vertical="center"/>
    </xf>
    <xf numFmtId="44" fontId="13" fillId="0" borderId="0" xfId="1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textRotation="90"/>
    </xf>
    <xf numFmtId="44" fontId="13" fillId="0" borderId="0" xfId="1" applyFont="1"/>
    <xf numFmtId="44" fontId="11" fillId="0" borderId="0" xfId="1" applyFont="1" applyAlignment="1">
      <alignment horizontal="center" vertical="center"/>
    </xf>
    <xf numFmtId="0" fontId="4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vertical="center" textRotation="90"/>
    </xf>
    <xf numFmtId="0" fontId="0" fillId="0" borderId="27" xfId="0" applyBorder="1" applyAlignment="1">
      <alignment horizontal="left" vertical="center" wrapText="1"/>
    </xf>
    <xf numFmtId="49" fontId="0" fillId="0" borderId="27" xfId="0" applyNumberFormat="1" applyBorder="1" applyAlignment="1">
      <alignment horizontal="left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5" fillId="0" borderId="27" xfId="1" applyNumberFormat="1" applyFont="1" applyFill="1" applyBorder="1" applyAlignment="1">
      <alignment horizontal="center" vertical="center"/>
    </xf>
    <xf numFmtId="49" fontId="0" fillId="0" borderId="27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9" fontId="0" fillId="0" borderId="27" xfId="0" applyNumberFormat="1" applyBorder="1" applyAlignment="1">
      <alignment horizontal="center" vertical="center" textRotation="90" wrapText="1"/>
    </xf>
    <xf numFmtId="0" fontId="0" fillId="0" borderId="27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49" fontId="4" fillId="0" borderId="27" xfId="0" applyNumberFormat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9" fontId="4" fillId="0" borderId="27" xfId="0" applyNumberFormat="1" applyFont="1" applyFill="1" applyBorder="1" applyAlignment="1">
      <alignment horizontal="center" vertical="center" textRotation="90" wrapText="1"/>
    </xf>
    <xf numFmtId="0" fontId="0" fillId="0" borderId="27" xfId="0" applyBorder="1" applyAlignment="1"/>
    <xf numFmtId="0" fontId="0" fillId="0" borderId="27" xfId="0" applyFont="1" applyFill="1" applyBorder="1" applyAlignment="1">
      <alignment horizontal="center" vertical="center"/>
    </xf>
    <xf numFmtId="4" fontId="0" fillId="0" borderId="27" xfId="0" applyNumberFormat="1" applyFont="1" applyFill="1" applyBorder="1" applyAlignment="1">
      <alignment horizontal="center" vertical="center"/>
    </xf>
    <xf numFmtId="49" fontId="0" fillId="0" borderId="27" xfId="0" applyNumberFormat="1" applyFont="1" applyFill="1" applyBorder="1" applyAlignment="1">
      <alignment horizontal="center" vertical="center" textRotation="90" wrapText="1"/>
    </xf>
    <xf numFmtId="0" fontId="4" fillId="7" borderId="8" xfId="0" applyFont="1" applyFill="1" applyBorder="1" applyAlignment="1">
      <alignment vertical="center" textRotation="90"/>
    </xf>
    <xf numFmtId="0" fontId="4" fillId="0" borderId="27" xfId="0" applyFont="1" applyFill="1" applyBorder="1" applyAlignment="1">
      <alignment horizontal="center" vertical="center" wrapText="1"/>
    </xf>
    <xf numFmtId="0" fontId="13" fillId="5" borderId="15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 wrapText="1"/>
    </xf>
    <xf numFmtId="0" fontId="13" fillId="5" borderId="15" xfId="0" applyFont="1" applyFill="1" applyBorder="1" applyAlignment="1">
      <alignment horizontal="center" vertical="center" textRotation="90"/>
    </xf>
    <xf numFmtId="44" fontId="14" fillId="5" borderId="15" xfId="1" applyFont="1" applyFill="1" applyBorder="1" applyAlignment="1">
      <alignment horizontal="center" vertical="center" wrapText="1"/>
    </xf>
    <xf numFmtId="44" fontId="13" fillId="5" borderId="15" xfId="1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/>
    <xf numFmtId="1" fontId="16" fillId="2" borderId="0" xfId="1" applyNumberFormat="1" applyFont="1" applyFill="1" applyBorder="1" applyAlignment="1"/>
    <xf numFmtId="1" fontId="16" fillId="6" borderId="9" xfId="1" applyNumberFormat="1" applyFont="1" applyFill="1" applyBorder="1" applyAlignment="1">
      <alignment vertical="center"/>
    </xf>
    <xf numFmtId="1" fontId="16" fillId="5" borderId="15" xfId="1" applyNumberFormat="1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/>
    </xf>
    <xf numFmtId="0" fontId="18" fillId="4" borderId="9" xfId="0" applyFont="1" applyFill="1" applyBorder="1" applyAlignment="1">
      <alignment vertical="center"/>
    </xf>
    <xf numFmtId="0" fontId="18" fillId="7" borderId="9" xfId="0" applyFont="1" applyFill="1" applyBorder="1" applyAlignment="1">
      <alignment vertical="center"/>
    </xf>
    <xf numFmtId="2" fontId="17" fillId="0" borderId="5" xfId="0" applyNumberFormat="1" applyFont="1" applyFill="1" applyBorder="1" applyAlignment="1">
      <alignment horizontal="center" vertical="center"/>
    </xf>
    <xf numFmtId="1" fontId="17" fillId="8" borderId="0" xfId="0" applyNumberFormat="1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vertical="center"/>
    </xf>
    <xf numFmtId="0" fontId="18" fillId="4" borderId="8" xfId="0" applyFont="1" applyFill="1" applyBorder="1" applyAlignment="1">
      <alignment vertical="center"/>
    </xf>
    <xf numFmtId="0" fontId="17" fillId="3" borderId="9" xfId="0" applyFont="1" applyFill="1" applyBorder="1" applyAlignment="1">
      <alignment vertical="center"/>
    </xf>
    <xf numFmtId="1" fontId="16" fillId="0" borderId="0" xfId="1" applyNumberFormat="1" applyFont="1" applyFill="1" applyAlignment="1">
      <alignment horizontal="center" vertical="center"/>
    </xf>
    <xf numFmtId="1" fontId="16" fillId="0" borderId="0" xfId="1" applyNumberFormat="1" applyFont="1"/>
    <xf numFmtId="2" fontId="19" fillId="0" borderId="5" xfId="0" applyNumberFormat="1" applyFont="1" applyFill="1" applyBorder="1" applyAlignment="1">
      <alignment horizontal="center" vertical="center"/>
    </xf>
    <xf numFmtId="44" fontId="9" fillId="2" borderId="2" xfId="1" applyFont="1" applyFill="1" applyBorder="1" applyAlignment="1"/>
    <xf numFmtId="44" fontId="9" fillId="2" borderId="0" xfId="1" applyFont="1" applyFill="1" applyBorder="1" applyAlignment="1"/>
    <xf numFmtId="44" fontId="9" fillId="0" borderId="0" xfId="1" applyFont="1" applyFill="1" applyAlignment="1">
      <alignment horizontal="center" vertical="center"/>
    </xf>
    <xf numFmtId="44" fontId="9" fillId="0" borderId="0" xfId="1" applyFont="1"/>
    <xf numFmtId="0" fontId="4" fillId="0" borderId="0" xfId="0" applyFont="1"/>
    <xf numFmtId="0" fontId="3" fillId="3" borderId="12" xfId="0" applyFont="1" applyFill="1" applyBorder="1" applyAlignment="1">
      <alignment vertical="center"/>
    </xf>
    <xf numFmtId="0" fontId="4" fillId="4" borderId="11" xfId="0" applyFont="1" applyFill="1" applyBorder="1" applyAlignment="1">
      <alignment vertical="center"/>
    </xf>
    <xf numFmtId="0" fontId="4" fillId="7" borderId="11" xfId="0" applyFont="1" applyFill="1" applyBorder="1" applyAlignment="1">
      <alignment vertical="center"/>
    </xf>
    <xf numFmtId="0" fontId="4" fillId="0" borderId="16" xfId="0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vertical="top"/>
    </xf>
    <xf numFmtId="0" fontId="4" fillId="0" borderId="2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4" borderId="14" xfId="0" applyFont="1" applyFill="1" applyBorder="1" applyAlignment="1">
      <alignment vertical="center"/>
    </xf>
    <xf numFmtId="0" fontId="4" fillId="0" borderId="19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vertical="center"/>
    </xf>
    <xf numFmtId="0" fontId="9" fillId="0" borderId="18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vertical="center"/>
    </xf>
    <xf numFmtId="0" fontId="9" fillId="0" borderId="26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Light16"/>
  <colors>
    <mruColors>
      <color rgb="FFCCCCFF"/>
      <color rgb="FFCC99FF"/>
      <color rgb="FFFFFF66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g"/><Relationship Id="rId154" Type="http://schemas.openxmlformats.org/officeDocument/2006/relationships/image" Target="../media/image154.png"/><Relationship Id="rId159" Type="http://schemas.openxmlformats.org/officeDocument/2006/relationships/image" Target="../media/image159.jpg"/><Relationship Id="rId175" Type="http://schemas.openxmlformats.org/officeDocument/2006/relationships/image" Target="../media/image175.jpeg"/><Relationship Id="rId170" Type="http://schemas.openxmlformats.org/officeDocument/2006/relationships/image" Target="../media/image170.jp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g"/><Relationship Id="rId149" Type="http://schemas.openxmlformats.org/officeDocument/2006/relationships/image" Target="../media/image149.jp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g"/><Relationship Id="rId155" Type="http://schemas.openxmlformats.org/officeDocument/2006/relationships/image" Target="../media/image155.jpe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eg"/><Relationship Id="rId182" Type="http://schemas.openxmlformats.org/officeDocument/2006/relationships/image" Target="../media/image18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png"/><Relationship Id="rId180" Type="http://schemas.openxmlformats.org/officeDocument/2006/relationships/image" Target="../media/image180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g"/><Relationship Id="rId173" Type="http://schemas.openxmlformats.org/officeDocument/2006/relationships/image" Target="../media/image173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eg"/><Relationship Id="rId169" Type="http://schemas.openxmlformats.org/officeDocument/2006/relationships/image" Target="../media/image16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583380</xdr:colOff>
      <xdr:row>117</xdr:row>
      <xdr:rowOff>66675</xdr:rowOff>
    </xdr:from>
    <xdr:to>
      <xdr:col>2</xdr:col>
      <xdr:colOff>1640672</xdr:colOff>
      <xdr:row>117</xdr:row>
      <xdr:rowOff>1146572</xdr:rowOff>
    </xdr:to>
    <xdr:pic>
      <xdr:nvPicPr>
        <xdr:cNvPr id="8218" name="Рисунок 1446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5764589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118</xdr:row>
      <xdr:rowOff>66675</xdr:rowOff>
    </xdr:from>
    <xdr:to>
      <xdr:col>2</xdr:col>
      <xdr:colOff>1640672</xdr:colOff>
      <xdr:row>118</xdr:row>
      <xdr:rowOff>1146572</xdr:rowOff>
    </xdr:to>
    <xdr:pic>
      <xdr:nvPicPr>
        <xdr:cNvPr id="8219" name="Рисунок 1447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58931769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114</xdr:row>
      <xdr:rowOff>66675</xdr:rowOff>
    </xdr:from>
    <xdr:to>
      <xdr:col>2</xdr:col>
      <xdr:colOff>1640672</xdr:colOff>
      <xdr:row>114</xdr:row>
      <xdr:rowOff>1146572</xdr:rowOff>
    </xdr:to>
    <xdr:pic>
      <xdr:nvPicPr>
        <xdr:cNvPr id="8221" name="Рисунок 1449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53585863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119</xdr:row>
      <xdr:rowOff>47625</xdr:rowOff>
    </xdr:from>
    <xdr:to>
      <xdr:col>2</xdr:col>
      <xdr:colOff>1640672</xdr:colOff>
      <xdr:row>119</xdr:row>
      <xdr:rowOff>1127522</xdr:rowOff>
    </xdr:to>
    <xdr:pic>
      <xdr:nvPicPr>
        <xdr:cNvPr id="8222" name="Рисунок 1450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6019859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96</xdr:row>
      <xdr:rowOff>66675</xdr:rowOff>
    </xdr:from>
    <xdr:to>
      <xdr:col>2</xdr:col>
      <xdr:colOff>1640672</xdr:colOff>
      <xdr:row>96</xdr:row>
      <xdr:rowOff>1146572</xdr:rowOff>
    </xdr:to>
    <xdr:pic>
      <xdr:nvPicPr>
        <xdr:cNvPr id="8225" name="Рисунок 1453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3017817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104</xdr:row>
      <xdr:rowOff>66675</xdr:rowOff>
    </xdr:from>
    <xdr:to>
      <xdr:col>2</xdr:col>
      <xdr:colOff>1640672</xdr:colOff>
      <xdr:row>104</xdr:row>
      <xdr:rowOff>1146572</xdr:rowOff>
    </xdr:to>
    <xdr:pic>
      <xdr:nvPicPr>
        <xdr:cNvPr id="8226" name="Рисунок 1454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4175105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105</xdr:row>
      <xdr:rowOff>66675</xdr:rowOff>
    </xdr:from>
    <xdr:to>
      <xdr:col>2</xdr:col>
      <xdr:colOff>1640672</xdr:colOff>
      <xdr:row>105</xdr:row>
      <xdr:rowOff>1146572</xdr:rowOff>
    </xdr:to>
    <xdr:pic>
      <xdr:nvPicPr>
        <xdr:cNvPr id="8227" name="Рисунок 1456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430369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97</xdr:row>
      <xdr:rowOff>66675</xdr:rowOff>
    </xdr:from>
    <xdr:to>
      <xdr:col>2</xdr:col>
      <xdr:colOff>1640672</xdr:colOff>
      <xdr:row>97</xdr:row>
      <xdr:rowOff>1146572</xdr:rowOff>
    </xdr:to>
    <xdr:pic>
      <xdr:nvPicPr>
        <xdr:cNvPr id="8228" name="Рисунок 1457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327499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100</xdr:row>
      <xdr:rowOff>66675</xdr:rowOff>
    </xdr:from>
    <xdr:to>
      <xdr:col>2</xdr:col>
      <xdr:colOff>1640672</xdr:colOff>
      <xdr:row>100</xdr:row>
      <xdr:rowOff>1146572</xdr:rowOff>
    </xdr:to>
    <xdr:pic>
      <xdr:nvPicPr>
        <xdr:cNvPr id="8229" name="Рисунок 1458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3660755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98</xdr:row>
      <xdr:rowOff>66675</xdr:rowOff>
    </xdr:from>
    <xdr:to>
      <xdr:col>2</xdr:col>
      <xdr:colOff>1640672</xdr:colOff>
      <xdr:row>98</xdr:row>
      <xdr:rowOff>1146572</xdr:rowOff>
    </xdr:to>
    <xdr:pic>
      <xdr:nvPicPr>
        <xdr:cNvPr id="8230" name="Рисунок 1459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3403580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102</xdr:row>
      <xdr:rowOff>66675</xdr:rowOff>
    </xdr:from>
    <xdr:to>
      <xdr:col>2</xdr:col>
      <xdr:colOff>1640672</xdr:colOff>
      <xdr:row>102</xdr:row>
      <xdr:rowOff>1146572</xdr:rowOff>
    </xdr:to>
    <xdr:pic>
      <xdr:nvPicPr>
        <xdr:cNvPr id="8231" name="Рисунок 1460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3917930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103</xdr:row>
      <xdr:rowOff>66675</xdr:rowOff>
    </xdr:from>
    <xdr:to>
      <xdr:col>2</xdr:col>
      <xdr:colOff>1640672</xdr:colOff>
      <xdr:row>103</xdr:row>
      <xdr:rowOff>1146572</xdr:rowOff>
    </xdr:to>
    <xdr:pic>
      <xdr:nvPicPr>
        <xdr:cNvPr id="8233" name="Рисунок 146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4046517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99</xdr:row>
      <xdr:rowOff>66675</xdr:rowOff>
    </xdr:from>
    <xdr:to>
      <xdr:col>2</xdr:col>
      <xdr:colOff>1640672</xdr:colOff>
      <xdr:row>99</xdr:row>
      <xdr:rowOff>1146572</xdr:rowOff>
    </xdr:to>
    <xdr:pic>
      <xdr:nvPicPr>
        <xdr:cNvPr id="8234" name="Рисунок 146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3532167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101</xdr:row>
      <xdr:rowOff>66675</xdr:rowOff>
    </xdr:from>
    <xdr:to>
      <xdr:col>2</xdr:col>
      <xdr:colOff>1640672</xdr:colOff>
      <xdr:row>101</xdr:row>
      <xdr:rowOff>1146572</xdr:rowOff>
    </xdr:to>
    <xdr:pic>
      <xdr:nvPicPr>
        <xdr:cNvPr id="8236" name="Рисунок 1465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378934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125</xdr:row>
      <xdr:rowOff>66675</xdr:rowOff>
    </xdr:from>
    <xdr:to>
      <xdr:col>2</xdr:col>
      <xdr:colOff>1640672</xdr:colOff>
      <xdr:row>125</xdr:row>
      <xdr:rowOff>1146572</xdr:rowOff>
    </xdr:to>
    <xdr:pic>
      <xdr:nvPicPr>
        <xdr:cNvPr id="8238" name="Рисунок 1467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6962358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129</xdr:row>
      <xdr:rowOff>66675</xdr:rowOff>
    </xdr:from>
    <xdr:to>
      <xdr:col>2</xdr:col>
      <xdr:colOff>1640672</xdr:colOff>
      <xdr:row>129</xdr:row>
      <xdr:rowOff>1146572</xdr:rowOff>
    </xdr:to>
    <xdr:pic>
      <xdr:nvPicPr>
        <xdr:cNvPr id="8239" name="Рисунок 1469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7260014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128</xdr:row>
      <xdr:rowOff>66675</xdr:rowOff>
    </xdr:from>
    <xdr:to>
      <xdr:col>2</xdr:col>
      <xdr:colOff>1640672</xdr:colOff>
      <xdr:row>128</xdr:row>
      <xdr:rowOff>1146572</xdr:rowOff>
    </xdr:to>
    <xdr:pic>
      <xdr:nvPicPr>
        <xdr:cNvPr id="8240" name="Рисунок 1472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71314269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134</xdr:row>
      <xdr:rowOff>66675</xdr:rowOff>
    </xdr:from>
    <xdr:to>
      <xdr:col>2</xdr:col>
      <xdr:colOff>1640672</xdr:colOff>
      <xdr:row>134</xdr:row>
      <xdr:rowOff>1146572</xdr:rowOff>
    </xdr:to>
    <xdr:pic>
      <xdr:nvPicPr>
        <xdr:cNvPr id="8241" name="Рисунок 1473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79029519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135</xdr:row>
      <xdr:rowOff>66675</xdr:rowOff>
    </xdr:from>
    <xdr:to>
      <xdr:col>2</xdr:col>
      <xdr:colOff>1640672</xdr:colOff>
      <xdr:row>135</xdr:row>
      <xdr:rowOff>1146572</xdr:rowOff>
    </xdr:to>
    <xdr:pic>
      <xdr:nvPicPr>
        <xdr:cNvPr id="8242" name="Рисунок 1474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8031539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130</xdr:row>
      <xdr:rowOff>66675</xdr:rowOff>
    </xdr:from>
    <xdr:to>
      <xdr:col>2</xdr:col>
      <xdr:colOff>1640672</xdr:colOff>
      <xdr:row>130</xdr:row>
      <xdr:rowOff>1146572</xdr:rowOff>
    </xdr:to>
    <xdr:pic>
      <xdr:nvPicPr>
        <xdr:cNvPr id="8243" name="Рисунок 1476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73886019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131</xdr:row>
      <xdr:rowOff>66675</xdr:rowOff>
    </xdr:from>
    <xdr:to>
      <xdr:col>2</xdr:col>
      <xdr:colOff>1640672</xdr:colOff>
      <xdr:row>131</xdr:row>
      <xdr:rowOff>1146572</xdr:rowOff>
    </xdr:to>
    <xdr:pic>
      <xdr:nvPicPr>
        <xdr:cNvPr id="8244" name="Рисунок 1477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7517189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132</xdr:row>
      <xdr:rowOff>66675</xdr:rowOff>
    </xdr:from>
    <xdr:to>
      <xdr:col>2</xdr:col>
      <xdr:colOff>1640672</xdr:colOff>
      <xdr:row>132</xdr:row>
      <xdr:rowOff>1146572</xdr:rowOff>
    </xdr:to>
    <xdr:pic>
      <xdr:nvPicPr>
        <xdr:cNvPr id="8245" name="Рисунок 1478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76457769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137</xdr:row>
      <xdr:rowOff>66675</xdr:rowOff>
    </xdr:from>
    <xdr:to>
      <xdr:col>2</xdr:col>
      <xdr:colOff>1640672</xdr:colOff>
      <xdr:row>137</xdr:row>
      <xdr:rowOff>1146572</xdr:rowOff>
    </xdr:to>
    <xdr:pic>
      <xdr:nvPicPr>
        <xdr:cNvPr id="8247" name="Рисунок 1481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843754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139</xdr:row>
      <xdr:rowOff>66675</xdr:rowOff>
    </xdr:from>
    <xdr:to>
      <xdr:col>2</xdr:col>
      <xdr:colOff>1640672</xdr:colOff>
      <xdr:row>139</xdr:row>
      <xdr:rowOff>1146572</xdr:rowOff>
    </xdr:to>
    <xdr:pic>
      <xdr:nvPicPr>
        <xdr:cNvPr id="8249" name="Рисунок 1483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8566130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124</xdr:row>
      <xdr:rowOff>66675</xdr:rowOff>
    </xdr:from>
    <xdr:to>
      <xdr:col>2</xdr:col>
      <xdr:colOff>1640672</xdr:colOff>
      <xdr:row>124</xdr:row>
      <xdr:rowOff>1146572</xdr:rowOff>
    </xdr:to>
    <xdr:pic>
      <xdr:nvPicPr>
        <xdr:cNvPr id="8251" name="Рисунок 1486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6833770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80</xdr:row>
      <xdr:rowOff>66675</xdr:rowOff>
    </xdr:from>
    <xdr:to>
      <xdr:col>2</xdr:col>
      <xdr:colOff>1640672</xdr:colOff>
      <xdr:row>80</xdr:row>
      <xdr:rowOff>1146572</xdr:rowOff>
    </xdr:to>
    <xdr:pic>
      <xdr:nvPicPr>
        <xdr:cNvPr id="8252" name="Рисунок 1487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01150738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69</xdr:row>
      <xdr:rowOff>66675</xdr:rowOff>
    </xdr:from>
    <xdr:to>
      <xdr:col>2</xdr:col>
      <xdr:colOff>1640672</xdr:colOff>
      <xdr:row>69</xdr:row>
      <xdr:rowOff>1146572</xdr:rowOff>
    </xdr:to>
    <xdr:pic>
      <xdr:nvPicPr>
        <xdr:cNvPr id="8257" name="Рисунок 1492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8145780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73</xdr:row>
      <xdr:rowOff>66675</xdr:rowOff>
    </xdr:from>
    <xdr:to>
      <xdr:col>2</xdr:col>
      <xdr:colOff>1640672</xdr:colOff>
      <xdr:row>73</xdr:row>
      <xdr:rowOff>1146572</xdr:rowOff>
    </xdr:to>
    <xdr:pic>
      <xdr:nvPicPr>
        <xdr:cNvPr id="8258" name="Рисунок 1494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8808958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79</xdr:row>
      <xdr:rowOff>66675</xdr:rowOff>
    </xdr:from>
    <xdr:to>
      <xdr:col>2</xdr:col>
      <xdr:colOff>1640672</xdr:colOff>
      <xdr:row>79</xdr:row>
      <xdr:rowOff>1146572</xdr:rowOff>
    </xdr:to>
    <xdr:pic>
      <xdr:nvPicPr>
        <xdr:cNvPr id="8264" name="Рисунок 1500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99864863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78</xdr:row>
      <xdr:rowOff>66675</xdr:rowOff>
    </xdr:from>
    <xdr:to>
      <xdr:col>2</xdr:col>
      <xdr:colOff>1640672</xdr:colOff>
      <xdr:row>78</xdr:row>
      <xdr:rowOff>1146572</xdr:rowOff>
    </xdr:to>
    <xdr:pic>
      <xdr:nvPicPr>
        <xdr:cNvPr id="8266" name="Рисунок 1502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98578988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74</xdr:row>
      <xdr:rowOff>66675</xdr:rowOff>
    </xdr:from>
    <xdr:to>
      <xdr:col>2</xdr:col>
      <xdr:colOff>1640672</xdr:colOff>
      <xdr:row>74</xdr:row>
      <xdr:rowOff>1146572</xdr:rowOff>
    </xdr:to>
    <xdr:pic>
      <xdr:nvPicPr>
        <xdr:cNvPr id="8268" name="Рисунок 1505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9066133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68</xdr:row>
      <xdr:rowOff>66675</xdr:rowOff>
    </xdr:from>
    <xdr:to>
      <xdr:col>2</xdr:col>
      <xdr:colOff>1640672</xdr:colOff>
      <xdr:row>68</xdr:row>
      <xdr:rowOff>1146572</xdr:rowOff>
    </xdr:to>
    <xdr:pic>
      <xdr:nvPicPr>
        <xdr:cNvPr id="8269" name="Рисунок 1506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801719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488130</xdr:colOff>
      <xdr:row>70</xdr:row>
      <xdr:rowOff>54769</xdr:rowOff>
    </xdr:from>
    <xdr:to>
      <xdr:col>2</xdr:col>
      <xdr:colOff>1545422</xdr:colOff>
      <xdr:row>70</xdr:row>
      <xdr:rowOff>1134666</xdr:rowOff>
    </xdr:to>
    <xdr:pic>
      <xdr:nvPicPr>
        <xdr:cNvPr id="8270" name="Рисунок 1507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7005" y="107139582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76</xdr:row>
      <xdr:rowOff>66675</xdr:rowOff>
    </xdr:from>
    <xdr:to>
      <xdr:col>2</xdr:col>
      <xdr:colOff>1640672</xdr:colOff>
      <xdr:row>76</xdr:row>
      <xdr:rowOff>1146572</xdr:rowOff>
    </xdr:to>
    <xdr:pic>
      <xdr:nvPicPr>
        <xdr:cNvPr id="8272" name="Рисунок 1509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9323308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75</xdr:row>
      <xdr:rowOff>66675</xdr:rowOff>
    </xdr:from>
    <xdr:to>
      <xdr:col>2</xdr:col>
      <xdr:colOff>1640672</xdr:colOff>
      <xdr:row>75</xdr:row>
      <xdr:rowOff>1146572</xdr:rowOff>
    </xdr:to>
    <xdr:pic>
      <xdr:nvPicPr>
        <xdr:cNvPr id="8273" name="Рисунок 1512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9194720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72</xdr:row>
      <xdr:rowOff>66675</xdr:rowOff>
    </xdr:from>
    <xdr:to>
      <xdr:col>2</xdr:col>
      <xdr:colOff>1640672</xdr:colOff>
      <xdr:row>72</xdr:row>
      <xdr:rowOff>1146572</xdr:rowOff>
    </xdr:to>
    <xdr:pic>
      <xdr:nvPicPr>
        <xdr:cNvPr id="8274" name="Рисунок 1513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8680370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82</xdr:row>
      <xdr:rowOff>66675</xdr:rowOff>
    </xdr:from>
    <xdr:to>
      <xdr:col>2</xdr:col>
      <xdr:colOff>1640672</xdr:colOff>
      <xdr:row>82</xdr:row>
      <xdr:rowOff>1146572</xdr:rowOff>
    </xdr:to>
    <xdr:pic>
      <xdr:nvPicPr>
        <xdr:cNvPr id="8276" name="Рисунок 1515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0669905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40</xdr:row>
      <xdr:rowOff>66675</xdr:rowOff>
    </xdr:from>
    <xdr:to>
      <xdr:col>2</xdr:col>
      <xdr:colOff>1640672</xdr:colOff>
      <xdr:row>40</xdr:row>
      <xdr:rowOff>1146572</xdr:rowOff>
    </xdr:to>
    <xdr:pic>
      <xdr:nvPicPr>
        <xdr:cNvPr id="8282" name="Рисунок 1521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5029914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15</xdr:row>
      <xdr:rowOff>66675</xdr:rowOff>
    </xdr:from>
    <xdr:to>
      <xdr:col>2</xdr:col>
      <xdr:colOff>1640672</xdr:colOff>
      <xdr:row>15</xdr:row>
      <xdr:rowOff>1146572</xdr:rowOff>
    </xdr:to>
    <xdr:pic>
      <xdr:nvPicPr>
        <xdr:cNvPr id="8283" name="Рисунок 1522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4758988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29</xdr:row>
      <xdr:rowOff>66675</xdr:rowOff>
    </xdr:from>
    <xdr:to>
      <xdr:col>2</xdr:col>
      <xdr:colOff>1640672</xdr:colOff>
      <xdr:row>29</xdr:row>
      <xdr:rowOff>1146572</xdr:rowOff>
    </xdr:to>
    <xdr:pic>
      <xdr:nvPicPr>
        <xdr:cNvPr id="8284" name="Рисунок 1523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78130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12</xdr:row>
      <xdr:rowOff>66675</xdr:rowOff>
    </xdr:from>
    <xdr:to>
      <xdr:col>2</xdr:col>
      <xdr:colOff>1640672</xdr:colOff>
      <xdr:row>12</xdr:row>
      <xdr:rowOff>1146572</xdr:rowOff>
    </xdr:to>
    <xdr:pic>
      <xdr:nvPicPr>
        <xdr:cNvPr id="8285" name="Рисунок 1524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198483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7</xdr:row>
      <xdr:rowOff>66675</xdr:rowOff>
    </xdr:from>
    <xdr:to>
      <xdr:col>2</xdr:col>
      <xdr:colOff>1640672</xdr:colOff>
      <xdr:row>7</xdr:row>
      <xdr:rowOff>1146572</xdr:rowOff>
    </xdr:to>
    <xdr:pic>
      <xdr:nvPicPr>
        <xdr:cNvPr id="8288" name="Рисунок 1527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555545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10</xdr:row>
      <xdr:rowOff>66675</xdr:rowOff>
    </xdr:from>
    <xdr:to>
      <xdr:col>2</xdr:col>
      <xdr:colOff>1640672</xdr:colOff>
      <xdr:row>10</xdr:row>
      <xdr:rowOff>1146572</xdr:rowOff>
    </xdr:to>
    <xdr:pic>
      <xdr:nvPicPr>
        <xdr:cNvPr id="8292" name="Рисунок 1532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941308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11</xdr:row>
      <xdr:rowOff>66675</xdr:rowOff>
    </xdr:from>
    <xdr:to>
      <xdr:col>2</xdr:col>
      <xdr:colOff>1640672</xdr:colOff>
      <xdr:row>11</xdr:row>
      <xdr:rowOff>1146572</xdr:rowOff>
    </xdr:to>
    <xdr:pic>
      <xdr:nvPicPr>
        <xdr:cNvPr id="8295" name="Рисунок 1535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069895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9</xdr:row>
      <xdr:rowOff>66675</xdr:rowOff>
    </xdr:from>
    <xdr:to>
      <xdr:col>2</xdr:col>
      <xdr:colOff>1640672</xdr:colOff>
      <xdr:row>9</xdr:row>
      <xdr:rowOff>1146572</xdr:rowOff>
    </xdr:to>
    <xdr:pic>
      <xdr:nvPicPr>
        <xdr:cNvPr id="8297" name="Рисунок 1537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812720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13</xdr:row>
      <xdr:rowOff>66675</xdr:rowOff>
    </xdr:from>
    <xdr:to>
      <xdr:col>2</xdr:col>
      <xdr:colOff>1640672</xdr:colOff>
      <xdr:row>13</xdr:row>
      <xdr:rowOff>1146572</xdr:rowOff>
    </xdr:to>
    <xdr:pic>
      <xdr:nvPicPr>
        <xdr:cNvPr id="8298" name="Рисунок 1538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327070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25</xdr:row>
      <xdr:rowOff>66675</xdr:rowOff>
    </xdr:from>
    <xdr:to>
      <xdr:col>2</xdr:col>
      <xdr:colOff>1640672</xdr:colOff>
      <xdr:row>25</xdr:row>
      <xdr:rowOff>1146572</xdr:rowOff>
    </xdr:to>
    <xdr:pic>
      <xdr:nvPicPr>
        <xdr:cNvPr id="8300" name="Рисунок 1540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32761238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93</xdr:row>
      <xdr:rowOff>66675</xdr:rowOff>
    </xdr:from>
    <xdr:to>
      <xdr:col>2</xdr:col>
      <xdr:colOff>1640672</xdr:colOff>
      <xdr:row>93</xdr:row>
      <xdr:rowOff>1146572</xdr:rowOff>
    </xdr:to>
    <xdr:pic>
      <xdr:nvPicPr>
        <xdr:cNvPr id="8301" name="Рисунок 1541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1779567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18</xdr:row>
      <xdr:rowOff>66675</xdr:rowOff>
    </xdr:from>
    <xdr:to>
      <xdr:col>2</xdr:col>
      <xdr:colOff>1640672</xdr:colOff>
      <xdr:row>18</xdr:row>
      <xdr:rowOff>1146572</xdr:rowOff>
    </xdr:to>
    <xdr:pic>
      <xdr:nvPicPr>
        <xdr:cNvPr id="8302" name="Рисунок 1542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8616613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30</xdr:row>
      <xdr:rowOff>66675</xdr:rowOff>
    </xdr:from>
    <xdr:to>
      <xdr:col>2</xdr:col>
      <xdr:colOff>1640672</xdr:colOff>
      <xdr:row>30</xdr:row>
      <xdr:rowOff>1146572</xdr:rowOff>
    </xdr:to>
    <xdr:pic>
      <xdr:nvPicPr>
        <xdr:cNvPr id="8303" name="Рисунок 1543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406717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89</xdr:row>
      <xdr:rowOff>66675</xdr:rowOff>
    </xdr:from>
    <xdr:to>
      <xdr:col>2</xdr:col>
      <xdr:colOff>1640672</xdr:colOff>
      <xdr:row>89</xdr:row>
      <xdr:rowOff>1146572</xdr:rowOff>
    </xdr:to>
    <xdr:pic>
      <xdr:nvPicPr>
        <xdr:cNvPr id="8306" name="Рисунок 1546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1373564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91</xdr:row>
      <xdr:rowOff>66675</xdr:rowOff>
    </xdr:from>
    <xdr:to>
      <xdr:col>2</xdr:col>
      <xdr:colOff>1640672</xdr:colOff>
      <xdr:row>91</xdr:row>
      <xdr:rowOff>1146572</xdr:rowOff>
    </xdr:to>
    <xdr:pic>
      <xdr:nvPicPr>
        <xdr:cNvPr id="8307" name="Рисунок 1547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152239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88</xdr:row>
      <xdr:rowOff>66675</xdr:rowOff>
    </xdr:from>
    <xdr:to>
      <xdr:col>2</xdr:col>
      <xdr:colOff>1640672</xdr:colOff>
      <xdr:row>88</xdr:row>
      <xdr:rowOff>1146572</xdr:rowOff>
    </xdr:to>
    <xdr:pic>
      <xdr:nvPicPr>
        <xdr:cNvPr id="8309" name="Рисунок 1549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12449769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92</xdr:row>
      <xdr:rowOff>66675</xdr:rowOff>
    </xdr:from>
    <xdr:to>
      <xdr:col>2</xdr:col>
      <xdr:colOff>1640672</xdr:colOff>
      <xdr:row>92</xdr:row>
      <xdr:rowOff>1146572</xdr:rowOff>
    </xdr:to>
    <xdr:pic>
      <xdr:nvPicPr>
        <xdr:cNvPr id="8310" name="Рисунок 1550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1650980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85</xdr:row>
      <xdr:rowOff>66675</xdr:rowOff>
    </xdr:from>
    <xdr:to>
      <xdr:col>2</xdr:col>
      <xdr:colOff>1640672</xdr:colOff>
      <xdr:row>85</xdr:row>
      <xdr:rowOff>1146572</xdr:rowOff>
    </xdr:to>
    <xdr:pic>
      <xdr:nvPicPr>
        <xdr:cNvPr id="8311" name="Рисунок 1551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09675613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46</xdr:row>
      <xdr:rowOff>66675</xdr:rowOff>
    </xdr:from>
    <xdr:to>
      <xdr:col>2</xdr:col>
      <xdr:colOff>1640672</xdr:colOff>
      <xdr:row>46</xdr:row>
      <xdr:rowOff>1146572</xdr:rowOff>
    </xdr:to>
    <xdr:pic>
      <xdr:nvPicPr>
        <xdr:cNvPr id="8312" name="Рисунок 1552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569309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45</xdr:row>
      <xdr:rowOff>66675</xdr:rowOff>
    </xdr:from>
    <xdr:to>
      <xdr:col>2</xdr:col>
      <xdr:colOff>1640672</xdr:colOff>
      <xdr:row>45</xdr:row>
      <xdr:rowOff>1146572</xdr:rowOff>
    </xdr:to>
    <xdr:pic>
      <xdr:nvPicPr>
        <xdr:cNvPr id="8313" name="Рисунок 1553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5564505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55</xdr:row>
      <xdr:rowOff>66675</xdr:rowOff>
    </xdr:from>
    <xdr:to>
      <xdr:col>2</xdr:col>
      <xdr:colOff>1678772</xdr:colOff>
      <xdr:row>55</xdr:row>
      <xdr:rowOff>1369219</xdr:rowOff>
    </xdr:to>
    <xdr:pic>
      <xdr:nvPicPr>
        <xdr:cNvPr id="8314" name="Рисунок 1554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66146363"/>
          <a:ext cx="1095392" cy="130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107155</xdr:colOff>
      <xdr:row>62</xdr:row>
      <xdr:rowOff>66675</xdr:rowOff>
    </xdr:from>
    <xdr:to>
      <xdr:col>2</xdr:col>
      <xdr:colOff>1928812</xdr:colOff>
      <xdr:row>62</xdr:row>
      <xdr:rowOff>1190625</xdr:rowOff>
    </xdr:to>
    <xdr:pic>
      <xdr:nvPicPr>
        <xdr:cNvPr id="8316" name="Рисунок 1556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030" y="74623613"/>
          <a:ext cx="1821657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60</xdr:row>
      <xdr:rowOff>66675</xdr:rowOff>
    </xdr:from>
    <xdr:to>
      <xdr:col>2</xdr:col>
      <xdr:colOff>1640672</xdr:colOff>
      <xdr:row>60</xdr:row>
      <xdr:rowOff>1146572</xdr:rowOff>
    </xdr:to>
    <xdr:pic>
      <xdr:nvPicPr>
        <xdr:cNvPr id="8317" name="Рисунок 1557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70765988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178593</xdr:colOff>
      <xdr:row>61</xdr:row>
      <xdr:rowOff>66675</xdr:rowOff>
    </xdr:from>
    <xdr:to>
      <xdr:col>2</xdr:col>
      <xdr:colOff>1928812</xdr:colOff>
      <xdr:row>61</xdr:row>
      <xdr:rowOff>1146572</xdr:rowOff>
    </xdr:to>
    <xdr:pic>
      <xdr:nvPicPr>
        <xdr:cNvPr id="8318" name="Рисунок 1558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7468" y="73337738"/>
          <a:ext cx="1750219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119063</xdr:colOff>
      <xdr:row>63</xdr:row>
      <xdr:rowOff>66675</xdr:rowOff>
    </xdr:from>
    <xdr:to>
      <xdr:col>2</xdr:col>
      <xdr:colOff>1845468</xdr:colOff>
      <xdr:row>63</xdr:row>
      <xdr:rowOff>1250156</xdr:rowOff>
    </xdr:to>
    <xdr:pic>
      <xdr:nvPicPr>
        <xdr:cNvPr id="8319" name="Рисунок 1559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8" y="75909488"/>
          <a:ext cx="1726405" cy="1183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143</xdr:row>
      <xdr:rowOff>66675</xdr:rowOff>
    </xdr:from>
    <xdr:to>
      <xdr:col>2</xdr:col>
      <xdr:colOff>1640672</xdr:colOff>
      <xdr:row>143</xdr:row>
      <xdr:rowOff>1146572</xdr:rowOff>
    </xdr:to>
    <xdr:pic>
      <xdr:nvPicPr>
        <xdr:cNvPr id="8320" name="Рисунок 1560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89923738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142</xdr:row>
      <xdr:rowOff>66675</xdr:rowOff>
    </xdr:from>
    <xdr:to>
      <xdr:col>2</xdr:col>
      <xdr:colOff>1640672</xdr:colOff>
      <xdr:row>142</xdr:row>
      <xdr:rowOff>1146572</xdr:rowOff>
    </xdr:to>
    <xdr:pic>
      <xdr:nvPicPr>
        <xdr:cNvPr id="8325" name="Рисунок 1565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88637863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144</xdr:row>
      <xdr:rowOff>66675</xdr:rowOff>
    </xdr:from>
    <xdr:to>
      <xdr:col>2</xdr:col>
      <xdr:colOff>1640672</xdr:colOff>
      <xdr:row>144</xdr:row>
      <xdr:rowOff>1146572</xdr:rowOff>
    </xdr:to>
    <xdr:pic>
      <xdr:nvPicPr>
        <xdr:cNvPr id="8326" name="Рисунок 1567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96353113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151</xdr:row>
      <xdr:rowOff>66675</xdr:rowOff>
    </xdr:from>
    <xdr:to>
      <xdr:col>2</xdr:col>
      <xdr:colOff>1640672</xdr:colOff>
      <xdr:row>151</xdr:row>
      <xdr:rowOff>1146572</xdr:rowOff>
    </xdr:to>
    <xdr:pic>
      <xdr:nvPicPr>
        <xdr:cNvPr id="8337" name="Рисунок 1590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1110495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152</xdr:row>
      <xdr:rowOff>66675</xdr:rowOff>
    </xdr:from>
    <xdr:to>
      <xdr:col>2</xdr:col>
      <xdr:colOff>1640672</xdr:colOff>
      <xdr:row>152</xdr:row>
      <xdr:rowOff>1146572</xdr:rowOff>
    </xdr:to>
    <xdr:pic>
      <xdr:nvPicPr>
        <xdr:cNvPr id="8338" name="Рисунок 1592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1239083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153</xdr:row>
      <xdr:rowOff>66675</xdr:rowOff>
    </xdr:from>
    <xdr:to>
      <xdr:col>2</xdr:col>
      <xdr:colOff>1640672</xdr:colOff>
      <xdr:row>153</xdr:row>
      <xdr:rowOff>1146572</xdr:rowOff>
    </xdr:to>
    <xdr:pic>
      <xdr:nvPicPr>
        <xdr:cNvPr id="8339" name="Рисунок 1594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1367670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155</xdr:row>
      <xdr:rowOff>66675</xdr:rowOff>
    </xdr:from>
    <xdr:to>
      <xdr:col>2</xdr:col>
      <xdr:colOff>1640672</xdr:colOff>
      <xdr:row>155</xdr:row>
      <xdr:rowOff>1146572</xdr:rowOff>
    </xdr:to>
    <xdr:pic>
      <xdr:nvPicPr>
        <xdr:cNvPr id="8340" name="Рисунок 1595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15164988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156</xdr:row>
      <xdr:rowOff>66675</xdr:rowOff>
    </xdr:from>
    <xdr:to>
      <xdr:col>2</xdr:col>
      <xdr:colOff>1640672</xdr:colOff>
      <xdr:row>156</xdr:row>
      <xdr:rowOff>1146572</xdr:rowOff>
    </xdr:to>
    <xdr:pic>
      <xdr:nvPicPr>
        <xdr:cNvPr id="8341" name="Рисунок 1598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16450863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157</xdr:row>
      <xdr:rowOff>66675</xdr:rowOff>
    </xdr:from>
    <xdr:to>
      <xdr:col>2</xdr:col>
      <xdr:colOff>1640672</xdr:colOff>
      <xdr:row>157</xdr:row>
      <xdr:rowOff>1146572</xdr:rowOff>
    </xdr:to>
    <xdr:pic>
      <xdr:nvPicPr>
        <xdr:cNvPr id="8343" name="Рисунок 1600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17736738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159</xdr:row>
      <xdr:rowOff>66675</xdr:rowOff>
    </xdr:from>
    <xdr:to>
      <xdr:col>2</xdr:col>
      <xdr:colOff>1640672</xdr:colOff>
      <xdr:row>159</xdr:row>
      <xdr:rowOff>1146572</xdr:rowOff>
    </xdr:to>
    <xdr:pic>
      <xdr:nvPicPr>
        <xdr:cNvPr id="8345" name="Рисунок 1602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2051089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164</xdr:row>
      <xdr:rowOff>66675</xdr:rowOff>
    </xdr:from>
    <xdr:to>
      <xdr:col>2</xdr:col>
      <xdr:colOff>1640672</xdr:colOff>
      <xdr:row>164</xdr:row>
      <xdr:rowOff>1146572</xdr:rowOff>
    </xdr:to>
    <xdr:pic>
      <xdr:nvPicPr>
        <xdr:cNvPr id="8348" name="Рисунок 1605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274284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168</xdr:row>
      <xdr:rowOff>66675</xdr:rowOff>
    </xdr:from>
    <xdr:to>
      <xdr:col>2</xdr:col>
      <xdr:colOff>1640672</xdr:colOff>
      <xdr:row>168</xdr:row>
      <xdr:rowOff>1146572</xdr:rowOff>
    </xdr:to>
    <xdr:pic>
      <xdr:nvPicPr>
        <xdr:cNvPr id="8350" name="Рисунок 1607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3385780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167</xdr:row>
      <xdr:rowOff>66675</xdr:rowOff>
    </xdr:from>
    <xdr:to>
      <xdr:col>2</xdr:col>
      <xdr:colOff>1640672</xdr:colOff>
      <xdr:row>167</xdr:row>
      <xdr:rowOff>1146572</xdr:rowOff>
    </xdr:to>
    <xdr:pic>
      <xdr:nvPicPr>
        <xdr:cNvPr id="8351" name="Рисунок 1608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3128605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162</xdr:row>
      <xdr:rowOff>66675</xdr:rowOff>
    </xdr:from>
    <xdr:to>
      <xdr:col>2</xdr:col>
      <xdr:colOff>1640672</xdr:colOff>
      <xdr:row>162</xdr:row>
      <xdr:rowOff>1146572</xdr:rowOff>
    </xdr:to>
    <xdr:pic>
      <xdr:nvPicPr>
        <xdr:cNvPr id="8352" name="Рисунок 1609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2328505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165</xdr:row>
      <xdr:rowOff>66675</xdr:rowOff>
    </xdr:from>
    <xdr:to>
      <xdr:col>2</xdr:col>
      <xdr:colOff>1640672</xdr:colOff>
      <xdr:row>165</xdr:row>
      <xdr:rowOff>1146572</xdr:rowOff>
    </xdr:to>
    <xdr:pic>
      <xdr:nvPicPr>
        <xdr:cNvPr id="8353" name="Рисунок 1610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2871430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163</xdr:row>
      <xdr:rowOff>66675</xdr:rowOff>
    </xdr:from>
    <xdr:to>
      <xdr:col>2</xdr:col>
      <xdr:colOff>1640672</xdr:colOff>
      <xdr:row>163</xdr:row>
      <xdr:rowOff>1146572</xdr:rowOff>
    </xdr:to>
    <xdr:pic>
      <xdr:nvPicPr>
        <xdr:cNvPr id="8355" name="Рисунок 1612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245709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161</xdr:row>
      <xdr:rowOff>66675</xdr:rowOff>
    </xdr:from>
    <xdr:to>
      <xdr:col>2</xdr:col>
      <xdr:colOff>1640672</xdr:colOff>
      <xdr:row>161</xdr:row>
      <xdr:rowOff>1146572</xdr:rowOff>
    </xdr:to>
    <xdr:pic>
      <xdr:nvPicPr>
        <xdr:cNvPr id="8356" name="Рисунок 1613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2199917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171</xdr:row>
      <xdr:rowOff>66675</xdr:rowOff>
    </xdr:from>
    <xdr:to>
      <xdr:col>2</xdr:col>
      <xdr:colOff>1640672</xdr:colOff>
      <xdr:row>171</xdr:row>
      <xdr:rowOff>1146572</xdr:rowOff>
    </xdr:to>
    <xdr:pic>
      <xdr:nvPicPr>
        <xdr:cNvPr id="8359" name="Рисунок 1616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35548488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172</xdr:row>
      <xdr:rowOff>66675</xdr:rowOff>
    </xdr:from>
    <xdr:to>
      <xdr:col>2</xdr:col>
      <xdr:colOff>1640672</xdr:colOff>
      <xdr:row>172</xdr:row>
      <xdr:rowOff>1146572</xdr:rowOff>
    </xdr:to>
    <xdr:pic>
      <xdr:nvPicPr>
        <xdr:cNvPr id="8361" name="Рисунок 1618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3832264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176</xdr:row>
      <xdr:rowOff>66675</xdr:rowOff>
    </xdr:from>
    <xdr:to>
      <xdr:col>2</xdr:col>
      <xdr:colOff>1640672</xdr:colOff>
      <xdr:row>176</xdr:row>
      <xdr:rowOff>1146572</xdr:rowOff>
    </xdr:to>
    <xdr:pic>
      <xdr:nvPicPr>
        <xdr:cNvPr id="8369" name="Рисунок 1632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472404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178</xdr:row>
      <xdr:rowOff>66675</xdr:rowOff>
    </xdr:from>
    <xdr:to>
      <xdr:col>2</xdr:col>
      <xdr:colOff>1640672</xdr:colOff>
      <xdr:row>178</xdr:row>
      <xdr:rowOff>1146572</xdr:rowOff>
    </xdr:to>
    <xdr:pic>
      <xdr:nvPicPr>
        <xdr:cNvPr id="8371" name="Рисунок 1635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4981217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181</xdr:row>
      <xdr:rowOff>66675</xdr:rowOff>
    </xdr:from>
    <xdr:to>
      <xdr:col>2</xdr:col>
      <xdr:colOff>1640672</xdr:colOff>
      <xdr:row>181</xdr:row>
      <xdr:rowOff>1146572</xdr:rowOff>
    </xdr:to>
    <xdr:pic>
      <xdr:nvPicPr>
        <xdr:cNvPr id="8378" name="Рисунок 1643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5515808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182</xdr:row>
      <xdr:rowOff>66675</xdr:rowOff>
    </xdr:from>
    <xdr:to>
      <xdr:col>2</xdr:col>
      <xdr:colOff>1640672</xdr:colOff>
      <xdr:row>182</xdr:row>
      <xdr:rowOff>1146572</xdr:rowOff>
    </xdr:to>
    <xdr:pic>
      <xdr:nvPicPr>
        <xdr:cNvPr id="8379" name="Рисунок 1644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5772983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186</xdr:row>
      <xdr:rowOff>66675</xdr:rowOff>
    </xdr:from>
    <xdr:to>
      <xdr:col>2</xdr:col>
      <xdr:colOff>1640672</xdr:colOff>
      <xdr:row>186</xdr:row>
      <xdr:rowOff>1146572</xdr:rowOff>
    </xdr:to>
    <xdr:pic>
      <xdr:nvPicPr>
        <xdr:cNvPr id="8380" name="Рисунок 1645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61992269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185</xdr:row>
      <xdr:rowOff>66675</xdr:rowOff>
    </xdr:from>
    <xdr:to>
      <xdr:col>2</xdr:col>
      <xdr:colOff>1640672</xdr:colOff>
      <xdr:row>185</xdr:row>
      <xdr:rowOff>1146572</xdr:rowOff>
    </xdr:to>
    <xdr:pic>
      <xdr:nvPicPr>
        <xdr:cNvPr id="8381" name="Рисунок 1646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6070639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188</xdr:row>
      <xdr:rowOff>66675</xdr:rowOff>
    </xdr:from>
    <xdr:to>
      <xdr:col>2</xdr:col>
      <xdr:colOff>1640672</xdr:colOff>
      <xdr:row>188</xdr:row>
      <xdr:rowOff>1146572</xdr:rowOff>
    </xdr:to>
    <xdr:pic>
      <xdr:nvPicPr>
        <xdr:cNvPr id="8383" name="Рисунок 1648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64564019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192</xdr:row>
      <xdr:rowOff>66675</xdr:rowOff>
    </xdr:from>
    <xdr:to>
      <xdr:col>2</xdr:col>
      <xdr:colOff>1640672</xdr:colOff>
      <xdr:row>192</xdr:row>
      <xdr:rowOff>1146572</xdr:rowOff>
    </xdr:to>
    <xdr:pic>
      <xdr:nvPicPr>
        <xdr:cNvPr id="8384" name="Рисунок 1649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6754058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191</xdr:row>
      <xdr:rowOff>66675</xdr:rowOff>
    </xdr:from>
    <xdr:to>
      <xdr:col>2</xdr:col>
      <xdr:colOff>1640672</xdr:colOff>
      <xdr:row>191</xdr:row>
      <xdr:rowOff>1146572</xdr:rowOff>
    </xdr:to>
    <xdr:pic>
      <xdr:nvPicPr>
        <xdr:cNvPr id="8385" name="Рисунок 1650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6625470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193</xdr:row>
      <xdr:rowOff>66675</xdr:rowOff>
    </xdr:from>
    <xdr:to>
      <xdr:col>2</xdr:col>
      <xdr:colOff>1640672</xdr:colOff>
      <xdr:row>193</xdr:row>
      <xdr:rowOff>1146572</xdr:rowOff>
    </xdr:to>
    <xdr:pic>
      <xdr:nvPicPr>
        <xdr:cNvPr id="8386" name="Рисунок 1651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6882645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194</xdr:row>
      <xdr:rowOff>66675</xdr:rowOff>
    </xdr:from>
    <xdr:to>
      <xdr:col>2</xdr:col>
      <xdr:colOff>1640672</xdr:colOff>
      <xdr:row>194</xdr:row>
      <xdr:rowOff>1146572</xdr:rowOff>
    </xdr:to>
    <xdr:pic>
      <xdr:nvPicPr>
        <xdr:cNvPr id="8387" name="Рисунок 1652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7011233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196</xdr:row>
      <xdr:rowOff>66675</xdr:rowOff>
    </xdr:from>
    <xdr:to>
      <xdr:col>2</xdr:col>
      <xdr:colOff>1640672</xdr:colOff>
      <xdr:row>196</xdr:row>
      <xdr:rowOff>1146572</xdr:rowOff>
    </xdr:to>
    <xdr:pic>
      <xdr:nvPicPr>
        <xdr:cNvPr id="8388" name="Рисунок 1653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71600613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197</xdr:row>
      <xdr:rowOff>66675</xdr:rowOff>
    </xdr:from>
    <xdr:to>
      <xdr:col>2</xdr:col>
      <xdr:colOff>1640672</xdr:colOff>
      <xdr:row>197</xdr:row>
      <xdr:rowOff>1146572</xdr:rowOff>
    </xdr:to>
    <xdr:pic>
      <xdr:nvPicPr>
        <xdr:cNvPr id="8389" name="Рисунок 1654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72886488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201</xdr:row>
      <xdr:rowOff>66675</xdr:rowOff>
    </xdr:from>
    <xdr:to>
      <xdr:col>2</xdr:col>
      <xdr:colOff>1640672</xdr:colOff>
      <xdr:row>201</xdr:row>
      <xdr:rowOff>1146572</xdr:rowOff>
    </xdr:to>
    <xdr:pic>
      <xdr:nvPicPr>
        <xdr:cNvPr id="8392" name="Рисунок 1657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771489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204</xdr:row>
      <xdr:rowOff>66675</xdr:rowOff>
    </xdr:from>
    <xdr:to>
      <xdr:col>2</xdr:col>
      <xdr:colOff>1640672</xdr:colOff>
      <xdr:row>204</xdr:row>
      <xdr:rowOff>1146572</xdr:rowOff>
    </xdr:to>
    <xdr:pic>
      <xdr:nvPicPr>
        <xdr:cNvPr id="8394" name="Рисунок 1659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7992308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205</xdr:row>
      <xdr:rowOff>66675</xdr:rowOff>
    </xdr:from>
    <xdr:to>
      <xdr:col>2</xdr:col>
      <xdr:colOff>1640672</xdr:colOff>
      <xdr:row>205</xdr:row>
      <xdr:rowOff>1146572</xdr:rowOff>
    </xdr:to>
    <xdr:pic>
      <xdr:nvPicPr>
        <xdr:cNvPr id="8395" name="Рисунок 1660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8120895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203</xdr:row>
      <xdr:rowOff>66675</xdr:rowOff>
    </xdr:from>
    <xdr:to>
      <xdr:col>2</xdr:col>
      <xdr:colOff>1640672</xdr:colOff>
      <xdr:row>203</xdr:row>
      <xdr:rowOff>1146572</xdr:rowOff>
    </xdr:to>
    <xdr:pic>
      <xdr:nvPicPr>
        <xdr:cNvPr id="8397" name="Рисунок 1662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7863720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207</xdr:row>
      <xdr:rowOff>66675</xdr:rowOff>
    </xdr:from>
    <xdr:to>
      <xdr:col>2</xdr:col>
      <xdr:colOff>1640672</xdr:colOff>
      <xdr:row>207</xdr:row>
      <xdr:rowOff>1146572</xdr:rowOff>
    </xdr:to>
    <xdr:pic>
      <xdr:nvPicPr>
        <xdr:cNvPr id="8398" name="Рисунок 1663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82697238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210</xdr:row>
      <xdr:rowOff>66675</xdr:rowOff>
    </xdr:from>
    <xdr:to>
      <xdr:col>2</xdr:col>
      <xdr:colOff>1640672</xdr:colOff>
      <xdr:row>210</xdr:row>
      <xdr:rowOff>1146572</xdr:rowOff>
    </xdr:to>
    <xdr:pic>
      <xdr:nvPicPr>
        <xdr:cNvPr id="8399" name="Рисунок 1664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8438792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215</xdr:row>
      <xdr:rowOff>66675</xdr:rowOff>
    </xdr:from>
    <xdr:to>
      <xdr:col>2</xdr:col>
      <xdr:colOff>1640672</xdr:colOff>
      <xdr:row>215</xdr:row>
      <xdr:rowOff>1146572</xdr:rowOff>
    </xdr:to>
    <xdr:pic>
      <xdr:nvPicPr>
        <xdr:cNvPr id="8403" name="Рисунок 1668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9225795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213</xdr:row>
      <xdr:rowOff>66675</xdr:rowOff>
    </xdr:from>
    <xdr:to>
      <xdr:col>2</xdr:col>
      <xdr:colOff>1640672</xdr:colOff>
      <xdr:row>213</xdr:row>
      <xdr:rowOff>1146572</xdr:rowOff>
    </xdr:to>
    <xdr:pic>
      <xdr:nvPicPr>
        <xdr:cNvPr id="8405" name="Рисунок 1670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8973383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180</xdr:row>
      <xdr:rowOff>66675</xdr:rowOff>
    </xdr:from>
    <xdr:to>
      <xdr:col>2</xdr:col>
      <xdr:colOff>1640672</xdr:colOff>
      <xdr:row>180</xdr:row>
      <xdr:rowOff>1146572</xdr:rowOff>
    </xdr:to>
    <xdr:pic>
      <xdr:nvPicPr>
        <xdr:cNvPr id="8406" name="Рисунок 1671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5387220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218</xdr:row>
      <xdr:rowOff>66675</xdr:rowOff>
    </xdr:from>
    <xdr:to>
      <xdr:col>2</xdr:col>
      <xdr:colOff>1640672</xdr:colOff>
      <xdr:row>218</xdr:row>
      <xdr:rowOff>1146572</xdr:rowOff>
    </xdr:to>
    <xdr:pic>
      <xdr:nvPicPr>
        <xdr:cNvPr id="8408" name="Рисунок 1674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9516308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222</xdr:row>
      <xdr:rowOff>66675</xdr:rowOff>
    </xdr:from>
    <xdr:to>
      <xdr:col>2</xdr:col>
      <xdr:colOff>1640672</xdr:colOff>
      <xdr:row>222</xdr:row>
      <xdr:rowOff>1146572</xdr:rowOff>
    </xdr:to>
    <xdr:pic>
      <xdr:nvPicPr>
        <xdr:cNvPr id="8409" name="Рисунок 1675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9813964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225</xdr:row>
      <xdr:rowOff>66675</xdr:rowOff>
    </xdr:from>
    <xdr:to>
      <xdr:col>2</xdr:col>
      <xdr:colOff>1640672</xdr:colOff>
      <xdr:row>225</xdr:row>
      <xdr:rowOff>1146572</xdr:rowOff>
    </xdr:to>
    <xdr:pic>
      <xdr:nvPicPr>
        <xdr:cNvPr id="8410" name="Рисунок 1676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30328314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223</xdr:row>
      <xdr:rowOff>66675</xdr:rowOff>
    </xdr:from>
    <xdr:to>
      <xdr:col>2</xdr:col>
      <xdr:colOff>1640672</xdr:colOff>
      <xdr:row>223</xdr:row>
      <xdr:rowOff>1146572</xdr:rowOff>
    </xdr:to>
    <xdr:pic>
      <xdr:nvPicPr>
        <xdr:cNvPr id="8411" name="Рисунок 1677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99425519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224</xdr:row>
      <xdr:rowOff>66675</xdr:rowOff>
    </xdr:from>
    <xdr:to>
      <xdr:col>2</xdr:col>
      <xdr:colOff>1640672</xdr:colOff>
      <xdr:row>224</xdr:row>
      <xdr:rowOff>1146572</xdr:rowOff>
    </xdr:to>
    <xdr:pic>
      <xdr:nvPicPr>
        <xdr:cNvPr id="8413" name="Рисунок 1679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30071139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226</xdr:row>
      <xdr:rowOff>66675</xdr:rowOff>
    </xdr:from>
    <xdr:to>
      <xdr:col>2</xdr:col>
      <xdr:colOff>1640672</xdr:colOff>
      <xdr:row>226</xdr:row>
      <xdr:rowOff>1146572</xdr:rowOff>
    </xdr:to>
    <xdr:pic>
      <xdr:nvPicPr>
        <xdr:cNvPr id="8414" name="Рисунок 1681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304569019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221</xdr:row>
      <xdr:rowOff>66675</xdr:rowOff>
    </xdr:from>
    <xdr:to>
      <xdr:col>2</xdr:col>
      <xdr:colOff>1640672</xdr:colOff>
      <xdr:row>221</xdr:row>
      <xdr:rowOff>1146572</xdr:rowOff>
    </xdr:to>
    <xdr:pic>
      <xdr:nvPicPr>
        <xdr:cNvPr id="8416" name="Рисунок 1683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96853769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230</xdr:row>
      <xdr:rowOff>66675</xdr:rowOff>
    </xdr:from>
    <xdr:to>
      <xdr:col>2</xdr:col>
      <xdr:colOff>1640672</xdr:colOff>
      <xdr:row>230</xdr:row>
      <xdr:rowOff>1146572</xdr:rowOff>
    </xdr:to>
    <xdr:pic>
      <xdr:nvPicPr>
        <xdr:cNvPr id="8417" name="Рисунок 1685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30783133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232</xdr:row>
      <xdr:rowOff>66675</xdr:rowOff>
    </xdr:from>
    <xdr:to>
      <xdr:col>2</xdr:col>
      <xdr:colOff>1640672</xdr:colOff>
      <xdr:row>232</xdr:row>
      <xdr:rowOff>1146572</xdr:rowOff>
    </xdr:to>
    <xdr:pic>
      <xdr:nvPicPr>
        <xdr:cNvPr id="8419" name="Рисунок 1688"/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31168895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231</xdr:row>
      <xdr:rowOff>66675</xdr:rowOff>
    </xdr:from>
    <xdr:to>
      <xdr:col>2</xdr:col>
      <xdr:colOff>1640672</xdr:colOff>
      <xdr:row>231</xdr:row>
      <xdr:rowOff>1146572</xdr:rowOff>
    </xdr:to>
    <xdr:pic>
      <xdr:nvPicPr>
        <xdr:cNvPr id="8420" name="Рисунок 1689"/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30911720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211</xdr:row>
      <xdr:rowOff>66675</xdr:rowOff>
    </xdr:from>
    <xdr:to>
      <xdr:col>2</xdr:col>
      <xdr:colOff>1640672</xdr:colOff>
      <xdr:row>211</xdr:row>
      <xdr:rowOff>1146572</xdr:rowOff>
    </xdr:to>
    <xdr:pic>
      <xdr:nvPicPr>
        <xdr:cNvPr id="8428" name="Рисунок 1697"/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8695967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238</xdr:row>
      <xdr:rowOff>66675</xdr:rowOff>
    </xdr:from>
    <xdr:to>
      <xdr:col>2</xdr:col>
      <xdr:colOff>1640672</xdr:colOff>
      <xdr:row>238</xdr:row>
      <xdr:rowOff>1146572</xdr:rowOff>
    </xdr:to>
    <xdr:pic>
      <xdr:nvPicPr>
        <xdr:cNvPr id="8431" name="Рисунок 1702"/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324357206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240</xdr:row>
      <xdr:rowOff>66675</xdr:rowOff>
    </xdr:from>
    <xdr:to>
      <xdr:col>2</xdr:col>
      <xdr:colOff>1640672</xdr:colOff>
      <xdr:row>240</xdr:row>
      <xdr:rowOff>1146572</xdr:rowOff>
    </xdr:to>
    <xdr:pic>
      <xdr:nvPicPr>
        <xdr:cNvPr id="8435" name="Рисунок 1706"/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32821483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583380</xdr:colOff>
      <xdr:row>239</xdr:row>
      <xdr:rowOff>66675</xdr:rowOff>
    </xdr:from>
    <xdr:to>
      <xdr:col>2</xdr:col>
      <xdr:colOff>1640672</xdr:colOff>
      <xdr:row>239</xdr:row>
      <xdr:rowOff>1146572</xdr:rowOff>
    </xdr:to>
    <xdr:pic>
      <xdr:nvPicPr>
        <xdr:cNvPr id="8436" name="Рисунок 1707"/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325643081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481804</xdr:colOff>
      <xdr:row>133</xdr:row>
      <xdr:rowOff>38100</xdr:rowOff>
    </xdr:from>
    <xdr:to>
      <xdr:col>2</xdr:col>
      <xdr:colOff>1716871</xdr:colOff>
      <xdr:row>133</xdr:row>
      <xdr:rowOff>1162255</xdr:rowOff>
    </xdr:to>
    <xdr:pic>
      <xdr:nvPicPr>
        <xdr:cNvPr id="8441" name="Рисунок 276"/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679" y="177715069"/>
          <a:ext cx="1235067" cy="112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414795</xdr:colOff>
      <xdr:row>246</xdr:row>
      <xdr:rowOff>57150</xdr:rowOff>
    </xdr:from>
    <xdr:to>
      <xdr:col>2</xdr:col>
      <xdr:colOff>1631149</xdr:colOff>
      <xdr:row>246</xdr:row>
      <xdr:rowOff>1137047</xdr:rowOff>
    </xdr:to>
    <xdr:pic>
      <xdr:nvPicPr>
        <xdr:cNvPr id="8442" name="Рисунок 287"/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670" y="325157306"/>
          <a:ext cx="1216354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404090</xdr:colOff>
      <xdr:row>247</xdr:row>
      <xdr:rowOff>38100</xdr:rowOff>
    </xdr:from>
    <xdr:to>
      <xdr:col>2</xdr:col>
      <xdr:colOff>1554948</xdr:colOff>
      <xdr:row>247</xdr:row>
      <xdr:rowOff>1100294</xdr:rowOff>
    </xdr:to>
    <xdr:pic>
      <xdr:nvPicPr>
        <xdr:cNvPr id="8443" name="Рисунок 288"/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2965" y="326424131"/>
          <a:ext cx="1150858" cy="1062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460396</xdr:colOff>
      <xdr:row>248</xdr:row>
      <xdr:rowOff>28575</xdr:rowOff>
    </xdr:from>
    <xdr:to>
      <xdr:col>2</xdr:col>
      <xdr:colOff>1564471</xdr:colOff>
      <xdr:row>248</xdr:row>
      <xdr:rowOff>1117324</xdr:rowOff>
    </xdr:to>
    <xdr:pic>
      <xdr:nvPicPr>
        <xdr:cNvPr id="8444" name="Рисунок 289"/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271" y="327700481"/>
          <a:ext cx="1104075" cy="1088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467540</xdr:colOff>
      <xdr:row>249</xdr:row>
      <xdr:rowOff>9525</xdr:rowOff>
    </xdr:from>
    <xdr:to>
      <xdr:col>2</xdr:col>
      <xdr:colOff>1571615</xdr:colOff>
      <xdr:row>249</xdr:row>
      <xdr:rowOff>1089422</xdr:rowOff>
    </xdr:to>
    <xdr:pic>
      <xdr:nvPicPr>
        <xdr:cNvPr id="8445" name="Рисунок 290"/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415" y="328967306"/>
          <a:ext cx="1104075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0</xdr:col>
      <xdr:colOff>58215</xdr:colOff>
      <xdr:row>0</xdr:row>
      <xdr:rowOff>59531</xdr:rowOff>
    </xdr:from>
    <xdr:to>
      <xdr:col>7</xdr:col>
      <xdr:colOff>345281</xdr:colOff>
      <xdr:row>2</xdr:row>
      <xdr:rowOff>253411</xdr:rowOff>
    </xdr:to>
    <xdr:pic>
      <xdr:nvPicPr>
        <xdr:cNvPr id="8446" name="Рисунок 284"/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15" y="59531"/>
          <a:ext cx="7883254" cy="108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545447</xdr:colOff>
      <xdr:row>38</xdr:row>
      <xdr:rowOff>85725</xdr:rowOff>
    </xdr:from>
    <xdr:to>
      <xdr:col>2</xdr:col>
      <xdr:colOff>1612096</xdr:colOff>
      <xdr:row>38</xdr:row>
      <xdr:rowOff>1068254</xdr:rowOff>
    </xdr:to>
    <xdr:pic>
      <xdr:nvPicPr>
        <xdr:cNvPr id="8449" name="Рисунок 5"/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4322" y="47746444"/>
          <a:ext cx="1066649" cy="982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564497</xdr:colOff>
      <xdr:row>35</xdr:row>
      <xdr:rowOff>114300</xdr:rowOff>
    </xdr:from>
    <xdr:to>
      <xdr:col>2</xdr:col>
      <xdr:colOff>1631146</xdr:colOff>
      <xdr:row>35</xdr:row>
      <xdr:rowOff>1096829</xdr:rowOff>
    </xdr:to>
    <xdr:pic>
      <xdr:nvPicPr>
        <xdr:cNvPr id="8450" name="Рисунок 6"/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372" y="45000863"/>
          <a:ext cx="1066649" cy="982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583380</xdr:colOff>
      <xdr:row>166</xdr:row>
      <xdr:rowOff>66675</xdr:rowOff>
    </xdr:from>
    <xdr:to>
      <xdr:col>2</xdr:col>
      <xdr:colOff>1640672</xdr:colOff>
      <xdr:row>166</xdr:row>
      <xdr:rowOff>1146572</xdr:rowOff>
    </xdr:to>
    <xdr:pic>
      <xdr:nvPicPr>
        <xdr:cNvPr id="8457" name="Рисунок 1606"/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23000017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258763</xdr:colOff>
      <xdr:row>42</xdr:row>
      <xdr:rowOff>71438</xdr:rowOff>
    </xdr:from>
    <xdr:to>
      <xdr:col>2</xdr:col>
      <xdr:colOff>1738313</xdr:colOff>
      <xdr:row>42</xdr:row>
      <xdr:rowOff>1143000</xdr:rowOff>
    </xdr:to>
    <xdr:pic>
      <xdr:nvPicPr>
        <xdr:cNvPr id="8458" name="Рисунок 277"/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7638" y="51792188"/>
          <a:ext cx="1479550" cy="107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68234</xdr:colOff>
      <xdr:row>43</xdr:row>
      <xdr:rowOff>45243</xdr:rowOff>
    </xdr:from>
    <xdr:to>
      <xdr:col>2</xdr:col>
      <xdr:colOff>1893094</xdr:colOff>
      <xdr:row>43</xdr:row>
      <xdr:rowOff>1214438</xdr:rowOff>
    </xdr:to>
    <xdr:pic>
      <xdr:nvPicPr>
        <xdr:cNvPr id="8459" name="Рисунок 278"/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109" y="53051868"/>
          <a:ext cx="1824860" cy="1169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44</xdr:row>
      <xdr:rowOff>59531</xdr:rowOff>
    </xdr:from>
    <xdr:to>
      <xdr:col>2</xdr:col>
      <xdr:colOff>1781174</xdr:colOff>
      <xdr:row>44</xdr:row>
      <xdr:rowOff>1231359</xdr:rowOff>
    </xdr:to>
    <xdr:pic>
      <xdr:nvPicPr>
        <xdr:cNvPr id="8460" name="Рисунок 279"/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54352031"/>
          <a:ext cx="1733549" cy="1171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80170</xdr:colOff>
      <xdr:row>64</xdr:row>
      <xdr:rowOff>80963</xdr:rowOff>
    </xdr:from>
    <xdr:to>
      <xdr:col>2</xdr:col>
      <xdr:colOff>1952626</xdr:colOff>
      <xdr:row>64</xdr:row>
      <xdr:rowOff>1143000</xdr:rowOff>
    </xdr:to>
    <xdr:pic>
      <xdr:nvPicPr>
        <xdr:cNvPr id="8466" name="Рисунок 287"/>
        <xdr:cNvPicPr>
          <a:picLocks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9045" y="77209651"/>
          <a:ext cx="1872456" cy="1062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103981</xdr:colOff>
      <xdr:row>65</xdr:row>
      <xdr:rowOff>45242</xdr:rowOff>
    </xdr:from>
    <xdr:to>
      <xdr:col>2</xdr:col>
      <xdr:colOff>1952625</xdr:colOff>
      <xdr:row>65</xdr:row>
      <xdr:rowOff>1178717</xdr:rowOff>
    </xdr:to>
    <xdr:pic>
      <xdr:nvPicPr>
        <xdr:cNvPr id="8467" name="Рисунок 288"/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2856" y="78459805"/>
          <a:ext cx="1848644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333374</xdr:colOff>
      <xdr:row>39</xdr:row>
      <xdr:rowOff>142875</xdr:rowOff>
    </xdr:from>
    <xdr:to>
      <xdr:col>2</xdr:col>
      <xdr:colOff>1654969</xdr:colOff>
      <xdr:row>39</xdr:row>
      <xdr:rowOff>1107281</xdr:rowOff>
    </xdr:to>
    <xdr:pic>
      <xdr:nvPicPr>
        <xdr:cNvPr id="8469" name="Рисунок 290"/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49" y="49089469"/>
          <a:ext cx="1321595" cy="96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68272</xdr:colOff>
      <xdr:row>36</xdr:row>
      <xdr:rowOff>95250</xdr:rowOff>
    </xdr:from>
    <xdr:to>
      <xdr:col>2</xdr:col>
      <xdr:colOff>1845469</xdr:colOff>
      <xdr:row>36</xdr:row>
      <xdr:rowOff>1195640</xdr:rowOff>
    </xdr:to>
    <xdr:pic>
      <xdr:nvPicPr>
        <xdr:cNvPr id="8477" name="Рисунок 298"/>
        <xdr:cNvPicPr>
          <a:picLocks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147" y="46267688"/>
          <a:ext cx="1777197" cy="1100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583380</xdr:colOff>
      <xdr:row>122</xdr:row>
      <xdr:rowOff>66675</xdr:rowOff>
    </xdr:from>
    <xdr:to>
      <xdr:col>2</xdr:col>
      <xdr:colOff>1640672</xdr:colOff>
      <xdr:row>122</xdr:row>
      <xdr:rowOff>1146572</xdr:rowOff>
    </xdr:to>
    <xdr:pic>
      <xdr:nvPicPr>
        <xdr:cNvPr id="8483" name="Рисунок 1442"/>
        <xdr:cNvPicPr>
          <a:picLocks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2255" y="16427767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592905</xdr:colOff>
      <xdr:row>121</xdr:row>
      <xdr:rowOff>47625</xdr:rowOff>
    </xdr:from>
    <xdr:to>
      <xdr:col>2</xdr:col>
      <xdr:colOff>1650197</xdr:colOff>
      <xdr:row>121</xdr:row>
      <xdr:rowOff>1127522</xdr:rowOff>
    </xdr:to>
    <xdr:pic>
      <xdr:nvPicPr>
        <xdr:cNvPr id="8484" name="Рисунок 1443"/>
        <xdr:cNvPicPr>
          <a:picLocks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1780" y="16297275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578615</xdr:colOff>
      <xdr:row>146</xdr:row>
      <xdr:rowOff>71436</xdr:rowOff>
    </xdr:from>
    <xdr:to>
      <xdr:col>2</xdr:col>
      <xdr:colOff>1635907</xdr:colOff>
      <xdr:row>146</xdr:row>
      <xdr:rowOff>1151333</xdr:rowOff>
    </xdr:to>
    <xdr:pic>
      <xdr:nvPicPr>
        <xdr:cNvPr id="275" name="Рисунок 1574"/>
        <xdr:cNvPicPr>
          <a:picLocks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490" y="200417905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578615</xdr:colOff>
      <xdr:row>147</xdr:row>
      <xdr:rowOff>71436</xdr:rowOff>
    </xdr:from>
    <xdr:to>
      <xdr:col>2</xdr:col>
      <xdr:colOff>1635907</xdr:colOff>
      <xdr:row>147</xdr:row>
      <xdr:rowOff>1151333</xdr:rowOff>
    </xdr:to>
    <xdr:pic>
      <xdr:nvPicPr>
        <xdr:cNvPr id="278" name="Рисунок 1576"/>
        <xdr:cNvPicPr>
          <a:picLocks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490" y="201703780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566709</xdr:colOff>
      <xdr:row>148</xdr:row>
      <xdr:rowOff>119060</xdr:rowOff>
    </xdr:from>
    <xdr:to>
      <xdr:col>2</xdr:col>
      <xdr:colOff>1624001</xdr:colOff>
      <xdr:row>148</xdr:row>
      <xdr:rowOff>1198957</xdr:rowOff>
    </xdr:to>
    <xdr:pic>
      <xdr:nvPicPr>
        <xdr:cNvPr id="279" name="Рисунок 1568"/>
        <xdr:cNvPicPr>
          <a:picLocks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5584" y="204323154"/>
          <a:ext cx="1057292" cy="107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>
    <xdr:from>
      <xdr:col>2</xdr:col>
      <xdr:colOff>498137</xdr:colOff>
      <xdr:row>243</xdr:row>
      <xdr:rowOff>57149</xdr:rowOff>
    </xdr:from>
    <xdr:to>
      <xdr:col>2</xdr:col>
      <xdr:colOff>1714495</xdr:colOff>
      <xdr:row>243</xdr:row>
      <xdr:rowOff>1154749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7012" y="331181868"/>
          <a:ext cx="1216358" cy="1097600"/>
        </a:xfrm>
        <a:prstGeom prst="rect">
          <a:avLst/>
        </a:prstGeom>
      </xdr:spPr>
    </xdr:pic>
    <xdr:clientData/>
  </xdr:twoCellAnchor>
  <xdr:twoCellAnchor>
    <xdr:from>
      <xdr:col>2</xdr:col>
      <xdr:colOff>190492</xdr:colOff>
      <xdr:row>111</xdr:row>
      <xdr:rowOff>155577</xdr:rowOff>
    </xdr:from>
    <xdr:to>
      <xdr:col>2</xdr:col>
      <xdr:colOff>1940720</xdr:colOff>
      <xdr:row>111</xdr:row>
      <xdr:rowOff>1428751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67" y="147674015"/>
          <a:ext cx="1750228" cy="1273174"/>
        </a:xfrm>
        <a:prstGeom prst="rect">
          <a:avLst/>
        </a:prstGeom>
      </xdr:spPr>
    </xdr:pic>
    <xdr:clientData/>
  </xdr:twoCellAnchor>
  <xdr:twoCellAnchor>
    <xdr:from>
      <xdr:col>2</xdr:col>
      <xdr:colOff>130967</xdr:colOff>
      <xdr:row>110</xdr:row>
      <xdr:rowOff>96042</xdr:rowOff>
    </xdr:from>
    <xdr:to>
      <xdr:col>2</xdr:col>
      <xdr:colOff>1785939</xdr:colOff>
      <xdr:row>110</xdr:row>
      <xdr:rowOff>1452561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9842" y="164021292"/>
          <a:ext cx="1654972" cy="1356519"/>
        </a:xfrm>
        <a:prstGeom prst="rect">
          <a:avLst/>
        </a:prstGeom>
      </xdr:spPr>
    </xdr:pic>
    <xdr:clientData/>
  </xdr:twoCellAnchor>
  <xdr:twoCellAnchor>
    <xdr:from>
      <xdr:col>2</xdr:col>
      <xdr:colOff>130959</xdr:colOff>
      <xdr:row>112</xdr:row>
      <xdr:rowOff>24608</xdr:rowOff>
    </xdr:from>
    <xdr:to>
      <xdr:col>2</xdr:col>
      <xdr:colOff>1905000</xdr:colOff>
      <xdr:row>112</xdr:row>
      <xdr:rowOff>1440658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9834" y="149114671"/>
          <a:ext cx="1774041" cy="1416050"/>
        </a:xfrm>
        <a:prstGeom prst="rect">
          <a:avLst/>
        </a:prstGeom>
      </xdr:spPr>
    </xdr:pic>
    <xdr:clientData/>
  </xdr:twoCellAnchor>
  <xdr:twoCellAnchor>
    <xdr:from>
      <xdr:col>2</xdr:col>
      <xdr:colOff>261938</xdr:colOff>
      <xdr:row>113</xdr:row>
      <xdr:rowOff>96044</xdr:rowOff>
    </xdr:from>
    <xdr:to>
      <xdr:col>2</xdr:col>
      <xdr:colOff>1845470</xdr:colOff>
      <xdr:row>113</xdr:row>
      <xdr:rowOff>1381125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813" y="150757732"/>
          <a:ext cx="1583532" cy="1285081"/>
        </a:xfrm>
        <a:prstGeom prst="rect">
          <a:avLst/>
        </a:prstGeom>
      </xdr:spPr>
    </xdr:pic>
    <xdr:clientData/>
  </xdr:twoCellAnchor>
  <xdr:twoCellAnchor>
    <xdr:from>
      <xdr:col>2</xdr:col>
      <xdr:colOff>250816</xdr:colOff>
      <xdr:row>49</xdr:row>
      <xdr:rowOff>12700</xdr:rowOff>
    </xdr:from>
    <xdr:to>
      <xdr:col>2</xdr:col>
      <xdr:colOff>1638291</xdr:colOff>
      <xdr:row>49</xdr:row>
      <xdr:rowOff>1562100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9691" y="61306075"/>
          <a:ext cx="1387475" cy="1549400"/>
        </a:xfrm>
        <a:prstGeom prst="rect">
          <a:avLst/>
        </a:prstGeom>
      </xdr:spPr>
    </xdr:pic>
    <xdr:clientData/>
  </xdr:twoCellAnchor>
  <xdr:twoCellAnchor>
    <xdr:from>
      <xdr:col>2</xdr:col>
      <xdr:colOff>262722</xdr:colOff>
      <xdr:row>47</xdr:row>
      <xdr:rowOff>24607</xdr:rowOff>
    </xdr:from>
    <xdr:to>
      <xdr:col>2</xdr:col>
      <xdr:colOff>1650197</xdr:colOff>
      <xdr:row>48</xdr:row>
      <xdr:rowOff>2382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597" y="58174732"/>
          <a:ext cx="1387475" cy="1549400"/>
        </a:xfrm>
        <a:prstGeom prst="rect">
          <a:avLst/>
        </a:prstGeom>
      </xdr:spPr>
    </xdr:pic>
    <xdr:clientData/>
  </xdr:twoCellAnchor>
  <xdr:twoCellAnchor>
    <xdr:from>
      <xdr:col>2</xdr:col>
      <xdr:colOff>298441</xdr:colOff>
      <xdr:row>48</xdr:row>
      <xdr:rowOff>12700</xdr:rowOff>
    </xdr:from>
    <xdr:to>
      <xdr:col>2</xdr:col>
      <xdr:colOff>1685916</xdr:colOff>
      <xdr:row>48</xdr:row>
      <xdr:rowOff>1562100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7316" y="59734450"/>
          <a:ext cx="1387475" cy="1549400"/>
        </a:xfrm>
        <a:prstGeom prst="rect">
          <a:avLst/>
        </a:prstGeom>
      </xdr:spPr>
    </xdr:pic>
    <xdr:clientData/>
  </xdr:twoCellAnchor>
  <xdr:twoCellAnchor>
    <xdr:from>
      <xdr:col>2</xdr:col>
      <xdr:colOff>583396</xdr:colOff>
      <xdr:row>227</xdr:row>
      <xdr:rowOff>310356</xdr:rowOff>
    </xdr:from>
    <xdr:to>
      <xdr:col>2</xdr:col>
      <xdr:colOff>1600190</xdr:colOff>
      <xdr:row>227</xdr:row>
      <xdr:rowOff>1357312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2271" y="306098575"/>
          <a:ext cx="1016794" cy="1046956"/>
        </a:xfrm>
        <a:prstGeom prst="rect">
          <a:avLst/>
        </a:prstGeom>
      </xdr:spPr>
    </xdr:pic>
    <xdr:clientData/>
  </xdr:twoCellAnchor>
  <xdr:twoCellAnchor>
    <xdr:from>
      <xdr:col>2</xdr:col>
      <xdr:colOff>203191</xdr:colOff>
      <xdr:row>237</xdr:row>
      <xdr:rowOff>12700</xdr:rowOff>
    </xdr:from>
    <xdr:to>
      <xdr:col>2</xdr:col>
      <xdr:colOff>1702594</xdr:colOff>
      <xdr:row>237</xdr:row>
      <xdr:rowOff>1321594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066" y="326351106"/>
          <a:ext cx="1499403" cy="1308894"/>
        </a:xfrm>
        <a:prstGeom prst="rect">
          <a:avLst/>
        </a:prstGeom>
      </xdr:spPr>
    </xdr:pic>
    <xdr:clientData/>
  </xdr:twoCellAnchor>
  <xdr:twoCellAnchor>
    <xdr:from>
      <xdr:col>2</xdr:col>
      <xdr:colOff>643721</xdr:colOff>
      <xdr:row>54</xdr:row>
      <xdr:rowOff>71436</xdr:rowOff>
    </xdr:from>
    <xdr:to>
      <xdr:col>2</xdr:col>
      <xdr:colOff>1559710</xdr:colOff>
      <xdr:row>54</xdr:row>
      <xdr:rowOff>1214437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2596" y="63341249"/>
          <a:ext cx="915989" cy="1143001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54</xdr:row>
      <xdr:rowOff>60324</xdr:rowOff>
    </xdr:from>
    <xdr:to>
      <xdr:col>2</xdr:col>
      <xdr:colOff>1981199</xdr:colOff>
      <xdr:row>54</xdr:row>
      <xdr:rowOff>1393030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63330137"/>
          <a:ext cx="1885949" cy="1332706"/>
        </a:xfrm>
        <a:prstGeom prst="rect">
          <a:avLst/>
        </a:prstGeom>
      </xdr:spPr>
    </xdr:pic>
    <xdr:clientData/>
  </xdr:twoCellAnchor>
  <xdr:twoCellAnchor>
    <xdr:from>
      <xdr:col>2</xdr:col>
      <xdr:colOff>262726</xdr:colOff>
      <xdr:row>55</xdr:row>
      <xdr:rowOff>12700</xdr:rowOff>
    </xdr:from>
    <xdr:to>
      <xdr:col>2</xdr:col>
      <xdr:colOff>1812126</xdr:colOff>
      <xdr:row>56</xdr:row>
      <xdr:rowOff>0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601" y="66092388"/>
          <a:ext cx="1549400" cy="1397000"/>
        </a:xfrm>
        <a:prstGeom prst="rect">
          <a:avLst/>
        </a:prstGeom>
      </xdr:spPr>
    </xdr:pic>
    <xdr:clientData/>
  </xdr:twoCellAnchor>
  <xdr:twoCellAnchor>
    <xdr:from>
      <xdr:col>2</xdr:col>
      <xdr:colOff>548472</xdr:colOff>
      <xdr:row>56</xdr:row>
      <xdr:rowOff>348192</xdr:rowOff>
    </xdr:from>
    <xdr:to>
      <xdr:col>2</xdr:col>
      <xdr:colOff>1939122</xdr:colOff>
      <xdr:row>56</xdr:row>
      <xdr:rowOff>1110192</xdr:rowOff>
    </xdr:to>
    <xdr:pic>
      <xdr:nvPicPr>
        <xdr:cNvPr id="304" name="Рисунок 9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1" t="20465" r="-208" b="23929"/>
        <a:stretch>
          <a:fillRect/>
        </a:stretch>
      </xdr:blipFill>
      <xdr:spPr bwMode="auto">
        <a:xfrm>
          <a:off x="2977347" y="69237755"/>
          <a:ext cx="13906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453222</xdr:colOff>
      <xdr:row>214</xdr:row>
      <xdr:rowOff>12700</xdr:rowOff>
    </xdr:from>
    <xdr:to>
      <xdr:col>2</xdr:col>
      <xdr:colOff>2002622</xdr:colOff>
      <xdr:row>215</xdr:row>
      <xdr:rowOff>0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097" y="290965731"/>
          <a:ext cx="1549400" cy="1225550"/>
        </a:xfrm>
        <a:prstGeom prst="rect">
          <a:avLst/>
        </a:prstGeom>
      </xdr:spPr>
    </xdr:pic>
    <xdr:clientData/>
  </xdr:twoCellAnchor>
  <xdr:twoCellAnchor>
    <xdr:from>
      <xdr:col>2</xdr:col>
      <xdr:colOff>452428</xdr:colOff>
      <xdr:row>27</xdr:row>
      <xdr:rowOff>35719</xdr:rowOff>
    </xdr:from>
    <xdr:to>
      <xdr:col>2</xdr:col>
      <xdr:colOff>1726397</xdr:colOff>
      <xdr:row>27</xdr:row>
      <xdr:rowOff>1250156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1303" y="40659844"/>
          <a:ext cx="1273969" cy="1214437"/>
        </a:xfrm>
        <a:prstGeom prst="rect">
          <a:avLst/>
        </a:prstGeom>
      </xdr:spPr>
    </xdr:pic>
    <xdr:clientData/>
  </xdr:twoCellAnchor>
  <xdr:twoCellAnchor>
    <xdr:from>
      <xdr:col>2</xdr:col>
      <xdr:colOff>666741</xdr:colOff>
      <xdr:row>24</xdr:row>
      <xdr:rowOff>202405</xdr:rowOff>
    </xdr:from>
    <xdr:to>
      <xdr:col>2</xdr:col>
      <xdr:colOff>1476367</xdr:colOff>
      <xdr:row>24</xdr:row>
      <xdr:rowOff>1190625</xdr:rowOff>
    </xdr:to>
    <xdr:pic>
      <xdr:nvPicPr>
        <xdr:cNvPr id="256" name="Рисунок 255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16" y="31611093"/>
          <a:ext cx="809626" cy="988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631022</xdr:colOff>
      <xdr:row>33</xdr:row>
      <xdr:rowOff>47625</xdr:rowOff>
    </xdr:from>
    <xdr:to>
      <xdr:col>2</xdr:col>
      <xdr:colOff>1571616</xdr:colOff>
      <xdr:row>33</xdr:row>
      <xdr:rowOff>1081087</xdr:rowOff>
    </xdr:to>
    <xdr:pic>
      <xdr:nvPicPr>
        <xdr:cNvPr id="257" name="Рисунок 256" descr="D:\Documents and Settings\eredkova\Рабочий стол\Картинка насадка.jpg"/>
        <xdr:cNvPicPr/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9897" y="43445906"/>
          <a:ext cx="940594" cy="10334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511959</xdr:colOff>
      <xdr:row>32</xdr:row>
      <xdr:rowOff>96333</xdr:rowOff>
    </xdr:from>
    <xdr:to>
      <xdr:col>2</xdr:col>
      <xdr:colOff>1726396</xdr:colOff>
      <xdr:row>32</xdr:row>
      <xdr:rowOff>1273969</xdr:rowOff>
    </xdr:to>
    <xdr:pic>
      <xdr:nvPicPr>
        <xdr:cNvPr id="258" name="Рисунок 257" descr="D:\Documents and Settings\eredkova\Рабочий стол\Картинка.jpg"/>
        <xdr:cNvPicPr/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834" y="42208739"/>
          <a:ext cx="1214437" cy="117763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47624</xdr:colOff>
      <xdr:row>16</xdr:row>
      <xdr:rowOff>95251</xdr:rowOff>
    </xdr:from>
    <xdr:to>
      <xdr:col>2</xdr:col>
      <xdr:colOff>952499</xdr:colOff>
      <xdr:row>16</xdr:row>
      <xdr:rowOff>1178719</xdr:rowOff>
    </xdr:to>
    <xdr:pic>
      <xdr:nvPicPr>
        <xdr:cNvPr id="260" name="Рисунок 259"/>
        <xdr:cNvPicPr>
          <a:picLocks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58"/>
        <a:stretch/>
      </xdr:blipFill>
      <xdr:spPr>
        <a:xfrm>
          <a:off x="2476499" y="16073439"/>
          <a:ext cx="904875" cy="1083468"/>
        </a:xfrm>
        <a:prstGeom prst="rect">
          <a:avLst/>
        </a:prstGeom>
      </xdr:spPr>
    </xdr:pic>
    <xdr:clientData/>
  </xdr:twoCellAnchor>
  <xdr:twoCellAnchor>
    <xdr:from>
      <xdr:col>2</xdr:col>
      <xdr:colOff>767318</xdr:colOff>
      <xdr:row>16</xdr:row>
      <xdr:rowOff>214314</xdr:rowOff>
    </xdr:from>
    <xdr:to>
      <xdr:col>2</xdr:col>
      <xdr:colOff>1940719</xdr:colOff>
      <xdr:row>16</xdr:row>
      <xdr:rowOff>845343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6193" y="16192502"/>
          <a:ext cx="1173401" cy="631029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23</xdr:row>
      <xdr:rowOff>119063</xdr:rowOff>
    </xdr:from>
    <xdr:to>
      <xdr:col>2</xdr:col>
      <xdr:colOff>976313</xdr:colOff>
      <xdr:row>23</xdr:row>
      <xdr:rowOff>1142999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0782" y="25098376"/>
          <a:ext cx="964406" cy="1023936"/>
        </a:xfrm>
        <a:prstGeom prst="rect">
          <a:avLst/>
        </a:prstGeom>
      </xdr:spPr>
    </xdr:pic>
    <xdr:clientData/>
  </xdr:twoCellAnchor>
  <xdr:twoCellAnchor>
    <xdr:from>
      <xdr:col>2</xdr:col>
      <xdr:colOff>750093</xdr:colOff>
      <xdr:row>23</xdr:row>
      <xdr:rowOff>222156</xdr:rowOff>
    </xdr:from>
    <xdr:to>
      <xdr:col>2</xdr:col>
      <xdr:colOff>1964530</xdr:colOff>
      <xdr:row>23</xdr:row>
      <xdr:rowOff>1045085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8968" y="25201469"/>
          <a:ext cx="1214437" cy="822929"/>
        </a:xfrm>
        <a:prstGeom prst="rect">
          <a:avLst/>
        </a:prstGeom>
      </xdr:spPr>
    </xdr:pic>
    <xdr:clientData/>
  </xdr:twoCellAnchor>
  <xdr:twoCellAnchor>
    <xdr:from>
      <xdr:col>2</xdr:col>
      <xdr:colOff>71438</xdr:colOff>
      <xdr:row>20</xdr:row>
      <xdr:rowOff>83344</xdr:rowOff>
    </xdr:from>
    <xdr:to>
      <xdr:col>2</xdr:col>
      <xdr:colOff>1107282</xdr:colOff>
      <xdr:row>20</xdr:row>
      <xdr:rowOff>1214437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313" y="21205032"/>
          <a:ext cx="1035844" cy="1131093"/>
        </a:xfrm>
        <a:prstGeom prst="rect">
          <a:avLst/>
        </a:prstGeom>
      </xdr:spPr>
    </xdr:pic>
    <xdr:clientData/>
  </xdr:twoCellAnchor>
  <xdr:twoCellAnchor>
    <xdr:from>
      <xdr:col>2</xdr:col>
      <xdr:colOff>809626</xdr:colOff>
      <xdr:row>20</xdr:row>
      <xdr:rowOff>202406</xdr:rowOff>
    </xdr:from>
    <xdr:to>
      <xdr:col>2</xdr:col>
      <xdr:colOff>1976438</xdr:colOff>
      <xdr:row>20</xdr:row>
      <xdr:rowOff>1083468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1" y="21324094"/>
          <a:ext cx="1166812" cy="881062"/>
        </a:xfrm>
        <a:prstGeom prst="rect">
          <a:avLst/>
        </a:prstGeom>
      </xdr:spPr>
    </xdr:pic>
    <xdr:clientData/>
  </xdr:twoCellAnchor>
  <xdr:twoCellAnchor>
    <xdr:from>
      <xdr:col>2</xdr:col>
      <xdr:colOff>35718</xdr:colOff>
      <xdr:row>21</xdr:row>
      <xdr:rowOff>83344</xdr:rowOff>
    </xdr:from>
    <xdr:to>
      <xdr:col>2</xdr:col>
      <xdr:colOff>1143000</xdr:colOff>
      <xdr:row>21</xdr:row>
      <xdr:rowOff>1143000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593" y="22490907"/>
          <a:ext cx="1107282" cy="1059656"/>
        </a:xfrm>
        <a:prstGeom prst="rect">
          <a:avLst/>
        </a:prstGeom>
      </xdr:spPr>
    </xdr:pic>
    <xdr:clientData/>
  </xdr:twoCellAnchor>
  <xdr:twoCellAnchor>
    <xdr:from>
      <xdr:col>2</xdr:col>
      <xdr:colOff>814106</xdr:colOff>
      <xdr:row>21</xdr:row>
      <xdr:rowOff>190500</xdr:rowOff>
    </xdr:from>
    <xdr:to>
      <xdr:col>2</xdr:col>
      <xdr:colOff>1964531</xdr:colOff>
      <xdr:row>21</xdr:row>
      <xdr:rowOff>1083468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2981" y="22598063"/>
          <a:ext cx="1150425" cy="892968"/>
        </a:xfrm>
        <a:prstGeom prst="rect">
          <a:avLst/>
        </a:prstGeom>
      </xdr:spPr>
    </xdr:pic>
    <xdr:clientData/>
  </xdr:twoCellAnchor>
  <xdr:twoCellAnchor>
    <xdr:from>
      <xdr:col>2</xdr:col>
      <xdr:colOff>176184</xdr:colOff>
      <xdr:row>22</xdr:row>
      <xdr:rowOff>119061</xdr:rowOff>
    </xdr:from>
    <xdr:to>
      <xdr:col>2</xdr:col>
      <xdr:colOff>845341</xdr:colOff>
      <xdr:row>22</xdr:row>
      <xdr:rowOff>1095374</xdr:rowOff>
    </xdr:to>
    <xdr:pic>
      <xdr:nvPicPr>
        <xdr:cNvPr id="302" name="Рисунок 301"/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60" t="5500" r="22625"/>
        <a:stretch/>
      </xdr:blipFill>
      <xdr:spPr>
        <a:xfrm>
          <a:off x="2605059" y="23812499"/>
          <a:ext cx="669157" cy="976313"/>
        </a:xfrm>
        <a:prstGeom prst="rect">
          <a:avLst/>
        </a:prstGeom>
      </xdr:spPr>
    </xdr:pic>
    <xdr:clientData/>
  </xdr:twoCellAnchor>
  <xdr:twoCellAnchor>
    <xdr:from>
      <xdr:col>2</xdr:col>
      <xdr:colOff>744491</xdr:colOff>
      <xdr:row>22</xdr:row>
      <xdr:rowOff>226217</xdr:rowOff>
    </xdr:from>
    <xdr:to>
      <xdr:col>2</xdr:col>
      <xdr:colOff>1988343</xdr:colOff>
      <xdr:row>22</xdr:row>
      <xdr:rowOff>988218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3366" y="23919655"/>
          <a:ext cx="1243852" cy="762001"/>
        </a:xfrm>
        <a:prstGeom prst="rect">
          <a:avLst/>
        </a:prstGeom>
      </xdr:spPr>
    </xdr:pic>
    <xdr:clientData/>
  </xdr:twoCellAnchor>
  <xdr:twoCellAnchor>
    <xdr:from>
      <xdr:col>2</xdr:col>
      <xdr:colOff>392908</xdr:colOff>
      <xdr:row>116</xdr:row>
      <xdr:rowOff>107154</xdr:rowOff>
    </xdr:from>
    <xdr:to>
      <xdr:col>2</xdr:col>
      <xdr:colOff>1845471</xdr:colOff>
      <xdr:row>116</xdr:row>
      <xdr:rowOff>1226341</xdr:rowOff>
    </xdr:to>
    <xdr:pic>
      <xdr:nvPicPr>
        <xdr:cNvPr id="379" name="Рисунок 1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1783" y="155114623"/>
          <a:ext cx="1452563" cy="1119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8</xdr:row>
      <xdr:rowOff>47625</xdr:rowOff>
    </xdr:from>
    <xdr:to>
      <xdr:col>2</xdr:col>
      <xdr:colOff>1835944</xdr:colOff>
      <xdr:row>8</xdr:row>
      <xdr:rowOff>1273969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8108156"/>
          <a:ext cx="1454944" cy="1226344"/>
        </a:xfrm>
        <a:prstGeom prst="rect">
          <a:avLst/>
        </a:prstGeom>
      </xdr:spPr>
    </xdr:pic>
    <xdr:clientData/>
  </xdr:twoCellAnchor>
  <xdr:twoCellAnchor>
    <xdr:from>
      <xdr:col>2</xdr:col>
      <xdr:colOff>227013</xdr:colOff>
      <xdr:row>177</xdr:row>
      <xdr:rowOff>12700</xdr:rowOff>
    </xdr:from>
    <xdr:to>
      <xdr:col>2</xdr:col>
      <xdr:colOff>1776413</xdr:colOff>
      <xdr:row>178</xdr:row>
      <xdr:rowOff>0</xdr:rowOff>
    </xdr:to>
    <xdr:pic>
      <xdr:nvPicPr>
        <xdr:cNvPr id="341" name="Рисунок 340"/>
        <xdr:cNvPicPr>
          <a:picLocks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5888" y="251044075"/>
          <a:ext cx="1549400" cy="1273175"/>
        </a:xfrm>
        <a:prstGeom prst="rect">
          <a:avLst/>
        </a:prstGeom>
      </xdr:spPr>
    </xdr:pic>
    <xdr:clientData/>
  </xdr:twoCellAnchor>
  <xdr:twoCellAnchor>
    <xdr:from>
      <xdr:col>2</xdr:col>
      <xdr:colOff>346074</xdr:colOff>
      <xdr:row>187</xdr:row>
      <xdr:rowOff>24608</xdr:rowOff>
    </xdr:from>
    <xdr:to>
      <xdr:col>2</xdr:col>
      <xdr:colOff>1916905</xdr:colOff>
      <xdr:row>187</xdr:row>
      <xdr:rowOff>1214438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949" y="263236077"/>
          <a:ext cx="1570831" cy="1189830"/>
        </a:xfrm>
        <a:prstGeom prst="rect">
          <a:avLst/>
        </a:prstGeom>
      </xdr:spPr>
    </xdr:pic>
    <xdr:clientData/>
  </xdr:twoCellAnchor>
  <xdr:twoCellAnchor>
    <xdr:from>
      <xdr:col>2</xdr:col>
      <xdr:colOff>488157</xdr:colOff>
      <xdr:row>107</xdr:row>
      <xdr:rowOff>35719</xdr:rowOff>
    </xdr:from>
    <xdr:to>
      <xdr:col>2</xdr:col>
      <xdr:colOff>1702594</xdr:colOff>
      <xdr:row>107</xdr:row>
      <xdr:rowOff>1250156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917032" y="139350750"/>
          <a:ext cx="1214437" cy="1214437"/>
        </a:xfrm>
        <a:prstGeom prst="rect">
          <a:avLst/>
        </a:prstGeom>
      </xdr:spPr>
    </xdr:pic>
    <xdr:clientData/>
  </xdr:twoCellAnchor>
  <xdr:twoCellAnchor>
    <xdr:from>
      <xdr:col>2</xdr:col>
      <xdr:colOff>452439</xdr:colOff>
      <xdr:row>108</xdr:row>
      <xdr:rowOff>59531</xdr:rowOff>
    </xdr:from>
    <xdr:to>
      <xdr:col>2</xdr:col>
      <xdr:colOff>1631157</xdr:colOff>
      <xdr:row>108</xdr:row>
      <xdr:rowOff>1238249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881314" y="140660437"/>
          <a:ext cx="1178718" cy="1178718"/>
        </a:xfrm>
        <a:prstGeom prst="rect">
          <a:avLst/>
        </a:prstGeom>
      </xdr:spPr>
    </xdr:pic>
    <xdr:clientData/>
  </xdr:twoCellAnchor>
  <xdr:twoCellAnchor>
    <xdr:from>
      <xdr:col>2</xdr:col>
      <xdr:colOff>452438</xdr:colOff>
      <xdr:row>200</xdr:row>
      <xdr:rowOff>82866</xdr:rowOff>
    </xdr:from>
    <xdr:to>
      <xdr:col>2</xdr:col>
      <xdr:colOff>1631157</xdr:colOff>
      <xdr:row>200</xdr:row>
      <xdr:rowOff>1261585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881313" y="264306366"/>
          <a:ext cx="1178719" cy="1178719"/>
        </a:xfrm>
        <a:prstGeom prst="rect">
          <a:avLst/>
        </a:prstGeom>
      </xdr:spPr>
    </xdr:pic>
    <xdr:clientData/>
  </xdr:twoCellAnchor>
  <xdr:twoCellAnchor>
    <xdr:from>
      <xdr:col>2</xdr:col>
      <xdr:colOff>40821</xdr:colOff>
      <xdr:row>51</xdr:row>
      <xdr:rowOff>68036</xdr:rowOff>
    </xdr:from>
    <xdr:to>
      <xdr:col>2</xdr:col>
      <xdr:colOff>1782536</xdr:colOff>
      <xdr:row>51</xdr:row>
      <xdr:rowOff>1483179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892" y="74295000"/>
          <a:ext cx="1741715" cy="1415143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57</xdr:row>
      <xdr:rowOff>68036</xdr:rowOff>
    </xdr:from>
    <xdr:to>
      <xdr:col>2</xdr:col>
      <xdr:colOff>1643061</xdr:colOff>
      <xdr:row>57</xdr:row>
      <xdr:rowOff>1367182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321" y="77696786"/>
          <a:ext cx="1547811" cy="1299146"/>
        </a:xfrm>
        <a:prstGeom prst="rect">
          <a:avLst/>
        </a:prstGeom>
      </xdr:spPr>
    </xdr:pic>
    <xdr:clientData/>
  </xdr:twoCellAnchor>
  <xdr:twoCellAnchor>
    <xdr:from>
      <xdr:col>2</xdr:col>
      <xdr:colOff>204107</xdr:colOff>
      <xdr:row>233</xdr:row>
      <xdr:rowOff>54430</xdr:rowOff>
    </xdr:from>
    <xdr:to>
      <xdr:col>2</xdr:col>
      <xdr:colOff>1632858</xdr:colOff>
      <xdr:row>233</xdr:row>
      <xdr:rowOff>1264988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626178" y="311943751"/>
          <a:ext cx="1428751" cy="1210558"/>
        </a:xfrm>
        <a:prstGeom prst="rect">
          <a:avLst/>
        </a:prstGeom>
      </xdr:spPr>
    </xdr:pic>
    <xdr:clientData/>
  </xdr:twoCellAnchor>
  <xdr:twoCellAnchor>
    <xdr:from>
      <xdr:col>2</xdr:col>
      <xdr:colOff>68036</xdr:colOff>
      <xdr:row>138</xdr:row>
      <xdr:rowOff>67558</xdr:rowOff>
    </xdr:from>
    <xdr:to>
      <xdr:col>2</xdr:col>
      <xdr:colOff>1783014</xdr:colOff>
      <xdr:row>138</xdr:row>
      <xdr:rowOff>1265464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490107" y="195520558"/>
          <a:ext cx="1714978" cy="1197906"/>
        </a:xfrm>
        <a:prstGeom prst="rect">
          <a:avLst/>
        </a:prstGeom>
      </xdr:spPr>
    </xdr:pic>
    <xdr:clientData/>
  </xdr:twoCellAnchor>
  <xdr:twoCellAnchor>
    <xdr:from>
      <xdr:col>2</xdr:col>
      <xdr:colOff>81643</xdr:colOff>
      <xdr:row>50</xdr:row>
      <xdr:rowOff>68037</xdr:rowOff>
    </xdr:from>
    <xdr:to>
      <xdr:col>2</xdr:col>
      <xdr:colOff>1755321</xdr:colOff>
      <xdr:row>50</xdr:row>
      <xdr:rowOff>1537607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503714" y="74295001"/>
          <a:ext cx="1673678" cy="1469570"/>
        </a:xfrm>
        <a:prstGeom prst="rect">
          <a:avLst/>
        </a:prstGeom>
      </xdr:spPr>
    </xdr:pic>
    <xdr:clientData/>
  </xdr:twoCellAnchor>
  <xdr:twoCellAnchor>
    <xdr:from>
      <xdr:col>2</xdr:col>
      <xdr:colOff>119062</xdr:colOff>
      <xdr:row>236</xdr:row>
      <xdr:rowOff>95250</xdr:rowOff>
    </xdr:from>
    <xdr:to>
      <xdr:col>2</xdr:col>
      <xdr:colOff>1690688</xdr:colOff>
      <xdr:row>236</xdr:row>
      <xdr:rowOff>1321594</xdr:rowOff>
    </xdr:to>
    <xdr:pic>
      <xdr:nvPicPr>
        <xdr:cNvPr id="281" name="Рисунок 302"/>
        <xdr:cNvPicPr>
          <a:picLocks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7937" y="326433656"/>
          <a:ext cx="1571626" cy="122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357188</xdr:colOff>
      <xdr:row>86</xdr:row>
      <xdr:rowOff>95250</xdr:rowOff>
    </xdr:from>
    <xdr:to>
      <xdr:col>2</xdr:col>
      <xdr:colOff>1514476</xdr:colOff>
      <xdr:row>86</xdr:row>
      <xdr:rowOff>1238761</xdr:rowOff>
    </xdr:to>
    <xdr:pic>
      <xdr:nvPicPr>
        <xdr:cNvPr id="296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6063" y="124503656"/>
          <a:ext cx="1157288" cy="1143511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prstDash val="dot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2</xdr:col>
      <xdr:colOff>821533</xdr:colOff>
      <xdr:row>17</xdr:row>
      <xdr:rowOff>238125</xdr:rowOff>
    </xdr:from>
    <xdr:to>
      <xdr:col>2</xdr:col>
      <xdr:colOff>1809750</xdr:colOff>
      <xdr:row>17</xdr:row>
      <xdr:rowOff>1012032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3500439" y="29432250"/>
          <a:ext cx="988217" cy="773907"/>
        </a:xfrm>
        <a:prstGeom prst="rect">
          <a:avLst/>
        </a:prstGeom>
      </xdr:spPr>
    </xdr:pic>
    <xdr:clientData/>
  </xdr:twoCellAnchor>
  <xdr:twoCellAnchor>
    <xdr:from>
      <xdr:col>2</xdr:col>
      <xdr:colOff>762001</xdr:colOff>
      <xdr:row>19</xdr:row>
      <xdr:rowOff>130969</xdr:rowOff>
    </xdr:from>
    <xdr:to>
      <xdr:col>3</xdr:col>
      <xdr:colOff>0</xdr:colOff>
      <xdr:row>19</xdr:row>
      <xdr:rowOff>1035844</xdr:rowOff>
    </xdr:to>
    <xdr:pic>
      <xdr:nvPicPr>
        <xdr:cNvPr id="280" name="Рисунок 279" descr="D:\Documents and Settings\nmyakotina\Рабочий стол\70061 насадки.jpg"/>
        <xdr:cNvPicPr/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0907" y="31896844"/>
          <a:ext cx="1071562" cy="9048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1869282</xdr:colOff>
      <xdr:row>19</xdr:row>
      <xdr:rowOff>130970</xdr:rowOff>
    </xdr:from>
    <xdr:to>
      <xdr:col>2</xdr:col>
      <xdr:colOff>940931</xdr:colOff>
      <xdr:row>19</xdr:row>
      <xdr:rowOff>1238250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619376" y="17192626"/>
          <a:ext cx="1000461" cy="1107280"/>
        </a:xfrm>
        <a:prstGeom prst="rect">
          <a:avLst/>
        </a:prstGeom>
      </xdr:spPr>
    </xdr:pic>
    <xdr:clientData/>
  </xdr:twoCellAnchor>
  <xdr:twoCellAnchor>
    <xdr:from>
      <xdr:col>2</xdr:col>
      <xdr:colOff>11907</xdr:colOff>
      <xdr:row>17</xdr:row>
      <xdr:rowOff>83344</xdr:rowOff>
    </xdr:from>
    <xdr:to>
      <xdr:col>2</xdr:col>
      <xdr:colOff>807809</xdr:colOff>
      <xdr:row>17</xdr:row>
      <xdr:rowOff>1059657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690813" y="14573250"/>
          <a:ext cx="795902" cy="976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/>
  </sheetPr>
  <dimension ref="A1:V254"/>
  <sheetViews>
    <sheetView tabSelected="1" zoomScale="80" zoomScaleNormal="80" workbookViewId="0">
      <pane ySplit="4" topLeftCell="A5" activePane="bottomLeft" state="frozen"/>
      <selection pane="bottomLeft" activeCell="O90" sqref="O90"/>
    </sheetView>
  </sheetViews>
  <sheetFormatPr defaultRowHeight="15.75" x14ac:dyDescent="0.25"/>
  <cols>
    <col min="1" max="1" width="11.28515625" style="134" customWidth="1"/>
    <col min="2" max="2" width="28.85546875" style="135" customWidth="1"/>
    <col min="3" max="3" width="27.5703125" style="136" customWidth="1"/>
    <col min="4" max="4" width="5.42578125" style="136" customWidth="1"/>
    <col min="5" max="5" width="11" style="137" customWidth="1"/>
    <col min="6" max="6" width="25.5703125" style="138" customWidth="1"/>
    <col min="7" max="7" width="6.28515625" style="139" customWidth="1"/>
    <col min="8" max="8" width="5.85546875" style="137" customWidth="1"/>
    <col min="9" max="9" width="5.85546875" style="136" customWidth="1"/>
    <col min="10" max="10" width="12.5703125" style="140" customWidth="1"/>
    <col min="11" max="11" width="11.140625" style="190" customWidth="1"/>
    <col min="12" max="12" width="11.28515625" style="185" customWidth="1"/>
    <col min="13" max="13" width="14.28515625" style="141" customWidth="1"/>
    <col min="14" max="14" width="4" style="84" customWidth="1"/>
    <col min="15" max="16384" width="9.140625" style="84"/>
  </cols>
  <sheetData>
    <row r="1" spans="1:22" ht="45.75" customHeight="1" x14ac:dyDescent="0.25">
      <c r="A1" s="77"/>
      <c r="B1" s="78"/>
      <c r="C1" s="78"/>
      <c r="D1" s="78"/>
      <c r="E1" s="79"/>
      <c r="F1" s="80"/>
      <c r="G1" s="81"/>
      <c r="H1" s="79"/>
      <c r="I1" s="78"/>
      <c r="J1" s="82"/>
      <c r="K1" s="187"/>
      <c r="L1" s="172"/>
      <c r="M1" s="83"/>
    </row>
    <row r="2" spans="1:22" ht="24.75" customHeight="1" thickBot="1" x14ac:dyDescent="0.3">
      <c r="A2" s="85"/>
      <c r="B2" s="86"/>
      <c r="C2" s="86"/>
      <c r="D2" s="86"/>
      <c r="E2" s="87"/>
      <c r="F2" s="88"/>
      <c r="G2" s="89"/>
      <c r="H2" s="87"/>
      <c r="I2" s="86"/>
      <c r="J2" s="90"/>
      <c r="K2" s="188"/>
      <c r="L2" s="173"/>
      <c r="M2" s="91"/>
    </row>
    <row r="3" spans="1:22" ht="21.75" customHeight="1" thickBot="1" x14ac:dyDescent="0.3">
      <c r="A3" s="93"/>
      <c r="B3" s="94"/>
      <c r="C3" s="94"/>
      <c r="D3" s="94"/>
      <c r="E3" s="95"/>
      <c r="F3" s="96"/>
      <c r="G3" s="97"/>
      <c r="H3" s="95"/>
      <c r="I3" s="98" t="s">
        <v>445</v>
      </c>
      <c r="J3" s="99"/>
      <c r="K3" s="99"/>
      <c r="L3" s="174"/>
      <c r="M3" s="100">
        <f>SUBTOTAL(109,M5:M605)</f>
        <v>0</v>
      </c>
    </row>
    <row r="4" spans="1:22" ht="74.25" customHeight="1" thickBot="1" x14ac:dyDescent="0.3">
      <c r="A4" s="165" t="s">
        <v>0</v>
      </c>
      <c r="B4" s="166" t="s">
        <v>1</v>
      </c>
      <c r="C4" s="167" t="s">
        <v>2</v>
      </c>
      <c r="D4" s="167" t="s">
        <v>3</v>
      </c>
      <c r="E4" s="168" t="s">
        <v>4</v>
      </c>
      <c r="F4" s="168" t="s">
        <v>5</v>
      </c>
      <c r="G4" s="169" t="s">
        <v>6</v>
      </c>
      <c r="H4" s="168" t="s">
        <v>595</v>
      </c>
      <c r="I4" s="166" t="s">
        <v>7</v>
      </c>
      <c r="J4" s="171" t="s">
        <v>464</v>
      </c>
      <c r="K4" s="171" t="s">
        <v>600</v>
      </c>
      <c r="L4" s="175" t="s">
        <v>444</v>
      </c>
      <c r="M4" s="170" t="s">
        <v>443</v>
      </c>
      <c r="N4" s="101"/>
      <c r="O4" s="101"/>
      <c r="P4" s="101"/>
      <c r="Q4" s="101"/>
      <c r="R4" s="101"/>
      <c r="S4" s="101"/>
      <c r="T4" s="101"/>
      <c r="U4" s="101"/>
      <c r="V4" s="101"/>
    </row>
    <row r="5" spans="1:22" s="9" customFormat="1" thickBot="1" x14ac:dyDescent="0.3">
      <c r="A5" s="192" t="s">
        <v>491</v>
      </c>
      <c r="B5" s="13"/>
      <c r="C5" s="13"/>
      <c r="D5" s="13"/>
      <c r="E5" s="13"/>
      <c r="F5" s="55"/>
      <c r="G5" s="27"/>
      <c r="H5" s="13"/>
      <c r="I5" s="13"/>
      <c r="J5" s="13"/>
      <c r="K5" s="13"/>
      <c r="L5" s="176"/>
      <c r="M5" s="55"/>
      <c r="N5" s="50"/>
      <c r="O5" s="37"/>
      <c r="P5" s="37"/>
      <c r="Q5" s="37"/>
      <c r="R5" s="37"/>
      <c r="S5" s="37"/>
      <c r="T5" s="37"/>
      <c r="U5" s="37"/>
      <c r="V5" s="37"/>
    </row>
    <row r="6" spans="1:22" s="1" customFormat="1" collapsed="1" thickBot="1" x14ac:dyDescent="0.3">
      <c r="A6" s="193" t="s">
        <v>521</v>
      </c>
      <c r="B6" s="10"/>
      <c r="C6" s="10"/>
      <c r="D6" s="10"/>
      <c r="E6" s="10"/>
      <c r="F6" s="56"/>
      <c r="G6" s="28"/>
      <c r="H6" s="10"/>
      <c r="I6" s="10"/>
      <c r="J6" s="10"/>
      <c r="K6" s="10"/>
      <c r="L6" s="177"/>
      <c r="M6" s="56"/>
      <c r="N6" s="50"/>
      <c r="O6" s="37"/>
      <c r="P6" s="37"/>
      <c r="Q6" s="37"/>
      <c r="R6" s="37"/>
      <c r="S6" s="37"/>
      <c r="T6" s="37"/>
      <c r="U6" s="37"/>
      <c r="V6" s="37"/>
    </row>
    <row r="7" spans="1:22" s="23" customFormat="1" thickBot="1" x14ac:dyDescent="0.3">
      <c r="A7" s="194" t="s">
        <v>525</v>
      </c>
      <c r="B7" s="22"/>
      <c r="C7" s="22"/>
      <c r="D7" s="22"/>
      <c r="E7" s="22"/>
      <c r="F7" s="57"/>
      <c r="G7" s="33"/>
      <c r="H7" s="22"/>
      <c r="I7" s="22"/>
      <c r="J7" s="22"/>
      <c r="K7" s="22"/>
      <c r="L7" s="178"/>
      <c r="M7" s="57"/>
      <c r="N7" s="51"/>
      <c r="O7" s="52"/>
      <c r="P7" s="52"/>
      <c r="Q7" s="52"/>
      <c r="R7" s="52"/>
      <c r="S7" s="52"/>
      <c r="T7" s="52"/>
      <c r="U7" s="52"/>
      <c r="V7" s="52"/>
    </row>
    <row r="8" spans="1:22" s="1" customFormat="1" ht="101.25" customHeight="1" x14ac:dyDescent="0.25">
      <c r="A8" s="49">
        <v>57246</v>
      </c>
      <c r="B8" s="2" t="s">
        <v>162</v>
      </c>
      <c r="C8" s="6"/>
      <c r="D8" s="2"/>
      <c r="E8" s="155">
        <f>VLOOKUP(A8,Остатки!A:B,2,0)</f>
        <v>11229</v>
      </c>
      <c r="F8" s="14" t="s">
        <v>163</v>
      </c>
      <c r="G8" s="30" t="s">
        <v>164</v>
      </c>
      <c r="H8" s="155">
        <v>5</v>
      </c>
      <c r="I8" s="3">
        <v>20</v>
      </c>
      <c r="J8" s="19">
        <v>178.57142857142858</v>
      </c>
      <c r="K8" s="18">
        <v>202.38075000000001</v>
      </c>
      <c r="L8" s="179"/>
      <c r="M8" s="71">
        <f>L8*K8</f>
        <v>0</v>
      </c>
      <c r="N8" s="50"/>
      <c r="O8" s="37"/>
      <c r="P8" s="37"/>
      <c r="Q8" s="37"/>
      <c r="R8" s="37"/>
      <c r="S8" s="37"/>
      <c r="T8" s="37"/>
      <c r="U8" s="37"/>
      <c r="V8" s="37"/>
    </row>
    <row r="9" spans="1:22" s="9" customFormat="1" ht="101.25" customHeight="1" x14ac:dyDescent="0.25">
      <c r="A9" s="196">
        <v>70335</v>
      </c>
      <c r="B9" s="68" t="s">
        <v>564</v>
      </c>
      <c r="C9" s="66"/>
      <c r="D9" s="2"/>
      <c r="E9" s="155">
        <f>VLOOKUP(A9,Остатки!A:B,2,0)</f>
        <v>1693</v>
      </c>
      <c r="F9" s="67" t="s">
        <v>579</v>
      </c>
      <c r="G9" s="69" t="s">
        <v>580</v>
      </c>
      <c r="H9" s="155">
        <v>10</v>
      </c>
      <c r="I9" s="3">
        <v>10</v>
      </c>
      <c r="J9" s="19">
        <v>152.0408163265306</v>
      </c>
      <c r="K9" s="18">
        <v>192.07667867142857</v>
      </c>
      <c r="L9" s="179"/>
      <c r="M9" s="71">
        <f>L9*K9</f>
        <v>0</v>
      </c>
      <c r="N9" s="50"/>
      <c r="O9" s="37"/>
      <c r="P9" s="37"/>
      <c r="Q9" s="37"/>
      <c r="R9" s="37"/>
      <c r="S9" s="37"/>
      <c r="T9" s="37"/>
      <c r="U9" s="37"/>
      <c r="V9" s="37"/>
    </row>
    <row r="10" spans="1:22" s="9" customFormat="1" ht="101.25" customHeight="1" x14ac:dyDescent="0.25">
      <c r="A10" s="49">
        <v>50934</v>
      </c>
      <c r="B10" s="2" t="s">
        <v>188</v>
      </c>
      <c r="C10" s="6"/>
      <c r="D10" s="2"/>
      <c r="E10" s="155">
        <f>VLOOKUP(A10,Остатки!A:B,2,0)</f>
        <v>38155</v>
      </c>
      <c r="F10" s="14" t="s">
        <v>189</v>
      </c>
      <c r="G10" s="30" t="s">
        <v>190</v>
      </c>
      <c r="H10" s="155">
        <v>5</v>
      </c>
      <c r="I10" s="3">
        <v>35</v>
      </c>
      <c r="J10" s="19">
        <v>46.612244897959187</v>
      </c>
      <c r="K10" s="18">
        <v>53.347565700000011</v>
      </c>
      <c r="L10" s="179"/>
      <c r="M10" s="71">
        <f>L10*K10</f>
        <v>0</v>
      </c>
      <c r="N10" s="50"/>
      <c r="O10" s="37"/>
      <c r="P10" s="37"/>
      <c r="Q10" s="37"/>
      <c r="R10" s="37"/>
      <c r="S10" s="37"/>
      <c r="T10" s="37"/>
      <c r="U10" s="37"/>
      <c r="V10" s="37"/>
    </row>
    <row r="11" spans="1:22" s="92" customFormat="1" ht="101.25" customHeight="1" x14ac:dyDescent="0.25">
      <c r="A11" s="197">
        <v>68203</v>
      </c>
      <c r="B11" s="102" t="s">
        <v>141</v>
      </c>
      <c r="C11" s="103"/>
      <c r="D11" s="2"/>
      <c r="E11" s="155">
        <f>VLOOKUP(A11,Остатки!A:B,2,0)</f>
        <v>208</v>
      </c>
      <c r="F11" s="104" t="s">
        <v>142</v>
      </c>
      <c r="G11" s="105" t="s">
        <v>147</v>
      </c>
      <c r="H11" s="155">
        <v>6</v>
      </c>
      <c r="I11" s="3">
        <v>12</v>
      </c>
      <c r="J11" s="19"/>
      <c r="K11" s="107">
        <v>378.38964428571433</v>
      </c>
      <c r="L11" s="179"/>
      <c r="M11" s="71">
        <f>L11*K11</f>
        <v>0</v>
      </c>
      <c r="N11" s="108"/>
      <c r="O11" s="109"/>
      <c r="P11" s="109"/>
      <c r="Q11" s="109"/>
      <c r="R11" s="109"/>
      <c r="S11" s="109"/>
      <c r="T11" s="109"/>
      <c r="U11" s="109"/>
      <c r="V11" s="109"/>
    </row>
    <row r="12" spans="1:22" s="1" customFormat="1" ht="101.25" customHeight="1" x14ac:dyDescent="0.25">
      <c r="A12" s="49">
        <v>68204</v>
      </c>
      <c r="B12" s="2" t="s">
        <v>185</v>
      </c>
      <c r="C12" s="6"/>
      <c r="D12" s="2"/>
      <c r="E12" s="155">
        <f>VLOOKUP(A12,Остатки!A:B,2,0)</f>
        <v>3100</v>
      </c>
      <c r="F12" s="14" t="s">
        <v>186</v>
      </c>
      <c r="G12" s="30" t="s">
        <v>187</v>
      </c>
      <c r="H12" s="155">
        <v>5</v>
      </c>
      <c r="I12" s="3">
        <v>20</v>
      </c>
      <c r="J12" s="19"/>
      <c r="K12" s="18">
        <v>171.99529285714286</v>
      </c>
      <c r="L12" s="179"/>
      <c r="M12" s="71">
        <f>L12*K12</f>
        <v>0</v>
      </c>
      <c r="N12" s="50"/>
      <c r="O12" s="37"/>
      <c r="P12" s="37"/>
      <c r="Q12" s="37"/>
      <c r="R12" s="37"/>
      <c r="S12" s="37"/>
      <c r="T12" s="37"/>
      <c r="U12" s="37"/>
      <c r="V12" s="37"/>
    </row>
    <row r="13" spans="1:22" s="1" customFormat="1" ht="101.25" customHeight="1" x14ac:dyDescent="0.25">
      <c r="A13" s="49">
        <v>60316</v>
      </c>
      <c r="B13" s="2" t="s">
        <v>153</v>
      </c>
      <c r="C13" s="6"/>
      <c r="D13" s="2"/>
      <c r="E13" s="155">
        <f>VLOOKUP(A13,Остатки!A:B,2,0)</f>
        <v>418</v>
      </c>
      <c r="F13" s="14" t="s">
        <v>154</v>
      </c>
      <c r="G13" s="30" t="s">
        <v>155</v>
      </c>
      <c r="H13" s="155">
        <v>5</v>
      </c>
      <c r="I13" s="3">
        <v>10</v>
      </c>
      <c r="J13" s="19"/>
      <c r="K13" s="18">
        <v>607.89394992857137</v>
      </c>
      <c r="L13" s="179"/>
      <c r="M13" s="71">
        <f>L13*K13</f>
        <v>0</v>
      </c>
      <c r="N13" s="50"/>
      <c r="O13" s="37"/>
      <c r="P13" s="37"/>
      <c r="Q13" s="37"/>
      <c r="R13" s="37"/>
      <c r="S13" s="37"/>
      <c r="T13" s="37"/>
      <c r="U13" s="37"/>
      <c r="V13" s="37"/>
    </row>
    <row r="14" spans="1:22" s="1" customFormat="1" ht="101.25" customHeight="1" thickBot="1" x14ac:dyDescent="0.3">
      <c r="A14" s="49">
        <v>61083</v>
      </c>
      <c r="B14" s="2" t="s">
        <v>167</v>
      </c>
      <c r="C14" s="6"/>
      <c r="D14" s="2"/>
      <c r="E14" s="155">
        <f>VLOOKUP(A14,Остатки!A:B,2,0)</f>
        <v>1750</v>
      </c>
      <c r="F14" s="14" t="s">
        <v>168</v>
      </c>
      <c r="G14" s="30" t="s">
        <v>169</v>
      </c>
      <c r="H14" s="155">
        <v>5</v>
      </c>
      <c r="I14" s="3">
        <v>20</v>
      </c>
      <c r="J14" s="19"/>
      <c r="K14" s="18">
        <v>248.25757487142855</v>
      </c>
      <c r="L14" s="179"/>
      <c r="M14" s="71">
        <f>L14*K14</f>
        <v>0</v>
      </c>
      <c r="N14" s="50"/>
      <c r="O14" s="37"/>
      <c r="P14" s="37"/>
      <c r="Q14" s="37"/>
      <c r="R14" s="37"/>
      <c r="S14" s="37"/>
      <c r="T14" s="37"/>
      <c r="U14" s="37"/>
      <c r="V14" s="37"/>
    </row>
    <row r="15" spans="1:22" s="23" customFormat="1" thickBot="1" x14ac:dyDescent="0.3">
      <c r="A15" s="194" t="s">
        <v>527</v>
      </c>
      <c r="B15" s="22"/>
      <c r="C15" s="22"/>
      <c r="D15" s="22"/>
      <c r="E15" s="22"/>
      <c r="F15" s="57"/>
      <c r="G15" s="33"/>
      <c r="H15" s="22"/>
      <c r="I15" s="22"/>
      <c r="J15" s="22"/>
      <c r="K15" s="22"/>
      <c r="L15" s="178"/>
      <c r="M15" s="57"/>
      <c r="N15" s="51"/>
      <c r="O15" s="52"/>
      <c r="P15" s="52"/>
      <c r="Q15" s="52"/>
      <c r="R15" s="52"/>
      <c r="S15" s="52"/>
      <c r="T15" s="52"/>
      <c r="U15" s="52"/>
      <c r="V15" s="52"/>
    </row>
    <row r="16" spans="1:22" s="1" customFormat="1" ht="101.25" customHeight="1" x14ac:dyDescent="0.25">
      <c r="A16" s="49">
        <v>68142</v>
      </c>
      <c r="B16" s="2" t="s">
        <v>156</v>
      </c>
      <c r="C16" s="6"/>
      <c r="D16" s="2"/>
      <c r="E16" s="155">
        <f>VLOOKUP(A16,Остатки!A:B,2,0)</f>
        <v>8784</v>
      </c>
      <c r="F16" s="14" t="s">
        <v>157</v>
      </c>
      <c r="G16" s="30" t="s">
        <v>158</v>
      </c>
      <c r="H16" s="155">
        <v>32</v>
      </c>
      <c r="I16" s="3">
        <v>32</v>
      </c>
      <c r="J16" s="19">
        <v>146.66879793335255</v>
      </c>
      <c r="K16" s="18">
        <v>177.40118314285715</v>
      </c>
      <c r="L16" s="179"/>
      <c r="M16" s="71">
        <f>L16*K16</f>
        <v>0</v>
      </c>
      <c r="N16" s="50"/>
      <c r="O16" s="37"/>
      <c r="P16" s="37"/>
      <c r="Q16" s="37"/>
      <c r="R16" s="37"/>
      <c r="S16" s="37"/>
      <c r="T16" s="37"/>
      <c r="U16" s="37"/>
      <c r="V16" s="37"/>
    </row>
    <row r="17" spans="1:22" s="9" customFormat="1" ht="101.25" customHeight="1" x14ac:dyDescent="0.25">
      <c r="A17" s="49">
        <v>68846</v>
      </c>
      <c r="B17" s="2" t="s">
        <v>461</v>
      </c>
      <c r="C17" s="6"/>
      <c r="D17" s="2"/>
      <c r="E17" s="155">
        <f>VLOOKUP(A17,Остатки!A:B,2,0)</f>
        <v>5770</v>
      </c>
      <c r="F17" s="14" t="s">
        <v>462</v>
      </c>
      <c r="G17" s="30" t="s">
        <v>463</v>
      </c>
      <c r="H17" s="155">
        <v>10</v>
      </c>
      <c r="I17" s="3">
        <v>60</v>
      </c>
      <c r="J17" s="19">
        <v>64.642857142857139</v>
      </c>
      <c r="K17" s="18">
        <v>84.699235028571422</v>
      </c>
      <c r="L17" s="179"/>
      <c r="M17" s="71">
        <f>L17*K17</f>
        <v>0</v>
      </c>
      <c r="N17" s="50"/>
      <c r="O17" s="37"/>
      <c r="P17" s="37"/>
      <c r="Q17" s="37"/>
      <c r="R17" s="37"/>
      <c r="S17" s="37"/>
      <c r="T17" s="37"/>
      <c r="U17" s="37"/>
      <c r="V17" s="37"/>
    </row>
    <row r="18" spans="1:22" s="1" customFormat="1" ht="101.25" customHeight="1" x14ac:dyDescent="0.25">
      <c r="A18" s="49">
        <v>56649</v>
      </c>
      <c r="B18" s="2" t="s">
        <v>165</v>
      </c>
      <c r="C18" s="6"/>
      <c r="D18" s="2"/>
      <c r="E18" s="155">
        <f>VLOOKUP(A18,Остатки!A:B,2,0)</f>
        <v>18781</v>
      </c>
      <c r="F18" s="14" t="s">
        <v>157</v>
      </c>
      <c r="G18" s="30" t="s">
        <v>166</v>
      </c>
      <c r="H18" s="155">
        <v>6</v>
      </c>
      <c r="I18" s="3">
        <v>24</v>
      </c>
      <c r="J18" s="19"/>
      <c r="K18" s="18">
        <v>208.16305714285716</v>
      </c>
      <c r="L18" s="179"/>
      <c r="M18" s="71">
        <f>L18*K18</f>
        <v>0</v>
      </c>
      <c r="N18" s="50"/>
      <c r="O18" s="37"/>
      <c r="P18" s="37"/>
      <c r="Q18" s="37"/>
      <c r="R18" s="37"/>
      <c r="S18" s="37"/>
      <c r="T18" s="37"/>
      <c r="U18" s="37"/>
      <c r="V18" s="37"/>
    </row>
    <row r="19" spans="1:22" s="1" customFormat="1" ht="101.25" customHeight="1" x14ac:dyDescent="0.25">
      <c r="A19" s="49">
        <v>57220</v>
      </c>
      <c r="B19" s="2" t="s">
        <v>176</v>
      </c>
      <c r="C19" s="6"/>
      <c r="D19" s="2"/>
      <c r="E19" s="155">
        <f>VLOOKUP(A19,Остатки!A:B,2,0)</f>
        <v>1523</v>
      </c>
      <c r="F19" s="14" t="s">
        <v>177</v>
      </c>
      <c r="G19" s="30" t="s">
        <v>178</v>
      </c>
      <c r="H19" s="155">
        <v>6</v>
      </c>
      <c r="I19" s="3">
        <v>24</v>
      </c>
      <c r="J19" s="19"/>
      <c r="K19" s="18">
        <v>92.52847890000001</v>
      </c>
      <c r="L19" s="179"/>
      <c r="M19" s="71">
        <f>L19*K19</f>
        <v>0</v>
      </c>
      <c r="N19" s="50"/>
      <c r="O19" s="37"/>
      <c r="P19" s="37"/>
      <c r="Q19" s="37"/>
      <c r="R19" s="37"/>
      <c r="S19" s="37"/>
      <c r="T19" s="37"/>
      <c r="U19" s="37"/>
      <c r="V19" s="37"/>
    </row>
    <row r="20" spans="1:22" s="1" customFormat="1" ht="101.25" customHeight="1" x14ac:dyDescent="0.25">
      <c r="A20" s="49">
        <v>70061</v>
      </c>
      <c r="B20" s="2" t="s">
        <v>473</v>
      </c>
      <c r="C20" s="24"/>
      <c r="D20" s="2"/>
      <c r="E20" s="155">
        <f>VLOOKUP(A20,Остатки!A:B,2,0)</f>
        <v>14832</v>
      </c>
      <c r="F20" s="14" t="s">
        <v>474</v>
      </c>
      <c r="G20" s="30" t="s">
        <v>494</v>
      </c>
      <c r="H20" s="155">
        <v>6</v>
      </c>
      <c r="I20" s="3">
        <v>24</v>
      </c>
      <c r="J20" s="19">
        <v>158.0429773598637</v>
      </c>
      <c r="K20" s="18">
        <v>200.40320095714287</v>
      </c>
      <c r="L20" s="179"/>
      <c r="M20" s="71">
        <f>L20*K20</f>
        <v>0</v>
      </c>
      <c r="N20" s="50"/>
      <c r="O20" s="37"/>
      <c r="P20" s="37"/>
      <c r="Q20" s="37"/>
      <c r="R20" s="37"/>
      <c r="S20" s="37"/>
      <c r="T20" s="37"/>
      <c r="U20" s="37"/>
      <c r="V20" s="37"/>
    </row>
    <row r="21" spans="1:22" s="1" customFormat="1" ht="101.25" customHeight="1" x14ac:dyDescent="0.25">
      <c r="A21" s="49">
        <v>70057</v>
      </c>
      <c r="B21" s="2" t="s">
        <v>481</v>
      </c>
      <c r="C21" s="24"/>
      <c r="D21" s="2"/>
      <c r="E21" s="155">
        <f>VLOOKUP(A21,Остатки!A:B,2,0)</f>
        <v>3300</v>
      </c>
      <c r="F21" s="14" t="s">
        <v>482</v>
      </c>
      <c r="G21" s="30" t="s">
        <v>500</v>
      </c>
      <c r="H21" s="155">
        <v>6</v>
      </c>
      <c r="I21" s="3">
        <v>24</v>
      </c>
      <c r="J21" s="19">
        <v>50.204081632653065</v>
      </c>
      <c r="K21" s="18">
        <v>71.608091657142865</v>
      </c>
      <c r="L21" s="179"/>
      <c r="M21" s="71">
        <f>L21*K21</f>
        <v>0</v>
      </c>
      <c r="N21" s="50"/>
      <c r="O21" s="37"/>
      <c r="P21" s="37"/>
      <c r="Q21" s="37"/>
      <c r="R21" s="37"/>
      <c r="S21" s="37"/>
      <c r="T21" s="37"/>
      <c r="U21" s="37"/>
      <c r="V21" s="37"/>
    </row>
    <row r="22" spans="1:22" s="1" customFormat="1" ht="101.25" customHeight="1" x14ac:dyDescent="0.25">
      <c r="A22" s="49">
        <v>70059</v>
      </c>
      <c r="B22" s="2" t="s">
        <v>485</v>
      </c>
      <c r="C22" s="24"/>
      <c r="D22" s="2"/>
      <c r="E22" s="155">
        <f>VLOOKUP(A22,Остатки!A:B,2,0)</f>
        <v>1350</v>
      </c>
      <c r="F22" s="14" t="s">
        <v>486</v>
      </c>
      <c r="G22" s="30" t="s">
        <v>497</v>
      </c>
      <c r="H22" s="155">
        <v>6</v>
      </c>
      <c r="I22" s="3">
        <v>24</v>
      </c>
      <c r="J22" s="19">
        <v>62.662779286023806</v>
      </c>
      <c r="K22" s="18">
        <v>96.367930842857149</v>
      </c>
      <c r="L22" s="179"/>
      <c r="M22" s="71">
        <f>L22*K22</f>
        <v>0</v>
      </c>
      <c r="N22" s="50"/>
      <c r="O22" s="37"/>
      <c r="P22" s="37"/>
      <c r="Q22" s="37"/>
      <c r="R22" s="37"/>
      <c r="S22" s="37"/>
      <c r="T22" s="37"/>
      <c r="U22" s="37"/>
      <c r="V22" s="37"/>
    </row>
    <row r="23" spans="1:22" s="1" customFormat="1" ht="101.25" customHeight="1" x14ac:dyDescent="0.25">
      <c r="A23" s="49">
        <v>70058</v>
      </c>
      <c r="B23" s="2" t="s">
        <v>483</v>
      </c>
      <c r="C23" s="24"/>
      <c r="D23" s="2"/>
      <c r="E23" s="155">
        <f>VLOOKUP(A23,Остатки!A:B,2,0)</f>
        <v>3300</v>
      </c>
      <c r="F23" s="14" t="s">
        <v>484</v>
      </c>
      <c r="G23" s="30" t="s">
        <v>501</v>
      </c>
      <c r="H23" s="155">
        <v>6</v>
      </c>
      <c r="I23" s="3">
        <v>24</v>
      </c>
      <c r="J23" s="19">
        <v>76.530612244897966</v>
      </c>
      <c r="K23" s="18">
        <v>99.409424400000006</v>
      </c>
      <c r="L23" s="179"/>
      <c r="M23" s="71">
        <f>L23*K23</f>
        <v>0</v>
      </c>
      <c r="N23" s="50"/>
      <c r="O23" s="37"/>
      <c r="P23" s="37"/>
      <c r="Q23" s="37"/>
      <c r="R23" s="37"/>
      <c r="S23" s="37"/>
      <c r="T23" s="37"/>
      <c r="U23" s="37"/>
      <c r="V23" s="37"/>
    </row>
    <row r="24" spans="1:22" s="1" customFormat="1" ht="101.25" customHeight="1" x14ac:dyDescent="0.25">
      <c r="A24" s="49">
        <v>70060</v>
      </c>
      <c r="B24" s="2" t="s">
        <v>487</v>
      </c>
      <c r="C24" s="24"/>
      <c r="D24" s="2"/>
      <c r="E24" s="155">
        <f>VLOOKUP(A24,Остатки!A:B,2,0)</f>
        <v>522</v>
      </c>
      <c r="F24" s="14" t="s">
        <v>488</v>
      </c>
      <c r="G24" s="30" t="s">
        <v>498</v>
      </c>
      <c r="H24" s="155">
        <v>6</v>
      </c>
      <c r="I24" s="3">
        <v>24</v>
      </c>
      <c r="J24" s="19"/>
      <c r="K24" s="18">
        <v>105.66882857142858</v>
      </c>
      <c r="L24" s="179"/>
      <c r="M24" s="71">
        <f>L24*K24</f>
        <v>0</v>
      </c>
      <c r="N24" s="50"/>
      <c r="O24" s="37"/>
      <c r="P24" s="37"/>
      <c r="Q24" s="37"/>
      <c r="R24" s="37"/>
      <c r="S24" s="37"/>
      <c r="T24" s="37"/>
      <c r="U24" s="37"/>
      <c r="V24" s="37"/>
    </row>
    <row r="25" spans="1:22" s="1" customFormat="1" ht="101.25" customHeight="1" x14ac:dyDescent="0.25">
      <c r="A25" s="49">
        <v>57981</v>
      </c>
      <c r="B25" s="2" t="s">
        <v>148</v>
      </c>
      <c r="C25" s="6"/>
      <c r="D25" s="2"/>
      <c r="E25" s="155">
        <f>VLOOKUP(A25,Остатки!A:B,2,0)</f>
        <v>1200</v>
      </c>
      <c r="F25" s="14" t="s">
        <v>149</v>
      </c>
      <c r="G25" s="30" t="s">
        <v>150</v>
      </c>
      <c r="H25" s="155">
        <v>6</v>
      </c>
      <c r="I25" s="3">
        <v>18</v>
      </c>
      <c r="J25" s="19"/>
      <c r="K25" s="18">
        <v>296.14482857142855</v>
      </c>
      <c r="L25" s="179"/>
      <c r="M25" s="71">
        <f>L25*K25</f>
        <v>0</v>
      </c>
      <c r="N25" s="50"/>
      <c r="O25" s="37"/>
      <c r="P25" s="37"/>
      <c r="Q25" s="37"/>
      <c r="R25" s="37"/>
      <c r="S25" s="37"/>
      <c r="T25" s="37"/>
      <c r="U25" s="37"/>
      <c r="V25" s="37"/>
    </row>
    <row r="26" spans="1:22" s="1" customFormat="1" ht="101.25" customHeight="1" x14ac:dyDescent="0.25">
      <c r="A26" s="198">
        <v>57983</v>
      </c>
      <c r="B26" s="4" t="s">
        <v>173</v>
      </c>
      <c r="C26" s="8"/>
      <c r="D26" s="2"/>
      <c r="E26" s="155">
        <f>VLOOKUP(A26,Остатки!A:B,2,0)</f>
        <v>4770</v>
      </c>
      <c r="F26" s="15" t="s">
        <v>174</v>
      </c>
      <c r="G26" s="31" t="s">
        <v>175</v>
      </c>
      <c r="H26" s="155">
        <v>6</v>
      </c>
      <c r="I26" s="3">
        <v>24</v>
      </c>
      <c r="J26" s="19">
        <v>116.4249539659414</v>
      </c>
      <c r="K26" s="18">
        <v>144.55767857142857</v>
      </c>
      <c r="L26" s="179"/>
      <c r="M26" s="71">
        <f>L26*K26</f>
        <v>0</v>
      </c>
      <c r="N26" s="50"/>
      <c r="O26" s="37"/>
      <c r="P26" s="37"/>
      <c r="Q26" s="37"/>
      <c r="R26" s="37"/>
      <c r="S26" s="37"/>
      <c r="T26" s="37"/>
      <c r="U26" s="37"/>
      <c r="V26" s="37"/>
    </row>
    <row r="27" spans="1:22" s="43" customFormat="1" ht="16.5" customHeight="1" x14ac:dyDescent="0.25">
      <c r="A27" s="199" t="s">
        <v>574</v>
      </c>
      <c r="B27" s="40"/>
      <c r="C27" s="41"/>
      <c r="D27" s="41"/>
      <c r="E27" s="48"/>
      <c r="F27" s="58"/>
      <c r="G27" s="41"/>
      <c r="H27" s="48"/>
      <c r="I27" s="42"/>
      <c r="L27" s="180"/>
      <c r="M27" s="72"/>
      <c r="N27" s="53"/>
      <c r="O27" s="54"/>
      <c r="P27" s="54"/>
      <c r="Q27" s="54"/>
      <c r="R27" s="54"/>
      <c r="S27" s="54"/>
      <c r="T27" s="54"/>
      <c r="U27" s="54"/>
      <c r="V27" s="54"/>
    </row>
    <row r="28" spans="1:22" s="9" customFormat="1" ht="101.25" customHeight="1" thickBot="1" x14ac:dyDescent="0.3">
      <c r="A28" s="200">
        <v>70392</v>
      </c>
      <c r="B28" s="46" t="s">
        <v>565</v>
      </c>
      <c r="C28" s="60"/>
      <c r="D28" s="2"/>
      <c r="E28" s="155">
        <f>VLOOKUP(A28,Остатки!A:B,2,0)</f>
        <v>1038</v>
      </c>
      <c r="F28" s="45" t="s">
        <v>575</v>
      </c>
      <c r="G28" s="47" t="s">
        <v>576</v>
      </c>
      <c r="H28" s="155">
        <v>6</v>
      </c>
      <c r="I28" s="3">
        <v>6</v>
      </c>
      <c r="J28" s="19">
        <v>613.72448979591843</v>
      </c>
      <c r="K28" s="18">
        <v>957.46911055714293</v>
      </c>
      <c r="L28" s="179"/>
      <c r="M28" s="71">
        <f>L28*K28</f>
        <v>0</v>
      </c>
      <c r="N28" s="50"/>
      <c r="O28" s="37"/>
      <c r="P28" s="37"/>
      <c r="Q28" s="37"/>
      <c r="R28" s="37"/>
      <c r="S28" s="37"/>
      <c r="T28" s="37"/>
      <c r="U28" s="37"/>
      <c r="V28" s="37"/>
    </row>
    <row r="29" spans="1:22" s="23" customFormat="1" thickBot="1" x14ac:dyDescent="0.3">
      <c r="A29" s="194" t="s">
        <v>522</v>
      </c>
      <c r="B29" s="22"/>
      <c r="C29" s="22"/>
      <c r="D29" s="22"/>
      <c r="E29" s="22"/>
      <c r="F29" s="57"/>
      <c r="G29" s="33"/>
      <c r="H29" s="22"/>
      <c r="I29" s="22"/>
      <c r="J29" s="22"/>
      <c r="K29" s="22"/>
      <c r="L29" s="178"/>
      <c r="M29" s="57"/>
      <c r="N29" s="51"/>
      <c r="O29" s="52"/>
      <c r="P29" s="52"/>
      <c r="Q29" s="52"/>
      <c r="R29" s="52"/>
      <c r="S29" s="52"/>
      <c r="T29" s="52"/>
      <c r="U29" s="52"/>
      <c r="V29" s="52"/>
    </row>
    <row r="30" spans="1:22" s="1" customFormat="1" ht="101.25" customHeight="1" x14ac:dyDescent="0.25">
      <c r="A30" s="195">
        <v>57241</v>
      </c>
      <c r="B30" s="3" t="s">
        <v>159</v>
      </c>
      <c r="C30" s="7"/>
      <c r="D30" s="3"/>
      <c r="E30" s="155">
        <f>VLOOKUP(A30,Остатки!A:B,2,0)</f>
        <v>2345</v>
      </c>
      <c r="F30" s="12" t="s">
        <v>160</v>
      </c>
      <c r="G30" s="29" t="s">
        <v>161</v>
      </c>
      <c r="H30" s="155">
        <v>6</v>
      </c>
      <c r="I30" s="3">
        <v>30</v>
      </c>
      <c r="J30" s="19"/>
      <c r="K30" s="18">
        <v>113.48355998571428</v>
      </c>
      <c r="L30" s="179"/>
      <c r="M30" s="71">
        <f>L30*K30</f>
        <v>0</v>
      </c>
      <c r="N30" s="50"/>
      <c r="O30" s="37"/>
      <c r="P30" s="37"/>
      <c r="Q30" s="37"/>
      <c r="R30" s="37"/>
      <c r="S30" s="37"/>
      <c r="T30" s="37"/>
      <c r="U30" s="37"/>
      <c r="V30" s="37"/>
    </row>
    <row r="31" spans="1:22" s="1" customFormat="1" ht="101.25" customHeight="1" thickBot="1" x14ac:dyDescent="0.3">
      <c r="A31" s="49">
        <v>50490</v>
      </c>
      <c r="B31" s="2" t="s">
        <v>179</v>
      </c>
      <c r="C31" s="6"/>
      <c r="D31" s="2"/>
      <c r="E31" s="155">
        <f>VLOOKUP(A31,Остатки!A:B,2,0)</f>
        <v>2964</v>
      </c>
      <c r="F31" s="14" t="s">
        <v>180</v>
      </c>
      <c r="G31" s="30" t="s">
        <v>181</v>
      </c>
      <c r="H31" s="155">
        <v>6</v>
      </c>
      <c r="I31" s="3">
        <v>24</v>
      </c>
      <c r="J31" s="19"/>
      <c r="K31" s="18">
        <v>79.136655557142873</v>
      </c>
      <c r="L31" s="179"/>
      <c r="M31" s="71">
        <f>L31*K31</f>
        <v>0</v>
      </c>
      <c r="N31" s="50"/>
      <c r="O31" s="37"/>
      <c r="P31" s="37"/>
      <c r="Q31" s="37"/>
      <c r="R31" s="37"/>
      <c r="S31" s="37"/>
      <c r="T31" s="37"/>
      <c r="U31" s="37"/>
      <c r="V31" s="37"/>
    </row>
    <row r="32" spans="1:22" s="23" customFormat="1" thickBot="1" x14ac:dyDescent="0.3">
      <c r="A32" s="194" t="s">
        <v>524</v>
      </c>
      <c r="B32" s="22"/>
      <c r="C32" s="22"/>
      <c r="D32" s="22"/>
      <c r="E32" s="22"/>
      <c r="F32" s="57"/>
      <c r="G32" s="33"/>
      <c r="H32" s="22"/>
      <c r="I32" s="22"/>
      <c r="J32" s="44"/>
      <c r="K32" s="44"/>
      <c r="L32" s="181"/>
      <c r="M32" s="73"/>
      <c r="N32" s="51"/>
      <c r="O32" s="52"/>
      <c r="P32" s="52"/>
      <c r="Q32" s="52"/>
      <c r="R32" s="52"/>
      <c r="S32" s="52"/>
      <c r="T32" s="52"/>
      <c r="U32" s="52"/>
      <c r="V32" s="52"/>
    </row>
    <row r="33" spans="1:22" s="1" customFormat="1" ht="101.25" customHeight="1" x14ac:dyDescent="0.25">
      <c r="A33" s="49">
        <v>58032</v>
      </c>
      <c r="B33" s="2" t="s">
        <v>143</v>
      </c>
      <c r="C33" s="6"/>
      <c r="D33" s="2"/>
      <c r="E33" s="155">
        <f>VLOOKUP(A33,Остатки!A:B,2,0)</f>
        <v>1988</v>
      </c>
      <c r="F33" s="14" t="s">
        <v>144</v>
      </c>
      <c r="G33" s="30" t="s">
        <v>145</v>
      </c>
      <c r="H33" s="155">
        <v>6</v>
      </c>
      <c r="I33" s="3">
        <v>24</v>
      </c>
      <c r="J33" s="19"/>
      <c r="K33" s="18">
        <v>191.97259714285715</v>
      </c>
      <c r="L33" s="179"/>
      <c r="M33" s="71">
        <f>L33*K33</f>
        <v>0</v>
      </c>
      <c r="N33" s="50"/>
      <c r="O33" s="37"/>
      <c r="P33" s="37"/>
      <c r="Q33" s="37"/>
      <c r="R33" s="37"/>
      <c r="S33" s="37"/>
      <c r="T33" s="37"/>
      <c r="U33" s="37"/>
      <c r="V33" s="37"/>
    </row>
    <row r="34" spans="1:22" s="1" customFormat="1" ht="101.25" customHeight="1" thickBot="1" x14ac:dyDescent="0.3">
      <c r="A34" s="49">
        <v>58031</v>
      </c>
      <c r="B34" s="2" t="s">
        <v>182</v>
      </c>
      <c r="C34" s="6"/>
      <c r="D34" s="2"/>
      <c r="E34" s="155">
        <f>VLOOKUP(A34,Остатки!A:B,2,0)</f>
        <v>60</v>
      </c>
      <c r="F34" s="14" t="s">
        <v>183</v>
      </c>
      <c r="G34" s="30" t="s">
        <v>184</v>
      </c>
      <c r="H34" s="155">
        <v>6</v>
      </c>
      <c r="I34" s="3">
        <v>24</v>
      </c>
      <c r="J34" s="19"/>
      <c r="K34" s="18">
        <v>107.78220514285715</v>
      </c>
      <c r="L34" s="179"/>
      <c r="M34" s="71">
        <f>L34*K34</f>
        <v>0</v>
      </c>
      <c r="N34" s="50"/>
      <c r="O34" s="37"/>
      <c r="P34" s="37"/>
      <c r="Q34" s="37"/>
      <c r="R34" s="37"/>
      <c r="S34" s="37"/>
      <c r="T34" s="37"/>
      <c r="U34" s="37"/>
      <c r="V34" s="37"/>
    </row>
    <row r="35" spans="1:22" s="23" customFormat="1" thickBot="1" x14ac:dyDescent="0.3">
      <c r="A35" s="194" t="s">
        <v>526</v>
      </c>
      <c r="B35" s="22"/>
      <c r="C35" s="22"/>
      <c r="D35" s="22"/>
      <c r="E35" s="22"/>
      <c r="F35" s="57"/>
      <c r="G35" s="33"/>
      <c r="H35" s="22"/>
      <c r="I35" s="22"/>
      <c r="J35" s="22"/>
      <c r="K35" s="22"/>
      <c r="L35" s="178"/>
      <c r="M35" s="57"/>
      <c r="N35" s="51"/>
      <c r="O35" s="52"/>
      <c r="P35" s="52"/>
      <c r="Q35" s="52"/>
      <c r="R35" s="52"/>
      <c r="S35" s="52"/>
      <c r="T35" s="52"/>
      <c r="U35" s="52"/>
      <c r="V35" s="52"/>
    </row>
    <row r="36" spans="1:22" customFormat="1" ht="101.25" customHeight="1" x14ac:dyDescent="0.25">
      <c r="A36" s="49">
        <v>57186</v>
      </c>
      <c r="B36" s="2" t="s">
        <v>466</v>
      </c>
      <c r="C36" s="6"/>
      <c r="D36" s="2"/>
      <c r="E36" s="155">
        <f>VLOOKUP(A36,Остатки!A:B,2,0)</f>
        <v>23290</v>
      </c>
      <c r="F36" s="14" t="s">
        <v>509</v>
      </c>
      <c r="G36" s="30" t="s">
        <v>495</v>
      </c>
      <c r="H36" s="155">
        <v>6</v>
      </c>
      <c r="I36" s="3">
        <v>24</v>
      </c>
      <c r="J36" s="19"/>
      <c r="K36" s="18">
        <v>79.703321657142865</v>
      </c>
      <c r="L36" s="179"/>
      <c r="M36" s="71">
        <f>L36*K36</f>
        <v>0</v>
      </c>
      <c r="N36" s="50"/>
      <c r="O36" s="36"/>
      <c r="P36" s="36"/>
      <c r="Q36" s="36"/>
      <c r="R36" s="36"/>
      <c r="S36" s="36"/>
      <c r="T36" s="36"/>
      <c r="U36" s="36"/>
      <c r="V36" s="36"/>
    </row>
    <row r="37" spans="1:22" customFormat="1" ht="101.25" customHeight="1" thickBot="1" x14ac:dyDescent="0.3">
      <c r="A37" s="49">
        <v>57110</v>
      </c>
      <c r="B37" s="2" t="s">
        <v>489</v>
      </c>
      <c r="C37" s="24"/>
      <c r="D37" s="2"/>
      <c r="E37" s="155">
        <f>VLOOKUP(A37,Остатки!A:B,2,0)</f>
        <v>4716</v>
      </c>
      <c r="F37" s="14" t="s">
        <v>490</v>
      </c>
      <c r="G37" s="30" t="s">
        <v>499</v>
      </c>
      <c r="H37" s="155">
        <v>6</v>
      </c>
      <c r="I37" s="3">
        <v>24</v>
      </c>
      <c r="J37" s="19"/>
      <c r="K37" s="18">
        <v>37.376833371428575</v>
      </c>
      <c r="L37" s="179"/>
      <c r="M37" s="71">
        <f>L37*K37</f>
        <v>0</v>
      </c>
      <c r="N37" s="50"/>
      <c r="O37" s="36"/>
      <c r="P37" s="36"/>
      <c r="Q37" s="36"/>
      <c r="R37" s="36"/>
      <c r="S37" s="36"/>
      <c r="T37" s="36"/>
      <c r="U37" s="36"/>
      <c r="V37" s="36"/>
    </row>
    <row r="38" spans="1:22" s="23" customFormat="1" thickBot="1" x14ac:dyDescent="0.3">
      <c r="A38" s="194" t="s">
        <v>523</v>
      </c>
      <c r="B38" s="22"/>
      <c r="C38" s="22"/>
      <c r="D38" s="22"/>
      <c r="E38" s="22"/>
      <c r="F38" s="57"/>
      <c r="G38" s="33"/>
      <c r="H38" s="22"/>
      <c r="I38" s="22"/>
      <c r="J38" s="22"/>
      <c r="K38" s="22"/>
      <c r="L38" s="178"/>
      <c r="M38" s="57"/>
      <c r="N38" s="51"/>
      <c r="O38" s="52"/>
      <c r="P38" s="52"/>
      <c r="Q38" s="52"/>
      <c r="R38" s="52"/>
      <c r="S38" s="52"/>
      <c r="T38" s="52"/>
      <c r="U38" s="52"/>
      <c r="V38" s="52"/>
    </row>
    <row r="39" spans="1:22" customFormat="1" ht="101.25" customHeight="1" x14ac:dyDescent="0.25">
      <c r="A39" s="49">
        <v>57192</v>
      </c>
      <c r="B39" s="2" t="s">
        <v>465</v>
      </c>
      <c r="C39" s="6"/>
      <c r="D39" s="2"/>
      <c r="E39" s="155">
        <f>VLOOKUP(A39,Остатки!A:B,2,0)</f>
        <v>6732</v>
      </c>
      <c r="F39" s="14" t="s">
        <v>508</v>
      </c>
      <c r="G39" s="30" t="s">
        <v>493</v>
      </c>
      <c r="H39" s="155">
        <v>6</v>
      </c>
      <c r="I39" s="3">
        <v>24</v>
      </c>
      <c r="J39" s="19"/>
      <c r="K39" s="18">
        <v>92.181540471428576</v>
      </c>
      <c r="L39" s="179"/>
      <c r="M39" s="71">
        <f>L39*K39</f>
        <v>0</v>
      </c>
      <c r="N39" s="50"/>
      <c r="O39" s="36"/>
      <c r="P39" s="36"/>
      <c r="Q39" s="36"/>
      <c r="R39" s="36"/>
      <c r="S39" s="36"/>
      <c r="T39" s="36"/>
      <c r="U39" s="36"/>
      <c r="V39" s="36"/>
    </row>
    <row r="40" spans="1:22" customFormat="1" ht="101.25" customHeight="1" x14ac:dyDescent="0.25">
      <c r="A40" s="49">
        <v>58162</v>
      </c>
      <c r="B40" s="2" t="s">
        <v>479</v>
      </c>
      <c r="C40" s="24"/>
      <c r="D40" s="2"/>
      <c r="E40" s="155">
        <f>VLOOKUP(A40,Остатки!A:B,2,0)</f>
        <v>1560</v>
      </c>
      <c r="F40" s="14" t="s">
        <v>480</v>
      </c>
      <c r="G40" s="30" t="s">
        <v>496</v>
      </c>
      <c r="H40" s="155">
        <v>6</v>
      </c>
      <c r="I40" s="3">
        <v>24</v>
      </c>
      <c r="J40" s="19"/>
      <c r="K40" s="18">
        <v>50.158680000000011</v>
      </c>
      <c r="L40" s="179"/>
      <c r="M40" s="71">
        <f>L40*K40</f>
        <v>0</v>
      </c>
      <c r="N40" s="50"/>
      <c r="O40" s="36"/>
      <c r="P40" s="36"/>
      <c r="Q40" s="36"/>
      <c r="R40" s="36"/>
      <c r="S40" s="36"/>
      <c r="T40" s="36"/>
      <c r="U40" s="36"/>
      <c r="V40" s="36"/>
    </row>
    <row r="41" spans="1:22" s="1" customFormat="1" ht="101.25" customHeight="1" thickBot="1" x14ac:dyDescent="0.3">
      <c r="A41" s="49">
        <v>50279</v>
      </c>
      <c r="B41" s="2" t="s">
        <v>151</v>
      </c>
      <c r="C41" s="6"/>
      <c r="D41" s="2"/>
      <c r="E41" s="155">
        <f>VLOOKUP(A41,Остатки!A:B,2,0)</f>
        <v>1392</v>
      </c>
      <c r="F41" s="14" t="s">
        <v>152</v>
      </c>
      <c r="G41" s="30" t="s">
        <v>146</v>
      </c>
      <c r="H41" s="155">
        <v>6</v>
      </c>
      <c r="I41" s="3">
        <v>30</v>
      </c>
      <c r="J41" s="19">
        <v>161.61236728062948</v>
      </c>
      <c r="K41" s="18">
        <v>223.24331417142858</v>
      </c>
      <c r="L41" s="179"/>
      <c r="M41" s="71">
        <f>L41*K41</f>
        <v>0</v>
      </c>
      <c r="N41" s="50"/>
      <c r="O41" s="37"/>
      <c r="P41" s="37"/>
      <c r="Q41" s="37"/>
      <c r="R41" s="37"/>
      <c r="S41" s="37"/>
      <c r="T41" s="37"/>
      <c r="U41" s="37"/>
      <c r="V41" s="37"/>
    </row>
    <row r="42" spans="1:22" s="23" customFormat="1" thickBot="1" x14ac:dyDescent="0.3">
      <c r="A42" s="194" t="s">
        <v>208</v>
      </c>
      <c r="B42" s="22"/>
      <c r="C42" s="22"/>
      <c r="D42" s="22"/>
      <c r="E42" s="22"/>
      <c r="F42" s="57"/>
      <c r="G42" s="33"/>
      <c r="H42" s="22"/>
      <c r="I42" s="22"/>
      <c r="J42" s="22"/>
      <c r="K42" s="22"/>
      <c r="L42" s="178"/>
      <c r="M42" s="57"/>
      <c r="N42" s="51"/>
      <c r="O42" s="52"/>
      <c r="P42" s="52"/>
      <c r="Q42" s="52"/>
      <c r="R42" s="52"/>
      <c r="S42" s="52"/>
      <c r="T42" s="52"/>
      <c r="U42" s="52"/>
      <c r="V42" s="52"/>
    </row>
    <row r="43" spans="1:22" customFormat="1" ht="101.25" customHeight="1" x14ac:dyDescent="0.25">
      <c r="A43" s="49">
        <v>61151</v>
      </c>
      <c r="B43" s="2" t="s">
        <v>467</v>
      </c>
      <c r="C43" s="24"/>
      <c r="D43" s="2"/>
      <c r="E43" s="155">
        <f>VLOOKUP(A43,Остатки!A:B,2,0)</f>
        <v>2160</v>
      </c>
      <c r="F43" s="14" t="s">
        <v>468</v>
      </c>
      <c r="G43" s="30" t="s">
        <v>502</v>
      </c>
      <c r="H43" s="155">
        <v>30</v>
      </c>
      <c r="I43" s="3">
        <v>30</v>
      </c>
      <c r="J43" s="19"/>
      <c r="K43" s="18">
        <v>117.91371428571429</v>
      </c>
      <c r="L43" s="179"/>
      <c r="M43" s="71">
        <f>L43*K43</f>
        <v>0</v>
      </c>
      <c r="N43" s="50"/>
      <c r="O43" s="36"/>
      <c r="P43" s="36"/>
      <c r="Q43" s="36"/>
      <c r="R43" s="36"/>
      <c r="S43" s="36"/>
      <c r="T43" s="36"/>
      <c r="U43" s="36"/>
      <c r="V43" s="36"/>
    </row>
    <row r="44" spans="1:22" customFormat="1" ht="101.25" customHeight="1" x14ac:dyDescent="0.25">
      <c r="A44" s="195">
        <v>61152</v>
      </c>
      <c r="B44" s="3" t="s">
        <v>469</v>
      </c>
      <c r="C44" s="61"/>
      <c r="D44" s="2"/>
      <c r="E44" s="155">
        <f>VLOOKUP(A44,Остатки!A:B,2,0)</f>
        <v>5520</v>
      </c>
      <c r="F44" s="12" t="s">
        <v>470</v>
      </c>
      <c r="G44" s="29" t="s">
        <v>503</v>
      </c>
      <c r="H44" s="155">
        <v>30</v>
      </c>
      <c r="I44" s="3">
        <v>30</v>
      </c>
      <c r="J44" s="19"/>
      <c r="K44" s="18">
        <v>119.99443782857144</v>
      </c>
      <c r="L44" s="179"/>
      <c r="M44" s="71">
        <f>L44*K44</f>
        <v>0</v>
      </c>
      <c r="N44" s="50"/>
      <c r="O44" s="36"/>
      <c r="P44" s="36"/>
      <c r="Q44" s="36"/>
      <c r="R44" s="36"/>
      <c r="S44" s="36"/>
      <c r="T44" s="36"/>
      <c r="U44" s="36"/>
      <c r="V44" s="36"/>
    </row>
    <row r="45" spans="1:22" customFormat="1" ht="101.25" customHeight="1" x14ac:dyDescent="0.25">
      <c r="A45" s="49">
        <v>68139</v>
      </c>
      <c r="B45" s="2" t="s">
        <v>471</v>
      </c>
      <c r="C45" s="24"/>
      <c r="D45" s="2"/>
      <c r="E45" s="155">
        <f>VLOOKUP(A45,Остатки!A:B,2,0)</f>
        <v>9040</v>
      </c>
      <c r="F45" s="14" t="s">
        <v>472</v>
      </c>
      <c r="G45" s="30" t="s">
        <v>504</v>
      </c>
      <c r="H45" s="155">
        <v>20</v>
      </c>
      <c r="I45" s="3">
        <v>20</v>
      </c>
      <c r="J45" s="19"/>
      <c r="K45" s="18">
        <v>120.97743004285715</v>
      </c>
      <c r="L45" s="179"/>
      <c r="M45" s="71">
        <f>L45*K45</f>
        <v>0</v>
      </c>
      <c r="N45" s="50"/>
      <c r="O45" s="36"/>
      <c r="P45" s="36"/>
      <c r="Q45" s="36"/>
      <c r="R45" s="36"/>
      <c r="S45" s="36"/>
      <c r="T45" s="36"/>
      <c r="U45" s="36"/>
      <c r="V45" s="36"/>
    </row>
    <row r="46" spans="1:22" s="1" customFormat="1" ht="101.25" customHeight="1" x14ac:dyDescent="0.25">
      <c r="A46" s="195">
        <v>57259</v>
      </c>
      <c r="B46" s="3" t="s">
        <v>212</v>
      </c>
      <c r="C46" s="7"/>
      <c r="D46" s="2"/>
      <c r="E46" s="155">
        <f>VLOOKUP(A46,Остатки!A:B,2,0)</f>
        <v>1954</v>
      </c>
      <c r="F46" s="12" t="s">
        <v>213</v>
      </c>
      <c r="G46" s="29" t="s">
        <v>214</v>
      </c>
      <c r="H46" s="155">
        <v>4</v>
      </c>
      <c r="I46" s="3">
        <v>20</v>
      </c>
      <c r="J46" s="19"/>
      <c r="K46" s="18">
        <v>168.14042142857147</v>
      </c>
      <c r="L46" s="179"/>
      <c r="M46" s="161">
        <f>L46*K46</f>
        <v>0</v>
      </c>
      <c r="N46" s="152"/>
      <c r="O46" s="37"/>
      <c r="P46" s="37"/>
      <c r="Q46" s="37"/>
      <c r="R46" s="37"/>
      <c r="S46" s="37"/>
      <c r="T46" s="37"/>
      <c r="U46" s="37"/>
      <c r="V46" s="37"/>
    </row>
    <row r="47" spans="1:22" s="1" customFormat="1" ht="101.25" customHeight="1" x14ac:dyDescent="0.25">
      <c r="A47" s="198">
        <v>57258</v>
      </c>
      <c r="B47" s="4" t="s">
        <v>209</v>
      </c>
      <c r="C47" s="8"/>
      <c r="D47" s="2"/>
      <c r="E47" s="155">
        <f>VLOOKUP(A47,Остатки!A:B,2,0)</f>
        <v>1208</v>
      </c>
      <c r="F47" s="15" t="s">
        <v>210</v>
      </c>
      <c r="G47" s="31" t="s">
        <v>211</v>
      </c>
      <c r="H47" s="155">
        <v>4</v>
      </c>
      <c r="I47" s="3">
        <v>20</v>
      </c>
      <c r="J47" s="19"/>
      <c r="K47" s="18">
        <v>169.38758571428573</v>
      </c>
      <c r="L47" s="179"/>
      <c r="M47" s="161">
        <f>L47*K47</f>
        <v>0</v>
      </c>
      <c r="N47" s="152"/>
      <c r="O47" s="37"/>
      <c r="P47" s="37"/>
      <c r="Q47" s="37"/>
      <c r="R47" s="37"/>
      <c r="S47" s="37"/>
      <c r="T47" s="37"/>
      <c r="U47" s="37"/>
      <c r="V47" s="37"/>
    </row>
    <row r="48" spans="1:22" s="9" customFormat="1" ht="123.95" customHeight="1" x14ac:dyDescent="0.25">
      <c r="A48" s="201">
        <v>68845</v>
      </c>
      <c r="B48" s="25" t="s">
        <v>539</v>
      </c>
      <c r="C48" s="62"/>
      <c r="D48" s="2"/>
      <c r="E48" s="155">
        <f>VLOOKUP(A48,Остатки!A:B,2,0)</f>
        <v>5628</v>
      </c>
      <c r="F48" s="26" t="s">
        <v>555</v>
      </c>
      <c r="G48" s="32" t="s">
        <v>556</v>
      </c>
      <c r="H48" s="155">
        <v>12</v>
      </c>
      <c r="I48" s="3">
        <v>48</v>
      </c>
      <c r="J48" s="19"/>
      <c r="K48" s="18">
        <v>71.122377857142865</v>
      </c>
      <c r="L48" s="179"/>
      <c r="M48" s="161">
        <f>L48*K48</f>
        <v>0</v>
      </c>
      <c r="N48" s="152"/>
      <c r="O48" s="37"/>
      <c r="P48" s="37"/>
      <c r="Q48" s="37"/>
      <c r="R48" s="37"/>
      <c r="S48" s="37"/>
      <c r="T48" s="37"/>
      <c r="U48" s="37"/>
      <c r="V48" s="37"/>
    </row>
    <row r="49" spans="1:22" s="9" customFormat="1" ht="123.95" customHeight="1" x14ac:dyDescent="0.25">
      <c r="A49" s="201">
        <v>68844</v>
      </c>
      <c r="B49" s="25" t="s">
        <v>540</v>
      </c>
      <c r="C49" s="62"/>
      <c r="D49" s="2"/>
      <c r="E49" s="155">
        <f>VLOOKUP(A49,Остатки!A:B,2,0)</f>
        <v>1464</v>
      </c>
      <c r="F49" s="26" t="s">
        <v>557</v>
      </c>
      <c r="G49" s="32" t="s">
        <v>558</v>
      </c>
      <c r="H49" s="155">
        <v>24</v>
      </c>
      <c r="I49" s="3">
        <v>24</v>
      </c>
      <c r="J49" s="19"/>
      <c r="K49" s="18">
        <v>131.58218134285715</v>
      </c>
      <c r="L49" s="179"/>
      <c r="M49" s="161">
        <f>L49*K49</f>
        <v>0</v>
      </c>
      <c r="N49" s="152"/>
      <c r="O49" s="37"/>
      <c r="P49" s="37"/>
      <c r="Q49" s="37"/>
      <c r="R49" s="37"/>
      <c r="S49" s="37"/>
      <c r="T49" s="37"/>
      <c r="U49" s="37"/>
      <c r="V49" s="37"/>
    </row>
    <row r="50" spans="1:22" s="92" customFormat="1" ht="123.95" customHeight="1" x14ac:dyDescent="0.25">
      <c r="A50" s="202">
        <v>68847</v>
      </c>
      <c r="B50" s="110" t="s">
        <v>538</v>
      </c>
      <c r="C50" s="111"/>
      <c r="D50" s="2"/>
      <c r="E50" s="155">
        <f>VLOOKUP(A50,Остатки!A:B,2,0)</f>
        <v>468</v>
      </c>
      <c r="F50" s="112" t="s">
        <v>553</v>
      </c>
      <c r="G50" s="113" t="s">
        <v>554</v>
      </c>
      <c r="H50" s="155">
        <v>12</v>
      </c>
      <c r="I50" s="3">
        <v>12</v>
      </c>
      <c r="J50" s="19"/>
      <c r="K50" s="107">
        <v>214.22291502857146</v>
      </c>
      <c r="L50" s="179"/>
      <c r="M50" s="161">
        <f>L50*K50</f>
        <v>0</v>
      </c>
      <c r="N50" s="109"/>
      <c r="O50" s="109"/>
      <c r="P50" s="109"/>
      <c r="Q50" s="109"/>
      <c r="R50" s="109"/>
      <c r="S50" s="109"/>
      <c r="T50" s="109"/>
      <c r="U50" s="109"/>
      <c r="V50" s="109"/>
    </row>
    <row r="51" spans="1:22" s="75" customFormat="1" ht="123.95" customHeight="1" x14ac:dyDescent="0.25">
      <c r="A51" s="203">
        <v>70867</v>
      </c>
      <c r="B51" s="145" t="s">
        <v>592</v>
      </c>
      <c r="C51" s="145"/>
      <c r="D51" s="2"/>
      <c r="E51" s="155">
        <f>VLOOKUP(A51,Остатки!A:B,2,0)</f>
        <v>16968</v>
      </c>
      <c r="F51" s="146" t="s">
        <v>594</v>
      </c>
      <c r="G51" s="153" t="s">
        <v>593</v>
      </c>
      <c r="H51" s="155">
        <v>6</v>
      </c>
      <c r="I51" s="3">
        <v>96</v>
      </c>
      <c r="J51" s="19">
        <v>53.571428571428569</v>
      </c>
      <c r="K51" s="150">
        <v>68.072856410688985</v>
      </c>
      <c r="L51" s="179"/>
      <c r="M51" s="161">
        <f>L51*K51</f>
        <v>0</v>
      </c>
    </row>
    <row r="52" spans="1:22" s="75" customFormat="1" ht="123.95" customHeight="1" x14ac:dyDescent="0.25">
      <c r="A52" s="204">
        <v>70865</v>
      </c>
      <c r="B52" s="147" t="s">
        <v>583</v>
      </c>
      <c r="C52" s="148"/>
      <c r="D52" s="2"/>
      <c r="E52" s="155">
        <f>VLOOKUP(A52,Остатки!A:B,2,0)</f>
        <v>1416</v>
      </c>
      <c r="F52" s="151" t="s">
        <v>584</v>
      </c>
      <c r="G52" s="153" t="s">
        <v>585</v>
      </c>
      <c r="H52" s="155">
        <v>4</v>
      </c>
      <c r="I52" s="3">
        <v>12</v>
      </c>
      <c r="J52" s="19">
        <v>284.84371003466129</v>
      </c>
      <c r="K52" s="150">
        <v>375.50124586196722</v>
      </c>
      <c r="L52" s="179"/>
      <c r="M52" s="161">
        <f>L52*K52</f>
        <v>0</v>
      </c>
    </row>
    <row r="53" spans="1:22" s="9" customFormat="1" collapsed="1" thickBot="1" x14ac:dyDescent="0.3">
      <c r="A53" s="205" t="s">
        <v>573</v>
      </c>
      <c r="B53" s="142"/>
      <c r="C53" s="142"/>
      <c r="D53" s="142"/>
      <c r="E53" s="142"/>
      <c r="F53" s="143"/>
      <c r="G53" s="144"/>
      <c r="H53" s="142"/>
      <c r="I53" s="142"/>
      <c r="J53" s="142"/>
      <c r="K53" s="142"/>
      <c r="L53" s="182"/>
      <c r="M53" s="143"/>
      <c r="N53" s="50"/>
      <c r="O53" s="37"/>
      <c r="P53" s="37"/>
      <c r="Q53" s="37"/>
      <c r="R53" s="37"/>
      <c r="S53" s="37"/>
      <c r="T53" s="37"/>
      <c r="U53" s="37"/>
      <c r="V53" s="37"/>
    </row>
    <row r="54" spans="1:22" s="23" customFormat="1" thickBot="1" x14ac:dyDescent="0.3">
      <c r="A54" s="194" t="s">
        <v>215</v>
      </c>
      <c r="B54" s="22"/>
      <c r="C54" s="22"/>
      <c r="D54" s="22"/>
      <c r="E54" s="22"/>
      <c r="F54" s="57"/>
      <c r="G54" s="33"/>
      <c r="H54" s="22"/>
      <c r="I54" s="22"/>
      <c r="J54" s="22"/>
      <c r="K54" s="22"/>
      <c r="L54" s="178"/>
      <c r="M54" s="57"/>
      <c r="N54" s="51"/>
      <c r="O54" s="52"/>
      <c r="P54" s="52"/>
      <c r="Q54" s="52"/>
      <c r="R54" s="52"/>
      <c r="S54" s="52"/>
      <c r="T54" s="52"/>
      <c r="U54" s="52"/>
      <c r="V54" s="52"/>
    </row>
    <row r="55" spans="1:22" s="9" customFormat="1" ht="111" customHeight="1" x14ac:dyDescent="0.25">
      <c r="A55" s="201">
        <v>70104</v>
      </c>
      <c r="B55" s="25" t="s">
        <v>566</v>
      </c>
      <c r="C55" s="62"/>
      <c r="D55" s="2"/>
      <c r="E55" s="155">
        <f>VLOOKUP(A55,Остатки!A:B,2,0)</f>
        <v>4510</v>
      </c>
      <c r="F55" s="26" t="s">
        <v>567</v>
      </c>
      <c r="G55" s="32" t="s">
        <v>568</v>
      </c>
      <c r="H55" s="155">
        <v>20</v>
      </c>
      <c r="I55" s="3">
        <v>20</v>
      </c>
      <c r="J55" s="19">
        <v>82.935553038939403</v>
      </c>
      <c r="K55" s="18">
        <v>97.02938142857144</v>
      </c>
      <c r="L55" s="179"/>
      <c r="M55" s="71">
        <f>L55*K55</f>
        <v>0</v>
      </c>
      <c r="N55" s="50"/>
      <c r="O55" s="37"/>
      <c r="P55" s="37"/>
      <c r="Q55" s="37"/>
      <c r="R55" s="37"/>
      <c r="S55" s="37"/>
      <c r="T55" s="37"/>
      <c r="U55" s="37"/>
      <c r="V55" s="37"/>
    </row>
    <row r="56" spans="1:22" s="1" customFormat="1" ht="111" customHeight="1" x14ac:dyDescent="0.25">
      <c r="A56" s="206">
        <v>57527</v>
      </c>
      <c r="B56" s="5" t="s">
        <v>216</v>
      </c>
      <c r="C56" s="63"/>
      <c r="D56" s="2"/>
      <c r="E56" s="155">
        <f>VLOOKUP(A56,Остатки!A:B,2,0)</f>
        <v>3846</v>
      </c>
      <c r="F56" s="16" t="s">
        <v>217</v>
      </c>
      <c r="G56" s="34" t="s">
        <v>218</v>
      </c>
      <c r="H56" s="155">
        <v>10</v>
      </c>
      <c r="I56" s="3">
        <v>50</v>
      </c>
      <c r="J56" s="19">
        <v>68.237054607144827</v>
      </c>
      <c r="K56" s="18">
        <v>87.648211671428584</v>
      </c>
      <c r="L56" s="179"/>
      <c r="M56" s="71">
        <f>L56*K56</f>
        <v>0</v>
      </c>
      <c r="N56" s="50"/>
      <c r="O56" s="37"/>
      <c r="P56" s="37"/>
      <c r="Q56" s="37"/>
      <c r="R56" s="37"/>
      <c r="S56" s="37"/>
      <c r="T56" s="37"/>
      <c r="U56" s="37"/>
      <c r="V56" s="37"/>
    </row>
    <row r="57" spans="1:22" s="92" customFormat="1" ht="111" customHeight="1" x14ac:dyDescent="0.25">
      <c r="A57" s="207">
        <v>46861</v>
      </c>
      <c r="B57" s="114" t="s">
        <v>581</v>
      </c>
      <c r="C57" s="115"/>
      <c r="D57" s="2"/>
      <c r="E57" s="155">
        <f>VLOOKUP(A57,Остатки!A:B,2,0)</f>
        <v>3850</v>
      </c>
      <c r="F57" s="116" t="s">
        <v>582</v>
      </c>
      <c r="G57" s="117"/>
      <c r="H57" s="155">
        <v>300</v>
      </c>
      <c r="I57" s="3">
        <v>300</v>
      </c>
      <c r="J57" s="19">
        <v>62.16119970846492</v>
      </c>
      <c r="K57" s="107">
        <v>69.047550000000001</v>
      </c>
      <c r="L57" s="179"/>
      <c r="M57" s="71">
        <f>L57*K57</f>
        <v>0</v>
      </c>
      <c r="N57" s="108"/>
      <c r="O57" s="109"/>
      <c r="P57" s="109"/>
      <c r="Q57" s="109"/>
      <c r="R57" s="109"/>
      <c r="S57" s="109"/>
      <c r="T57" s="109"/>
      <c r="U57" s="109"/>
      <c r="V57" s="109"/>
    </row>
    <row r="58" spans="1:22" s="149" customFormat="1" ht="111" customHeight="1" thickBot="1" x14ac:dyDescent="0.3">
      <c r="A58" s="204">
        <v>70860</v>
      </c>
      <c r="B58" s="157" t="s">
        <v>577</v>
      </c>
      <c r="C58" s="159"/>
      <c r="D58" s="2"/>
      <c r="E58" s="155">
        <f>VLOOKUP(A58,Остатки!A:B,2,0)</f>
        <v>7211</v>
      </c>
      <c r="F58" s="156" t="s">
        <v>586</v>
      </c>
      <c r="G58" s="158" t="s">
        <v>587</v>
      </c>
      <c r="H58" s="155">
        <v>20</v>
      </c>
      <c r="I58" s="3">
        <v>20</v>
      </c>
      <c r="J58" s="19">
        <v>132.19253364315989</v>
      </c>
      <c r="K58" s="18">
        <v>144.76176000000001</v>
      </c>
      <c r="L58" s="179"/>
      <c r="M58" s="71">
        <f>L58*K58</f>
        <v>0</v>
      </c>
      <c r="N58" s="50"/>
      <c r="O58" s="152"/>
      <c r="P58" s="152"/>
      <c r="Q58" s="152"/>
      <c r="R58" s="152"/>
      <c r="S58" s="152"/>
      <c r="T58" s="152"/>
      <c r="U58" s="152"/>
      <c r="V58" s="152"/>
    </row>
    <row r="59" spans="1:22" s="9" customFormat="1" collapsed="1" thickBot="1" x14ac:dyDescent="0.3">
      <c r="A59" s="193" t="s">
        <v>219</v>
      </c>
      <c r="B59" s="10"/>
      <c r="C59" s="10"/>
      <c r="D59" s="10"/>
      <c r="E59" s="10"/>
      <c r="F59" s="56"/>
      <c r="G59" s="28"/>
      <c r="H59" s="10"/>
      <c r="I59" s="10"/>
      <c r="J59" s="10"/>
      <c r="K59" s="10"/>
      <c r="L59" s="177"/>
      <c r="M59" s="56"/>
      <c r="N59" s="50"/>
      <c r="O59" s="37"/>
      <c r="P59" s="37"/>
      <c r="Q59" s="37"/>
      <c r="R59" s="37"/>
      <c r="S59" s="37"/>
      <c r="T59" s="37"/>
      <c r="U59" s="37"/>
      <c r="V59" s="37"/>
    </row>
    <row r="60" spans="1:22" s="23" customFormat="1" thickBot="1" x14ac:dyDescent="0.3">
      <c r="A60" s="194" t="s">
        <v>219</v>
      </c>
      <c r="B60" s="22"/>
      <c r="C60" s="22"/>
      <c r="D60" s="22"/>
      <c r="E60" s="22"/>
      <c r="F60" s="57"/>
      <c r="G60" s="33"/>
      <c r="H60" s="22"/>
      <c r="I60" s="22"/>
      <c r="J60" s="22"/>
      <c r="K60" s="22"/>
      <c r="L60" s="178"/>
      <c r="M60" s="57"/>
      <c r="N60" s="51"/>
      <c r="O60" s="52"/>
      <c r="P60" s="52"/>
      <c r="Q60" s="52"/>
      <c r="R60" s="52"/>
      <c r="S60" s="52"/>
      <c r="T60" s="52"/>
      <c r="U60" s="52"/>
      <c r="V60" s="52"/>
    </row>
    <row r="61" spans="1:22" s="1" customFormat="1" ht="101.25" customHeight="1" x14ac:dyDescent="0.25">
      <c r="A61" s="195">
        <v>57575</v>
      </c>
      <c r="B61" s="3" t="s">
        <v>220</v>
      </c>
      <c r="C61" s="7"/>
      <c r="D61" s="2"/>
      <c r="E61" s="155">
        <f>VLOOKUP(A61,Остатки!A:B,2,0)</f>
        <v>3760</v>
      </c>
      <c r="F61" s="12" t="s">
        <v>221</v>
      </c>
      <c r="G61" s="29" t="s">
        <v>222</v>
      </c>
      <c r="H61" s="155">
        <v>5</v>
      </c>
      <c r="I61" s="3">
        <v>50</v>
      </c>
      <c r="J61" s="19">
        <v>54.713369828112647</v>
      </c>
      <c r="K61" s="18">
        <v>76.020332142857143</v>
      </c>
      <c r="L61" s="179"/>
      <c r="M61" s="71">
        <f>L61*K61</f>
        <v>0</v>
      </c>
      <c r="N61" s="50"/>
      <c r="O61" s="37"/>
      <c r="P61" s="37"/>
      <c r="Q61" s="37"/>
      <c r="R61" s="37"/>
      <c r="S61" s="37"/>
      <c r="T61" s="37"/>
      <c r="U61" s="37"/>
      <c r="V61" s="37"/>
    </row>
    <row r="62" spans="1:22" s="1" customFormat="1" ht="101.25" customHeight="1" x14ac:dyDescent="0.25">
      <c r="A62" s="49">
        <v>57373</v>
      </c>
      <c r="B62" s="2" t="s">
        <v>223</v>
      </c>
      <c r="C62" s="6"/>
      <c r="D62" s="2"/>
      <c r="E62" s="155">
        <f>VLOOKUP(A62,Остатки!A:B,2,0)</f>
        <v>7734</v>
      </c>
      <c r="F62" s="14" t="s">
        <v>224</v>
      </c>
      <c r="G62" s="30" t="s">
        <v>225</v>
      </c>
      <c r="H62" s="155">
        <v>5</v>
      </c>
      <c r="I62" s="3">
        <v>30</v>
      </c>
      <c r="J62" s="19">
        <v>122.81312017280688</v>
      </c>
      <c r="K62" s="18">
        <v>163.77806751428574</v>
      </c>
      <c r="L62" s="179"/>
      <c r="M62" s="71">
        <f>L62*K62</f>
        <v>0</v>
      </c>
      <c r="N62" s="50"/>
      <c r="O62" s="37"/>
      <c r="P62" s="37"/>
      <c r="Q62" s="37"/>
      <c r="R62" s="37"/>
      <c r="S62" s="37"/>
      <c r="T62" s="37"/>
      <c r="U62" s="37"/>
      <c r="V62" s="37"/>
    </row>
    <row r="63" spans="1:22" s="1" customFormat="1" ht="101.25" customHeight="1" x14ac:dyDescent="0.25">
      <c r="A63" s="49">
        <v>57572</v>
      </c>
      <c r="B63" s="2" t="s">
        <v>226</v>
      </c>
      <c r="C63" s="6"/>
      <c r="D63" s="2"/>
      <c r="E63" s="155">
        <f>VLOOKUP(A63,Остатки!A:B,2,0)</f>
        <v>2803</v>
      </c>
      <c r="F63" s="14" t="s">
        <v>227</v>
      </c>
      <c r="G63" s="30" t="s">
        <v>228</v>
      </c>
      <c r="H63" s="155">
        <v>5</v>
      </c>
      <c r="I63" s="3">
        <v>30</v>
      </c>
      <c r="J63" s="19">
        <v>147.55583795845035</v>
      </c>
      <c r="K63" s="18">
        <v>188.74606975714289</v>
      </c>
      <c r="L63" s="179"/>
      <c r="M63" s="71">
        <f>L63*K63</f>
        <v>0</v>
      </c>
      <c r="N63" s="50"/>
      <c r="O63" s="37"/>
      <c r="P63" s="37"/>
      <c r="Q63" s="37"/>
      <c r="R63" s="37"/>
      <c r="S63" s="37"/>
      <c r="T63" s="37"/>
      <c r="U63" s="37"/>
      <c r="V63" s="37"/>
    </row>
    <row r="64" spans="1:22" s="1" customFormat="1" ht="101.25" customHeight="1" x14ac:dyDescent="0.25">
      <c r="A64" s="198">
        <v>57576</v>
      </c>
      <c r="B64" s="4" t="s">
        <v>229</v>
      </c>
      <c r="C64" s="8"/>
      <c r="D64" s="2"/>
      <c r="E64" s="155">
        <f>VLOOKUP(A64,Остатки!A:B,2,0)</f>
        <v>1871</v>
      </c>
      <c r="F64" s="15" t="s">
        <v>230</v>
      </c>
      <c r="G64" s="31" t="s">
        <v>231</v>
      </c>
      <c r="H64" s="155">
        <v>5</v>
      </c>
      <c r="I64" s="3">
        <v>20</v>
      </c>
      <c r="J64" s="19">
        <v>203.56101808261479</v>
      </c>
      <c r="K64" s="18">
        <v>260.50450140000004</v>
      </c>
      <c r="L64" s="179"/>
      <c r="M64" s="71">
        <f>L64*K64</f>
        <v>0</v>
      </c>
      <c r="N64" s="50"/>
      <c r="O64" s="37"/>
      <c r="P64" s="37"/>
      <c r="Q64" s="37"/>
      <c r="R64" s="37"/>
      <c r="S64" s="37"/>
      <c r="T64" s="37"/>
      <c r="U64" s="37"/>
      <c r="V64" s="37"/>
    </row>
    <row r="65" spans="1:22" s="9" customFormat="1" ht="101.25" customHeight="1" x14ac:dyDescent="0.25">
      <c r="A65" s="49">
        <v>70066</v>
      </c>
      <c r="B65" s="2" t="s">
        <v>475</v>
      </c>
      <c r="C65" s="24"/>
      <c r="D65" s="2"/>
      <c r="E65" s="155">
        <f>VLOOKUP(A65,Остатки!A:B,2,0)</f>
        <v>3552</v>
      </c>
      <c r="F65" s="14" t="s">
        <v>476</v>
      </c>
      <c r="G65" s="30" t="s">
        <v>505</v>
      </c>
      <c r="H65" s="155">
        <v>6</v>
      </c>
      <c r="I65" s="3">
        <v>24</v>
      </c>
      <c r="J65" s="19">
        <v>138.90705130284854</v>
      </c>
      <c r="K65" s="18">
        <v>193.1984462571429</v>
      </c>
      <c r="L65" s="179"/>
      <c r="M65" s="71">
        <f>L65*K65</f>
        <v>0</v>
      </c>
      <c r="N65" s="50"/>
      <c r="O65" s="37"/>
      <c r="P65" s="37"/>
      <c r="Q65" s="37"/>
      <c r="R65" s="37"/>
      <c r="S65" s="37"/>
      <c r="T65" s="37"/>
      <c r="U65" s="37"/>
      <c r="V65" s="37"/>
    </row>
    <row r="66" spans="1:22" s="9" customFormat="1" ht="101.25" customHeight="1" thickBot="1" x14ac:dyDescent="0.3">
      <c r="A66" s="198">
        <v>70069</v>
      </c>
      <c r="B66" s="4" t="s">
        <v>477</v>
      </c>
      <c r="C66" s="64"/>
      <c r="D66" s="2"/>
      <c r="E66" s="155">
        <f>VLOOKUP(A66,Остатки!A:B,2,0)</f>
        <v>9700</v>
      </c>
      <c r="F66" s="15" t="s">
        <v>478</v>
      </c>
      <c r="G66" s="31" t="s">
        <v>506</v>
      </c>
      <c r="H66" s="155">
        <v>5</v>
      </c>
      <c r="I66" s="3">
        <v>50</v>
      </c>
      <c r="J66" s="19">
        <v>49.230083288134416</v>
      </c>
      <c r="K66" s="18">
        <v>67.514218200000016</v>
      </c>
      <c r="L66" s="179"/>
      <c r="M66" s="71">
        <f>L66*K66</f>
        <v>0</v>
      </c>
      <c r="N66" s="50"/>
      <c r="O66" s="37"/>
      <c r="P66" s="37"/>
      <c r="Q66" s="37"/>
      <c r="R66" s="37"/>
      <c r="S66" s="37"/>
      <c r="T66" s="37"/>
      <c r="U66" s="37"/>
      <c r="V66" s="37"/>
    </row>
    <row r="67" spans="1:22" s="9" customFormat="1" collapsed="1" thickBot="1" x14ac:dyDescent="0.3">
      <c r="A67" s="193" t="s">
        <v>101</v>
      </c>
      <c r="B67" s="10"/>
      <c r="C67" s="10"/>
      <c r="D67" s="10"/>
      <c r="E67" s="10"/>
      <c r="F67" s="56"/>
      <c r="G67" s="28"/>
      <c r="H67" s="10"/>
      <c r="I67" s="10"/>
      <c r="J67" s="10"/>
      <c r="K67" s="10"/>
      <c r="L67" s="177"/>
      <c r="M67" s="56"/>
      <c r="N67" s="50"/>
      <c r="O67" s="37"/>
      <c r="P67" s="37"/>
      <c r="Q67" s="37"/>
      <c r="R67" s="37"/>
      <c r="S67" s="37"/>
      <c r="T67" s="37"/>
      <c r="U67" s="37"/>
      <c r="V67" s="37"/>
    </row>
    <row r="68" spans="1:22" s="23" customFormat="1" thickBot="1" x14ac:dyDescent="0.3">
      <c r="A68" s="194" t="s">
        <v>514</v>
      </c>
      <c r="B68" s="22"/>
      <c r="C68" s="22"/>
      <c r="D68" s="22"/>
      <c r="E68" s="22"/>
      <c r="F68" s="57"/>
      <c r="G68" s="33"/>
      <c r="H68" s="22"/>
      <c r="I68" s="22"/>
      <c r="J68" s="22"/>
      <c r="K68" s="22"/>
      <c r="L68" s="178"/>
      <c r="M68" s="57"/>
      <c r="N68" s="51"/>
      <c r="O68" s="52"/>
      <c r="P68" s="52"/>
      <c r="Q68" s="52"/>
      <c r="R68" s="52"/>
      <c r="S68" s="52"/>
      <c r="T68" s="52"/>
      <c r="U68" s="52"/>
      <c r="V68" s="52"/>
    </row>
    <row r="69" spans="1:22" s="1" customFormat="1" ht="101.25" customHeight="1" x14ac:dyDescent="0.25">
      <c r="A69" s="195">
        <v>57117</v>
      </c>
      <c r="B69" s="3" t="s">
        <v>132</v>
      </c>
      <c r="C69" s="7"/>
      <c r="D69" s="2"/>
      <c r="E69" s="155">
        <f>VLOOKUP(A69,Остатки!A:B,2,0)</f>
        <v>2286</v>
      </c>
      <c r="F69" s="12" t="s">
        <v>133</v>
      </c>
      <c r="G69" s="29" t="s">
        <v>134</v>
      </c>
      <c r="H69" s="155">
        <v>10</v>
      </c>
      <c r="I69" s="3">
        <v>50</v>
      </c>
      <c r="J69" s="19">
        <v>11.155812904707453</v>
      </c>
      <c r="K69" s="18">
        <v>13.378671428571431</v>
      </c>
      <c r="L69" s="179"/>
      <c r="M69" s="71">
        <f>L69*K69</f>
        <v>0</v>
      </c>
      <c r="N69" s="50"/>
      <c r="O69" s="37"/>
      <c r="P69" s="37"/>
      <c r="Q69" s="37"/>
      <c r="R69" s="37"/>
      <c r="S69" s="37"/>
      <c r="T69" s="37"/>
      <c r="U69" s="37"/>
      <c r="V69" s="37"/>
    </row>
    <row r="70" spans="1:22" s="1" customFormat="1" ht="101.25" customHeight="1" x14ac:dyDescent="0.25">
      <c r="A70" s="49">
        <v>57118</v>
      </c>
      <c r="B70" s="2" t="s">
        <v>111</v>
      </c>
      <c r="C70" s="6"/>
      <c r="D70" s="2"/>
      <c r="E70" s="155">
        <f>VLOOKUP(A70,Остатки!A:B,2,0)</f>
        <v>2604</v>
      </c>
      <c r="F70" s="14" t="s">
        <v>112</v>
      </c>
      <c r="G70" s="30" t="s">
        <v>113</v>
      </c>
      <c r="H70" s="155">
        <v>7</v>
      </c>
      <c r="I70" s="3">
        <v>35</v>
      </c>
      <c r="J70" s="19">
        <v>18.431619396224978</v>
      </c>
      <c r="K70" s="18">
        <v>21.882064285714286</v>
      </c>
      <c r="L70" s="179"/>
      <c r="M70" s="71">
        <f>L70*K70</f>
        <v>0</v>
      </c>
      <c r="N70" s="50"/>
      <c r="O70" s="37"/>
      <c r="P70" s="37"/>
      <c r="Q70" s="37"/>
      <c r="R70" s="37"/>
      <c r="S70" s="37"/>
      <c r="T70" s="37"/>
      <c r="U70" s="37"/>
      <c r="V70" s="37"/>
    </row>
    <row r="71" spans="1:22" s="1" customFormat="1" ht="101.25" customHeight="1" thickBot="1" x14ac:dyDescent="0.3">
      <c r="A71" s="49">
        <v>65079</v>
      </c>
      <c r="B71" s="2" t="s">
        <v>135</v>
      </c>
      <c r="C71" s="6"/>
      <c r="D71" s="2"/>
      <c r="E71" s="155">
        <f>VLOOKUP(A71,Остатки!A:B,2,0)</f>
        <v>75130</v>
      </c>
      <c r="F71" s="14" t="s">
        <v>136</v>
      </c>
      <c r="G71" s="30" t="s">
        <v>137</v>
      </c>
      <c r="H71" s="155">
        <v>10</v>
      </c>
      <c r="I71" s="3">
        <v>100</v>
      </c>
      <c r="J71" s="19"/>
      <c r="K71" s="18">
        <v>31.247587800000005</v>
      </c>
      <c r="L71" s="179"/>
      <c r="M71" s="71">
        <f>L71*K71</f>
        <v>0</v>
      </c>
      <c r="N71" s="50"/>
      <c r="O71" s="37"/>
      <c r="P71" s="37"/>
      <c r="Q71" s="37"/>
      <c r="R71" s="37"/>
      <c r="S71" s="37"/>
      <c r="T71" s="37"/>
      <c r="U71" s="37"/>
      <c r="V71" s="37"/>
    </row>
    <row r="72" spans="1:22" s="23" customFormat="1" thickBot="1" x14ac:dyDescent="0.3">
      <c r="A72" s="194" t="s">
        <v>515</v>
      </c>
      <c r="B72" s="22"/>
      <c r="C72" s="22"/>
      <c r="D72" s="22"/>
      <c r="E72" s="22"/>
      <c r="F72" s="57"/>
      <c r="G72" s="33"/>
      <c r="H72" s="22"/>
      <c r="I72" s="22"/>
      <c r="J72" s="22"/>
      <c r="K72" s="22"/>
      <c r="L72" s="178"/>
      <c r="M72" s="57"/>
      <c r="N72" s="51"/>
      <c r="O72" s="52"/>
      <c r="P72" s="52"/>
      <c r="Q72" s="52"/>
      <c r="R72" s="52"/>
      <c r="S72" s="52"/>
      <c r="T72" s="52"/>
      <c r="U72" s="52"/>
      <c r="V72" s="52"/>
    </row>
    <row r="73" spans="1:22" s="1" customFormat="1" ht="101.25" customHeight="1" x14ac:dyDescent="0.25">
      <c r="A73" s="49">
        <v>50308</v>
      </c>
      <c r="B73" s="2" t="s">
        <v>120</v>
      </c>
      <c r="C73" s="6"/>
      <c r="D73" s="2"/>
      <c r="E73" s="155">
        <f>VLOOKUP(A73,Остатки!A:B,2,0)</f>
        <v>21000</v>
      </c>
      <c r="F73" s="14" t="s">
        <v>121</v>
      </c>
      <c r="G73" s="30" t="s">
        <v>122</v>
      </c>
      <c r="H73" s="155">
        <v>10</v>
      </c>
      <c r="I73" s="3">
        <v>100</v>
      </c>
      <c r="J73" s="19">
        <v>12.615802784384416</v>
      </c>
      <c r="K73" s="18">
        <v>15.924473871428571</v>
      </c>
      <c r="L73" s="179"/>
      <c r="M73" s="71">
        <f>L73*K73</f>
        <v>0</v>
      </c>
      <c r="N73" s="50"/>
      <c r="O73" s="37"/>
      <c r="P73" s="37"/>
      <c r="Q73" s="37"/>
      <c r="R73" s="37"/>
      <c r="S73" s="37"/>
      <c r="T73" s="37"/>
      <c r="U73" s="37"/>
      <c r="V73" s="37"/>
    </row>
    <row r="74" spans="1:22" s="1" customFormat="1" ht="101.25" customHeight="1" x14ac:dyDescent="0.25">
      <c r="A74" s="49">
        <v>50304</v>
      </c>
      <c r="B74" s="2" t="s">
        <v>114</v>
      </c>
      <c r="C74" s="6"/>
      <c r="D74" s="2"/>
      <c r="E74" s="155">
        <f>VLOOKUP(A74,Остатки!A:B,2,0)</f>
        <v>14000</v>
      </c>
      <c r="F74" s="14" t="s">
        <v>115</v>
      </c>
      <c r="G74" s="30" t="s">
        <v>116</v>
      </c>
      <c r="H74" s="155">
        <v>10</v>
      </c>
      <c r="I74" s="3">
        <v>100</v>
      </c>
      <c r="J74" s="19">
        <v>13.225045902178469</v>
      </c>
      <c r="K74" s="18">
        <v>17.647601400000003</v>
      </c>
      <c r="L74" s="179"/>
      <c r="M74" s="71">
        <f>L74*K74</f>
        <v>0</v>
      </c>
      <c r="N74" s="50"/>
      <c r="O74" s="37"/>
      <c r="P74" s="37"/>
      <c r="Q74" s="37"/>
      <c r="R74" s="37"/>
      <c r="S74" s="37"/>
      <c r="T74" s="37"/>
      <c r="U74" s="37"/>
      <c r="V74" s="37"/>
    </row>
    <row r="75" spans="1:22" s="1" customFormat="1" ht="101.25" customHeight="1" x14ac:dyDescent="0.25">
      <c r="A75" s="49">
        <v>58043</v>
      </c>
      <c r="B75" s="2" t="s">
        <v>126</v>
      </c>
      <c r="C75" s="6"/>
      <c r="D75" s="2"/>
      <c r="E75" s="155">
        <f>VLOOKUP(A75,Остатки!A:B,2,0)</f>
        <v>24000</v>
      </c>
      <c r="F75" s="14" t="s">
        <v>127</v>
      </c>
      <c r="G75" s="30" t="s">
        <v>123</v>
      </c>
      <c r="H75" s="155">
        <v>10</v>
      </c>
      <c r="I75" s="3">
        <v>100</v>
      </c>
      <c r="J75" s="19">
        <v>18.74685306520113</v>
      </c>
      <c r="K75" s="18">
        <v>22.278889285714286</v>
      </c>
      <c r="L75" s="179"/>
      <c r="M75" s="71">
        <f>L75*K75</f>
        <v>0</v>
      </c>
      <c r="N75" s="50"/>
      <c r="O75" s="37"/>
      <c r="P75" s="37"/>
      <c r="Q75" s="37"/>
      <c r="R75" s="37"/>
      <c r="S75" s="37"/>
      <c r="T75" s="37"/>
      <c r="U75" s="37"/>
      <c r="V75" s="37"/>
    </row>
    <row r="76" spans="1:22" s="1" customFormat="1" ht="101.25" customHeight="1" x14ac:dyDescent="0.25">
      <c r="A76" s="49">
        <v>58044</v>
      </c>
      <c r="B76" s="2" t="s">
        <v>117</v>
      </c>
      <c r="C76" s="6"/>
      <c r="D76" s="2"/>
      <c r="E76" s="155">
        <f>VLOOKUP(A76,Остатки!A:B,2,0)</f>
        <v>7000</v>
      </c>
      <c r="F76" s="14" t="s">
        <v>118</v>
      </c>
      <c r="G76" s="30" t="s">
        <v>119</v>
      </c>
      <c r="H76" s="155">
        <v>10</v>
      </c>
      <c r="I76" s="3">
        <v>100</v>
      </c>
      <c r="J76" s="19">
        <v>14.536714613244843</v>
      </c>
      <c r="K76" s="18">
        <v>18.208598571428571</v>
      </c>
      <c r="L76" s="179"/>
      <c r="M76" s="71">
        <f>L76*K76</f>
        <v>0</v>
      </c>
      <c r="N76" s="50"/>
      <c r="O76" s="37"/>
      <c r="P76" s="37"/>
      <c r="Q76" s="37"/>
      <c r="R76" s="37"/>
      <c r="S76" s="37"/>
      <c r="T76" s="37"/>
      <c r="U76" s="37"/>
      <c r="V76" s="37"/>
    </row>
    <row r="77" spans="1:22" s="1" customFormat="1" ht="101.25" customHeight="1" thickBot="1" x14ac:dyDescent="0.3">
      <c r="A77" s="49">
        <v>58042</v>
      </c>
      <c r="B77" s="2" t="s">
        <v>131</v>
      </c>
      <c r="C77" s="6"/>
      <c r="D77" s="2"/>
      <c r="E77" s="155">
        <f>VLOOKUP(A77,Остатки!A:B,2,0)</f>
        <v>13000</v>
      </c>
      <c r="F77" s="14" t="s">
        <v>124</v>
      </c>
      <c r="G77" s="30" t="s">
        <v>125</v>
      </c>
      <c r="H77" s="155">
        <v>10</v>
      </c>
      <c r="I77" s="3">
        <v>100</v>
      </c>
      <c r="J77" s="19">
        <v>16.288821649922983</v>
      </c>
      <c r="K77" s="18">
        <v>23.857799271428572</v>
      </c>
      <c r="L77" s="179"/>
      <c r="M77" s="71">
        <f>L77*K77</f>
        <v>0</v>
      </c>
      <c r="N77" s="50"/>
      <c r="O77" s="37"/>
      <c r="P77" s="37"/>
      <c r="Q77" s="37"/>
      <c r="R77" s="37"/>
      <c r="S77" s="37"/>
      <c r="T77" s="37"/>
      <c r="U77" s="37"/>
      <c r="V77" s="37"/>
    </row>
    <row r="78" spans="1:22" s="23" customFormat="1" thickBot="1" x14ac:dyDescent="0.3">
      <c r="A78" s="194" t="s">
        <v>516</v>
      </c>
      <c r="B78" s="22"/>
      <c r="C78" s="22"/>
      <c r="D78" s="22"/>
      <c r="E78" s="22"/>
      <c r="F78" s="57"/>
      <c r="G78" s="33"/>
      <c r="H78" s="22"/>
      <c r="I78" s="22"/>
      <c r="J78" s="22"/>
      <c r="K78" s="22"/>
      <c r="L78" s="178"/>
      <c r="M78" s="57"/>
      <c r="N78" s="51"/>
      <c r="O78" s="52"/>
      <c r="P78" s="52"/>
      <c r="Q78" s="52"/>
      <c r="R78" s="52"/>
      <c r="S78" s="52"/>
      <c r="T78" s="52"/>
      <c r="U78" s="52"/>
      <c r="V78" s="52"/>
    </row>
    <row r="79" spans="1:22" s="1" customFormat="1" ht="101.25" customHeight="1" x14ac:dyDescent="0.25">
      <c r="A79" s="49">
        <v>61119</v>
      </c>
      <c r="B79" s="2" t="s">
        <v>128</v>
      </c>
      <c r="C79" s="6"/>
      <c r="D79" s="2"/>
      <c r="E79" s="155">
        <f>VLOOKUP(A79,Остатки!A:B,2,0)</f>
        <v>5768</v>
      </c>
      <c r="F79" s="14" t="s">
        <v>129</v>
      </c>
      <c r="G79" s="30" t="s">
        <v>130</v>
      </c>
      <c r="H79" s="155">
        <v>8</v>
      </c>
      <c r="I79" s="3">
        <v>8</v>
      </c>
      <c r="J79" s="19"/>
      <c r="K79" s="18">
        <v>40.695877671428576</v>
      </c>
      <c r="L79" s="179"/>
      <c r="M79" s="71">
        <f>L79*K79</f>
        <v>0</v>
      </c>
      <c r="N79" s="50"/>
      <c r="O79" s="37"/>
      <c r="P79" s="37"/>
      <c r="Q79" s="37"/>
      <c r="R79" s="37"/>
      <c r="S79" s="37"/>
      <c r="T79" s="37"/>
      <c r="U79" s="37"/>
      <c r="V79" s="37"/>
    </row>
    <row r="80" spans="1:22" s="1" customFormat="1" ht="101.25" customHeight="1" x14ac:dyDescent="0.25">
      <c r="A80" s="49">
        <v>50933</v>
      </c>
      <c r="B80" s="2" t="s">
        <v>105</v>
      </c>
      <c r="C80" s="6"/>
      <c r="D80" s="2"/>
      <c r="E80" s="155">
        <f>VLOOKUP(A80,Остатки!A:B,2,0)</f>
        <v>2224</v>
      </c>
      <c r="F80" s="14" t="s">
        <v>106</v>
      </c>
      <c r="G80" s="30" t="s">
        <v>107</v>
      </c>
      <c r="H80" s="155">
        <v>4</v>
      </c>
      <c r="I80" s="3">
        <v>8</v>
      </c>
      <c r="J80" s="19"/>
      <c r="K80" s="18">
        <v>115.53276428571431</v>
      </c>
      <c r="L80" s="179"/>
      <c r="M80" s="71">
        <f>L80*K80</f>
        <v>0</v>
      </c>
      <c r="N80" s="50"/>
      <c r="O80" s="37"/>
      <c r="P80" s="37"/>
      <c r="Q80" s="37"/>
      <c r="R80" s="37"/>
      <c r="S80" s="37"/>
      <c r="T80" s="37"/>
      <c r="U80" s="37"/>
      <c r="V80" s="37"/>
    </row>
    <row r="81" spans="1:22" s="1" customFormat="1" ht="101.25" customHeight="1" thickBot="1" x14ac:dyDescent="0.3">
      <c r="A81" s="49">
        <v>51262</v>
      </c>
      <c r="B81" s="2" t="s">
        <v>108</v>
      </c>
      <c r="C81" s="6"/>
      <c r="D81" s="2" t="s">
        <v>15</v>
      </c>
      <c r="E81" s="155">
        <f>VLOOKUP(A81,Остатки!A:B,2,0)</f>
        <v>360</v>
      </c>
      <c r="F81" s="14" t="s">
        <v>109</v>
      </c>
      <c r="G81" s="30" t="s">
        <v>110</v>
      </c>
      <c r="H81" s="155">
        <v>4</v>
      </c>
      <c r="I81" s="3">
        <v>12</v>
      </c>
      <c r="J81" s="19">
        <v>73.718501077777589</v>
      </c>
      <c r="K81" s="18">
        <v>90.712834457142861</v>
      </c>
      <c r="L81" s="179"/>
      <c r="M81" s="71">
        <f>L81*K81</f>
        <v>0</v>
      </c>
      <c r="N81" s="50"/>
      <c r="O81" s="37"/>
      <c r="P81" s="37"/>
      <c r="Q81" s="37"/>
      <c r="R81" s="37"/>
      <c r="S81" s="37"/>
      <c r="T81" s="37"/>
      <c r="U81" s="37"/>
      <c r="V81" s="37"/>
    </row>
    <row r="82" spans="1:22" s="23" customFormat="1" thickBot="1" x14ac:dyDescent="0.3">
      <c r="A82" s="194" t="s">
        <v>517</v>
      </c>
      <c r="B82" s="22"/>
      <c r="C82" s="22"/>
      <c r="D82" s="22"/>
      <c r="E82" s="22"/>
      <c r="F82" s="57"/>
      <c r="G82" s="33"/>
      <c r="H82" s="22"/>
      <c r="I82" s="22"/>
      <c r="J82" s="22"/>
      <c r="K82" s="22"/>
      <c r="L82" s="178"/>
      <c r="M82" s="57"/>
      <c r="N82" s="51"/>
      <c r="O82" s="52"/>
      <c r="P82" s="52"/>
      <c r="Q82" s="52"/>
      <c r="R82" s="52"/>
      <c r="S82" s="52"/>
      <c r="T82" s="52"/>
      <c r="U82" s="52"/>
      <c r="V82" s="52"/>
    </row>
    <row r="83" spans="1:22" s="1" customFormat="1" ht="101.25" customHeight="1" thickBot="1" x14ac:dyDescent="0.3">
      <c r="A83" s="206">
        <v>50306</v>
      </c>
      <c r="B83" s="5" t="s">
        <v>138</v>
      </c>
      <c r="C83" s="63"/>
      <c r="D83" s="2"/>
      <c r="E83" s="155">
        <f>VLOOKUP(A83,Остатки!A:B,2,0)</f>
        <v>23280</v>
      </c>
      <c r="F83" s="16" t="s">
        <v>139</v>
      </c>
      <c r="G83" s="34" t="s">
        <v>140</v>
      </c>
      <c r="H83" s="155">
        <v>10</v>
      </c>
      <c r="I83" s="3">
        <v>100</v>
      </c>
      <c r="J83" s="19">
        <v>15.612244897959185</v>
      </c>
      <c r="K83" s="18">
        <v>21.568005642857141</v>
      </c>
      <c r="L83" s="179"/>
      <c r="M83" s="71">
        <f>L83*K83</f>
        <v>0</v>
      </c>
      <c r="N83" s="50"/>
      <c r="O83" s="37"/>
      <c r="P83" s="37"/>
      <c r="Q83" s="37"/>
      <c r="R83" s="37"/>
      <c r="S83" s="37"/>
      <c r="T83" s="37"/>
      <c r="U83" s="37"/>
      <c r="V83" s="37"/>
    </row>
    <row r="84" spans="1:22" s="1" customFormat="1" collapsed="1" thickBot="1" x14ac:dyDescent="0.3">
      <c r="A84" s="193" t="s">
        <v>191</v>
      </c>
      <c r="B84" s="10"/>
      <c r="C84" s="10"/>
      <c r="D84" s="10"/>
      <c r="E84" s="10"/>
      <c r="F84" s="56"/>
      <c r="G84" s="28"/>
      <c r="H84" s="10"/>
      <c r="I84" s="10"/>
      <c r="J84" s="10"/>
      <c r="K84" s="10"/>
      <c r="L84" s="177"/>
      <c r="M84" s="56"/>
      <c r="N84" s="50"/>
      <c r="O84" s="37"/>
      <c r="P84" s="37"/>
      <c r="Q84" s="37"/>
      <c r="R84" s="37"/>
      <c r="S84" s="37"/>
      <c r="T84" s="37"/>
      <c r="U84" s="37"/>
      <c r="V84" s="37"/>
    </row>
    <row r="85" spans="1:22" s="23" customFormat="1" thickBot="1" x14ac:dyDescent="0.3">
      <c r="A85" s="194" t="s">
        <v>518</v>
      </c>
      <c r="B85" s="22"/>
      <c r="C85" s="22"/>
      <c r="D85" s="22"/>
      <c r="E85" s="22"/>
      <c r="F85" s="57"/>
      <c r="G85" s="33"/>
      <c r="H85" s="22"/>
      <c r="I85" s="22"/>
      <c r="J85" s="22"/>
      <c r="K85" s="22"/>
      <c r="L85" s="178"/>
      <c r="M85" s="57"/>
      <c r="N85" s="51"/>
      <c r="O85" s="52"/>
      <c r="P85" s="52"/>
      <c r="Q85" s="52"/>
      <c r="R85" s="52"/>
      <c r="S85" s="52"/>
      <c r="T85" s="52"/>
      <c r="U85" s="52"/>
      <c r="V85" s="52"/>
    </row>
    <row r="86" spans="1:22" s="1" customFormat="1" ht="101.25" customHeight="1" x14ac:dyDescent="0.25">
      <c r="A86" s="49">
        <v>66613</v>
      </c>
      <c r="B86" s="2" t="s">
        <v>205</v>
      </c>
      <c r="C86" s="6"/>
      <c r="D86" s="2"/>
      <c r="E86" s="155">
        <f>VLOOKUP(A86,Остатки!A:B,2,0)</f>
        <v>1612</v>
      </c>
      <c r="F86" s="14" t="s">
        <v>206</v>
      </c>
      <c r="G86" s="30" t="s">
        <v>207</v>
      </c>
      <c r="H86" s="155">
        <v>5</v>
      </c>
      <c r="I86" s="3">
        <v>40</v>
      </c>
      <c r="J86" s="19"/>
      <c r="K86" s="18">
        <v>21.995442857142855</v>
      </c>
      <c r="L86" s="179"/>
      <c r="M86" s="71">
        <f>L86*K86</f>
        <v>0</v>
      </c>
      <c r="N86" s="50"/>
      <c r="O86" s="37"/>
      <c r="P86" s="37"/>
      <c r="Q86" s="37"/>
      <c r="R86" s="37"/>
      <c r="S86" s="37"/>
      <c r="T86" s="37"/>
      <c r="U86" s="37"/>
      <c r="V86" s="37"/>
    </row>
    <row r="87" spans="1:22" s="149" customFormat="1" ht="101.25" customHeight="1" x14ac:dyDescent="0.25">
      <c r="A87" s="49">
        <v>68862</v>
      </c>
      <c r="B87" s="154" t="s">
        <v>563</v>
      </c>
      <c r="C87" s="160"/>
      <c r="D87" s="154"/>
      <c r="E87" s="155">
        <f>VLOOKUP(A87,Остатки!A:B,2,0)</f>
        <v>19180</v>
      </c>
      <c r="F87" s="156" t="s">
        <v>597</v>
      </c>
      <c r="G87" s="158" t="s">
        <v>199</v>
      </c>
      <c r="H87" s="164">
        <v>10</v>
      </c>
      <c r="I87" s="154">
        <v>40</v>
      </c>
      <c r="J87" s="19">
        <v>8.8425516548609604</v>
      </c>
      <c r="K87" s="18">
        <v>9.9999900000000004</v>
      </c>
      <c r="L87" s="179"/>
      <c r="M87" s="71">
        <f>L87*K87</f>
        <v>0</v>
      </c>
      <c r="N87" s="50"/>
      <c r="O87" s="152"/>
      <c r="P87" s="152"/>
      <c r="Q87" s="152"/>
      <c r="R87" s="152"/>
      <c r="S87" s="152"/>
      <c r="T87" s="152"/>
      <c r="U87" s="152"/>
      <c r="V87" s="152"/>
    </row>
    <row r="88" spans="1:22" s="23" customFormat="1" thickBot="1" x14ac:dyDescent="0.3">
      <c r="A88" s="208" t="s">
        <v>519</v>
      </c>
      <c r="B88" s="44"/>
      <c r="C88" s="44"/>
      <c r="D88" s="44"/>
      <c r="E88" s="44"/>
      <c r="F88" s="73"/>
      <c r="G88" s="163"/>
      <c r="H88" s="44"/>
      <c r="I88" s="44"/>
      <c r="J88" s="44"/>
      <c r="K88" s="44"/>
      <c r="L88" s="181"/>
      <c r="M88" s="73"/>
      <c r="N88" s="51"/>
      <c r="O88" s="52"/>
      <c r="P88" s="52"/>
      <c r="Q88" s="52"/>
      <c r="R88" s="52"/>
      <c r="S88" s="52"/>
      <c r="T88" s="52"/>
      <c r="U88" s="52"/>
      <c r="V88" s="52"/>
    </row>
    <row r="89" spans="1:22" s="1" customFormat="1" ht="101.25" customHeight="1" x14ac:dyDescent="0.25">
      <c r="A89" s="49">
        <v>50857</v>
      </c>
      <c r="B89" s="2" t="s">
        <v>200</v>
      </c>
      <c r="C89" s="6"/>
      <c r="D89" s="2"/>
      <c r="E89" s="155">
        <f>VLOOKUP(A89,Остатки!A:B,2,0)</f>
        <v>4463</v>
      </c>
      <c r="F89" s="14" t="s">
        <v>201</v>
      </c>
      <c r="G89" s="30" t="s">
        <v>192</v>
      </c>
      <c r="H89" s="155">
        <v>7</v>
      </c>
      <c r="I89" s="3">
        <v>42</v>
      </c>
      <c r="J89" s="19"/>
      <c r="K89" s="18">
        <v>19.387735714285718</v>
      </c>
      <c r="L89" s="179"/>
      <c r="M89" s="71">
        <f>L89*K89</f>
        <v>0</v>
      </c>
      <c r="N89" s="50"/>
      <c r="O89" s="37"/>
      <c r="P89" s="37"/>
      <c r="Q89" s="37"/>
      <c r="R89" s="37"/>
      <c r="S89" s="37"/>
      <c r="T89" s="37"/>
      <c r="U89" s="37"/>
      <c r="V89" s="37"/>
    </row>
    <row r="90" spans="1:22" s="1" customFormat="1" ht="101.25" customHeight="1" thickBot="1" x14ac:dyDescent="0.3">
      <c r="A90" s="49">
        <v>57168</v>
      </c>
      <c r="B90" s="2" t="s">
        <v>193</v>
      </c>
      <c r="C90" s="6"/>
      <c r="D90" s="2"/>
      <c r="E90" s="155">
        <f>VLOOKUP(A90,Остатки!A:B,2,0)</f>
        <v>8575</v>
      </c>
      <c r="F90" s="14" t="s">
        <v>194</v>
      </c>
      <c r="G90" s="30" t="s">
        <v>195</v>
      </c>
      <c r="H90" s="155">
        <v>5</v>
      </c>
      <c r="I90" s="3">
        <v>40</v>
      </c>
      <c r="J90" s="19">
        <v>16.733378679152274</v>
      </c>
      <c r="K90" s="18">
        <v>25.557797571428573</v>
      </c>
      <c r="L90" s="179"/>
      <c r="M90" s="71">
        <f>L90*K90</f>
        <v>0</v>
      </c>
      <c r="N90" s="50"/>
      <c r="O90" s="37"/>
      <c r="P90" s="37"/>
      <c r="Q90" s="37"/>
      <c r="R90" s="37"/>
      <c r="S90" s="37"/>
      <c r="T90" s="37"/>
      <c r="U90" s="37"/>
      <c r="V90" s="37"/>
    </row>
    <row r="91" spans="1:22" s="23" customFormat="1" thickBot="1" x14ac:dyDescent="0.3">
      <c r="A91" s="194" t="s">
        <v>520</v>
      </c>
      <c r="B91" s="22"/>
      <c r="C91" s="22"/>
      <c r="D91" s="22"/>
      <c r="E91" s="22"/>
      <c r="F91" s="57"/>
      <c r="G91" s="33"/>
      <c r="H91" s="22"/>
      <c r="I91" s="22"/>
      <c r="J91" s="22"/>
      <c r="K91" s="22"/>
      <c r="L91" s="178"/>
      <c r="M91" s="57"/>
      <c r="N91" s="51"/>
      <c r="O91" s="52"/>
      <c r="P91" s="52"/>
      <c r="Q91" s="52"/>
      <c r="R91" s="52"/>
      <c r="S91" s="52"/>
      <c r="T91" s="52"/>
      <c r="U91" s="52"/>
      <c r="V91" s="52"/>
    </row>
    <row r="92" spans="1:22" s="1" customFormat="1" ht="101.25" customHeight="1" x14ac:dyDescent="0.25">
      <c r="A92" s="49">
        <v>50749</v>
      </c>
      <c r="B92" s="2" t="s">
        <v>196</v>
      </c>
      <c r="C92" s="6"/>
      <c r="D92" s="2"/>
      <c r="E92" s="155">
        <f>VLOOKUP(A92,Остатки!A:B,2,0)</f>
        <v>16100</v>
      </c>
      <c r="F92" s="14" t="s">
        <v>197</v>
      </c>
      <c r="G92" s="30" t="s">
        <v>198</v>
      </c>
      <c r="H92" s="155">
        <v>10</v>
      </c>
      <c r="I92" s="3">
        <v>100</v>
      </c>
      <c r="J92" s="19">
        <v>28.441269050985081</v>
      </c>
      <c r="K92" s="18">
        <v>37.214928771428575</v>
      </c>
      <c r="L92" s="179"/>
      <c r="M92" s="71">
        <f>L92*K92</f>
        <v>0</v>
      </c>
      <c r="N92" s="50"/>
      <c r="O92" s="37"/>
      <c r="P92" s="37"/>
      <c r="Q92" s="37"/>
      <c r="R92" s="37"/>
      <c r="S92" s="37"/>
      <c r="T92" s="37"/>
      <c r="U92" s="37"/>
      <c r="V92" s="37"/>
    </row>
    <row r="93" spans="1:22" s="1" customFormat="1" ht="101.25" customHeight="1" x14ac:dyDescent="0.25">
      <c r="A93" s="198">
        <v>66371</v>
      </c>
      <c r="B93" s="4" t="s">
        <v>202</v>
      </c>
      <c r="C93" s="8"/>
      <c r="D93" s="2"/>
      <c r="E93" s="155">
        <f>VLOOKUP(A93,Остатки!A:B,2,0)</f>
        <v>14262</v>
      </c>
      <c r="F93" s="15" t="s">
        <v>203</v>
      </c>
      <c r="G93" s="31" t="s">
        <v>204</v>
      </c>
      <c r="H93" s="155">
        <v>5</v>
      </c>
      <c r="I93" s="3">
        <v>50</v>
      </c>
      <c r="J93" s="19">
        <v>76.122448979591837</v>
      </c>
      <c r="K93" s="18">
        <v>95.384938628571447</v>
      </c>
      <c r="L93" s="179"/>
      <c r="M93" s="71">
        <f>L93*K93</f>
        <v>0</v>
      </c>
      <c r="N93" s="50"/>
      <c r="O93" s="37"/>
      <c r="P93" s="37"/>
      <c r="Q93" s="37"/>
      <c r="R93" s="37"/>
      <c r="S93" s="37"/>
      <c r="T93" s="37"/>
      <c r="U93" s="37"/>
      <c r="V93" s="37"/>
    </row>
    <row r="94" spans="1:22" s="1" customFormat="1" ht="101.25" customHeight="1" thickBot="1" x14ac:dyDescent="0.3">
      <c r="A94" s="49">
        <v>58041</v>
      </c>
      <c r="B94" s="2" t="s">
        <v>170</v>
      </c>
      <c r="C94" s="6"/>
      <c r="D94" s="2"/>
      <c r="E94" s="155">
        <f>VLOOKUP(A94,Остатки!A:B,2,0)</f>
        <v>1810</v>
      </c>
      <c r="F94" s="14" t="s">
        <v>171</v>
      </c>
      <c r="G94" s="30" t="s">
        <v>172</v>
      </c>
      <c r="H94" s="155">
        <v>10</v>
      </c>
      <c r="I94" s="3">
        <v>50</v>
      </c>
      <c r="J94" s="19"/>
      <c r="K94" s="18">
        <v>43.667983542857144</v>
      </c>
      <c r="L94" s="179"/>
      <c r="M94" s="71">
        <f>L94*K94</f>
        <v>0</v>
      </c>
      <c r="N94" s="50"/>
      <c r="O94" s="37"/>
      <c r="P94" s="37"/>
      <c r="Q94" s="37"/>
      <c r="R94" s="37"/>
      <c r="S94" s="37"/>
      <c r="T94" s="37"/>
      <c r="U94" s="37"/>
      <c r="V94" s="37"/>
    </row>
    <row r="95" spans="1:22" s="9" customFormat="1" collapsed="1" thickBot="1" x14ac:dyDescent="0.3">
      <c r="A95" s="193" t="s">
        <v>569</v>
      </c>
      <c r="B95" s="10"/>
      <c r="C95" s="10"/>
      <c r="D95" s="10"/>
      <c r="E95" s="10"/>
      <c r="F95" s="56"/>
      <c r="G95" s="28"/>
      <c r="H95" s="10"/>
      <c r="I95" s="10"/>
      <c r="J95" s="10"/>
      <c r="K95" s="10"/>
      <c r="L95" s="177"/>
      <c r="M95" s="56"/>
      <c r="N95" s="50"/>
      <c r="O95" s="37"/>
      <c r="P95" s="37"/>
      <c r="Q95" s="37"/>
      <c r="R95" s="37"/>
      <c r="S95" s="37"/>
      <c r="T95" s="37"/>
      <c r="U95" s="37"/>
      <c r="V95" s="37"/>
    </row>
    <row r="96" spans="1:22" s="23" customFormat="1" thickBot="1" x14ac:dyDescent="0.3">
      <c r="A96" s="194" t="s">
        <v>37</v>
      </c>
      <c r="B96" s="22"/>
      <c r="C96" s="22"/>
      <c r="D96" s="22"/>
      <c r="E96" s="22"/>
      <c r="F96" s="57"/>
      <c r="G96" s="33"/>
      <c r="H96" s="22"/>
      <c r="I96" s="22"/>
      <c r="J96" s="22"/>
      <c r="K96" s="22"/>
      <c r="L96" s="178"/>
      <c r="M96" s="57"/>
      <c r="N96" s="51"/>
      <c r="O96" s="52"/>
      <c r="P96" s="52"/>
      <c r="Q96" s="52"/>
      <c r="R96" s="52"/>
      <c r="S96" s="52"/>
      <c r="T96" s="52"/>
      <c r="U96" s="52"/>
      <c r="V96" s="52"/>
    </row>
    <row r="97" spans="1:22" s="9" customFormat="1" ht="101.25" customHeight="1" x14ac:dyDescent="0.25">
      <c r="A97" s="49">
        <v>66633</v>
      </c>
      <c r="B97" s="2" t="s">
        <v>51</v>
      </c>
      <c r="C97" s="6"/>
      <c r="D97" s="2"/>
      <c r="E97" s="155">
        <f>VLOOKUP(A97,Остатки!A:B,2,0)</f>
        <v>774</v>
      </c>
      <c r="F97" s="14" t="s">
        <v>52</v>
      </c>
      <c r="G97" s="30" t="s">
        <v>53</v>
      </c>
      <c r="H97" s="155">
        <v>50</v>
      </c>
      <c r="I97" s="3">
        <v>50</v>
      </c>
      <c r="J97" s="19"/>
      <c r="K97" s="18">
        <v>7.029471428571429</v>
      </c>
      <c r="L97" s="179"/>
      <c r="M97" s="71">
        <f>L97*K97</f>
        <v>0</v>
      </c>
      <c r="N97" s="50"/>
      <c r="O97" s="37"/>
      <c r="P97" s="37"/>
      <c r="Q97" s="37"/>
      <c r="R97" s="37"/>
      <c r="S97" s="37"/>
      <c r="T97" s="37"/>
      <c r="U97" s="37"/>
      <c r="V97" s="37"/>
    </row>
    <row r="98" spans="1:22" s="1" customFormat="1" ht="101.25" customHeight="1" x14ac:dyDescent="0.25">
      <c r="A98" s="49">
        <v>57133</v>
      </c>
      <c r="B98" s="2" t="s">
        <v>45</v>
      </c>
      <c r="C98" s="6"/>
      <c r="D98" s="2"/>
      <c r="E98" s="155">
        <f>VLOOKUP(A98,Остатки!A:B,2,0)</f>
        <v>5385</v>
      </c>
      <c r="F98" s="14" t="s">
        <v>46</v>
      </c>
      <c r="G98" s="30" t="s">
        <v>47</v>
      </c>
      <c r="H98" s="155">
        <v>10</v>
      </c>
      <c r="I98" s="3">
        <v>30</v>
      </c>
      <c r="J98" s="19"/>
      <c r="K98" s="18">
        <v>16.190460000000002</v>
      </c>
      <c r="L98" s="179"/>
      <c r="M98" s="71">
        <f>L98*K98</f>
        <v>0</v>
      </c>
      <c r="N98" s="50"/>
      <c r="O98" s="37"/>
      <c r="P98" s="37"/>
      <c r="Q98" s="37"/>
      <c r="R98" s="37"/>
      <c r="S98" s="37"/>
      <c r="T98" s="37"/>
      <c r="U98" s="37"/>
      <c r="V98" s="37"/>
    </row>
    <row r="99" spans="1:22" s="9" customFormat="1" ht="101.25" customHeight="1" x14ac:dyDescent="0.25">
      <c r="A99" s="49">
        <v>57132</v>
      </c>
      <c r="B99" s="2" t="s">
        <v>38</v>
      </c>
      <c r="C99" s="6"/>
      <c r="D99" s="2"/>
      <c r="E99" s="155">
        <f>VLOOKUP(A99,Остатки!A:B,2,0)</f>
        <v>18469</v>
      </c>
      <c r="F99" s="14" t="s">
        <v>39</v>
      </c>
      <c r="G99" s="30" t="s">
        <v>40</v>
      </c>
      <c r="H99" s="155">
        <v>5</v>
      </c>
      <c r="I99" s="3">
        <v>15</v>
      </c>
      <c r="J99" s="19">
        <v>14.112960992269199</v>
      </c>
      <c r="K99" s="18">
        <v>15.873000000000001</v>
      </c>
      <c r="L99" s="179"/>
      <c r="M99" s="71">
        <f>L99*K99</f>
        <v>0</v>
      </c>
      <c r="N99" s="50"/>
      <c r="O99" s="37"/>
      <c r="P99" s="37"/>
      <c r="Q99" s="37"/>
      <c r="R99" s="37"/>
      <c r="S99" s="37"/>
      <c r="T99" s="37"/>
      <c r="U99" s="37"/>
      <c r="V99" s="37"/>
    </row>
    <row r="100" spans="1:22" s="1" customFormat="1" ht="101.25" customHeight="1" x14ac:dyDescent="0.25">
      <c r="A100" s="49">
        <v>57128</v>
      </c>
      <c r="B100" s="2" t="s">
        <v>59</v>
      </c>
      <c r="C100" s="6"/>
      <c r="D100" s="2"/>
      <c r="E100" s="155">
        <f>VLOOKUP(A100,Остатки!A:B,2,0)</f>
        <v>2709</v>
      </c>
      <c r="F100" s="14" t="s">
        <v>60</v>
      </c>
      <c r="G100" s="30" t="s">
        <v>61</v>
      </c>
      <c r="H100" s="155">
        <v>10</v>
      </c>
      <c r="I100" s="3">
        <v>30</v>
      </c>
      <c r="J100" s="19"/>
      <c r="K100" s="18">
        <v>19.387735714285718</v>
      </c>
      <c r="L100" s="179"/>
      <c r="M100" s="71">
        <f>L100*K100</f>
        <v>0</v>
      </c>
      <c r="N100" s="50"/>
      <c r="O100" s="37"/>
      <c r="P100" s="37"/>
      <c r="Q100" s="37"/>
      <c r="R100" s="37"/>
      <c r="S100" s="37"/>
      <c r="T100" s="37"/>
      <c r="U100" s="37"/>
      <c r="V100" s="37"/>
    </row>
    <row r="101" spans="1:22" s="1" customFormat="1" ht="101.25" customHeight="1" x14ac:dyDescent="0.25">
      <c r="A101" s="49">
        <v>57129</v>
      </c>
      <c r="B101" s="2" t="s">
        <v>42</v>
      </c>
      <c r="C101" s="6"/>
      <c r="D101" s="2"/>
      <c r="E101" s="155">
        <f>VLOOKUP(A101,Остатки!A:B,2,0)</f>
        <v>8640</v>
      </c>
      <c r="F101" s="14" t="s">
        <v>43</v>
      </c>
      <c r="G101" s="30" t="s">
        <v>44</v>
      </c>
      <c r="H101" s="155">
        <v>10</v>
      </c>
      <c r="I101" s="3">
        <v>40</v>
      </c>
      <c r="J101" s="19">
        <v>11.785200939644026</v>
      </c>
      <c r="K101" s="38">
        <v>14.194997142857144</v>
      </c>
      <c r="L101" s="186">
        <v>0</v>
      </c>
      <c r="M101" s="71">
        <f>L101*K101</f>
        <v>0</v>
      </c>
      <c r="N101" s="50"/>
      <c r="O101" s="37"/>
      <c r="P101" s="37"/>
      <c r="Q101" s="37"/>
      <c r="R101" s="37"/>
      <c r="S101" s="37"/>
      <c r="T101" s="37"/>
      <c r="U101" s="37"/>
      <c r="V101" s="37"/>
    </row>
    <row r="102" spans="1:22" s="1" customFormat="1" ht="101.25" customHeight="1" x14ac:dyDescent="0.25">
      <c r="A102" s="49">
        <v>50853</v>
      </c>
      <c r="B102" s="2" t="s">
        <v>57</v>
      </c>
      <c r="C102" s="6"/>
      <c r="D102" s="2"/>
      <c r="E102" s="155">
        <f>VLOOKUP(A102,Остатки!A:B,2,0)</f>
        <v>7545</v>
      </c>
      <c r="F102" s="14" t="s">
        <v>58</v>
      </c>
      <c r="G102" s="30" t="s">
        <v>41</v>
      </c>
      <c r="H102" s="155">
        <v>10</v>
      </c>
      <c r="I102" s="3">
        <v>40</v>
      </c>
      <c r="J102" s="19">
        <v>17.611932494824138</v>
      </c>
      <c r="K102" s="38">
        <v>19.841250000000002</v>
      </c>
      <c r="L102" s="186">
        <v>0</v>
      </c>
      <c r="M102" s="71">
        <f>L102*K102</f>
        <v>0</v>
      </c>
      <c r="N102" s="50"/>
      <c r="O102" s="37"/>
      <c r="P102" s="37"/>
      <c r="Q102" s="37"/>
      <c r="R102" s="37"/>
      <c r="S102" s="37"/>
      <c r="T102" s="37"/>
      <c r="U102" s="37"/>
      <c r="V102" s="37"/>
    </row>
    <row r="103" spans="1:22" s="1" customFormat="1" ht="101.25" customHeight="1" x14ac:dyDescent="0.25">
      <c r="A103" s="49">
        <v>66617</v>
      </c>
      <c r="B103" s="2" t="s">
        <v>62</v>
      </c>
      <c r="C103" s="6"/>
      <c r="D103" s="2"/>
      <c r="E103" s="155">
        <f>VLOOKUP(A103,Остатки!A:B,2,0)</f>
        <v>225</v>
      </c>
      <c r="F103" s="14" t="s">
        <v>63</v>
      </c>
      <c r="G103" s="30" t="s">
        <v>64</v>
      </c>
      <c r="H103" s="155">
        <v>5</v>
      </c>
      <c r="I103" s="3">
        <v>30</v>
      </c>
      <c r="J103" s="19"/>
      <c r="K103" s="18">
        <v>15.487512857142859</v>
      </c>
      <c r="L103" s="179"/>
      <c r="M103" s="71">
        <f>L103*K103</f>
        <v>0</v>
      </c>
      <c r="N103" s="50"/>
      <c r="O103" s="37"/>
      <c r="P103" s="37"/>
      <c r="Q103" s="37"/>
      <c r="R103" s="37"/>
      <c r="S103" s="37"/>
      <c r="T103" s="37"/>
      <c r="U103" s="37"/>
      <c r="V103" s="37"/>
    </row>
    <row r="104" spans="1:22" s="1" customFormat="1" ht="101.25" customHeight="1" x14ac:dyDescent="0.25">
      <c r="A104" s="49">
        <v>66616</v>
      </c>
      <c r="B104" s="2" t="s">
        <v>65</v>
      </c>
      <c r="C104" s="6"/>
      <c r="D104" s="2"/>
      <c r="E104" s="155">
        <f>VLOOKUP(A104,Остатки!A:B,2,0)</f>
        <v>2165</v>
      </c>
      <c r="F104" s="14" t="s">
        <v>66</v>
      </c>
      <c r="G104" s="30" t="s">
        <v>67</v>
      </c>
      <c r="H104" s="155">
        <v>5</v>
      </c>
      <c r="I104" s="3">
        <v>30</v>
      </c>
      <c r="J104" s="19"/>
      <c r="K104" s="18">
        <v>23.730588514285714</v>
      </c>
      <c r="L104" s="179"/>
      <c r="M104" s="71">
        <f>L104*K104</f>
        <v>0</v>
      </c>
      <c r="N104" s="50"/>
      <c r="O104" s="37"/>
      <c r="P104" s="37"/>
      <c r="Q104" s="37"/>
      <c r="R104" s="37"/>
      <c r="S104" s="37"/>
      <c r="T104" s="37"/>
      <c r="U104" s="37"/>
      <c r="V104" s="37"/>
    </row>
    <row r="105" spans="1:22" s="1" customFormat="1" ht="101.25" customHeight="1" x14ac:dyDescent="0.25">
      <c r="A105" s="49">
        <v>66630</v>
      </c>
      <c r="B105" s="2" t="s">
        <v>54</v>
      </c>
      <c r="C105" s="6"/>
      <c r="D105" s="2"/>
      <c r="E105" s="155">
        <f>VLOOKUP(A105,Остатки!A:B,2,0)</f>
        <v>16280</v>
      </c>
      <c r="F105" s="14" t="s">
        <v>55</v>
      </c>
      <c r="G105" s="30" t="s">
        <v>56</v>
      </c>
      <c r="H105" s="155">
        <v>10</v>
      </c>
      <c r="I105" s="3">
        <v>50</v>
      </c>
      <c r="J105" s="19">
        <v>8.2277135815814972</v>
      </c>
      <c r="K105" s="18">
        <v>9.2970428571428556</v>
      </c>
      <c r="L105" s="179"/>
      <c r="M105" s="71">
        <f>L105*K105</f>
        <v>0</v>
      </c>
      <c r="N105" s="50"/>
      <c r="O105" s="37"/>
      <c r="P105" s="37"/>
      <c r="Q105" s="37"/>
      <c r="R105" s="37"/>
      <c r="S105" s="37"/>
      <c r="T105" s="37"/>
      <c r="U105" s="37"/>
      <c r="V105" s="37"/>
    </row>
    <row r="106" spans="1:22" s="1" customFormat="1" ht="101.25" customHeight="1" thickBot="1" x14ac:dyDescent="0.3">
      <c r="A106" s="198">
        <v>66615</v>
      </c>
      <c r="B106" s="2" t="s">
        <v>48</v>
      </c>
      <c r="C106" s="8"/>
      <c r="D106" s="2"/>
      <c r="E106" s="155">
        <f>VLOOKUP(A106,Остатки!A:B,2,0)</f>
        <v>1178</v>
      </c>
      <c r="F106" s="15" t="s">
        <v>49</v>
      </c>
      <c r="G106" s="31" t="s">
        <v>50</v>
      </c>
      <c r="H106" s="155">
        <v>10</v>
      </c>
      <c r="I106" s="3">
        <v>50</v>
      </c>
      <c r="J106" s="19"/>
      <c r="K106" s="18">
        <v>15.079350000000002</v>
      </c>
      <c r="L106" s="179"/>
      <c r="M106" s="71">
        <f>L106*K106</f>
        <v>0</v>
      </c>
      <c r="N106" s="50"/>
      <c r="O106" s="37"/>
      <c r="P106" s="37"/>
      <c r="Q106" s="37"/>
      <c r="R106" s="37"/>
      <c r="S106" s="37"/>
      <c r="T106" s="37"/>
      <c r="U106" s="37"/>
      <c r="V106" s="37"/>
    </row>
    <row r="107" spans="1:22" s="23" customFormat="1" thickBot="1" x14ac:dyDescent="0.3">
      <c r="A107" s="194" t="s">
        <v>30</v>
      </c>
      <c r="B107" s="22"/>
      <c r="C107" s="22"/>
      <c r="D107" s="22"/>
      <c r="E107" s="22"/>
      <c r="F107" s="57"/>
      <c r="G107" s="33"/>
      <c r="H107" s="22"/>
      <c r="I107" s="22"/>
      <c r="J107" s="22"/>
      <c r="K107" s="22"/>
      <c r="L107" s="178"/>
      <c r="M107" s="57"/>
      <c r="N107" s="51"/>
      <c r="O107" s="52"/>
      <c r="P107" s="52"/>
      <c r="Q107" s="52"/>
      <c r="R107" s="52"/>
      <c r="S107" s="52"/>
      <c r="T107" s="52"/>
      <c r="U107" s="52"/>
      <c r="V107" s="52"/>
    </row>
    <row r="108" spans="1:22" s="1" customFormat="1" ht="101.25" customHeight="1" x14ac:dyDescent="0.25">
      <c r="A108" s="195">
        <v>56541</v>
      </c>
      <c r="B108" s="3" t="s">
        <v>31</v>
      </c>
      <c r="C108" s="7"/>
      <c r="D108" s="2"/>
      <c r="E108" s="155">
        <f>VLOOKUP(A108,Остатки!A:B,2,0)</f>
        <v>8256</v>
      </c>
      <c r="F108" s="12" t="s">
        <v>32</v>
      </c>
      <c r="G108" s="29" t="s">
        <v>33</v>
      </c>
      <c r="H108" s="155">
        <v>12</v>
      </c>
      <c r="I108" s="3">
        <v>24</v>
      </c>
      <c r="J108" s="19"/>
      <c r="K108" s="18">
        <v>28.217658857142858</v>
      </c>
      <c r="L108" s="179"/>
      <c r="M108" s="71">
        <f>L108*K108</f>
        <v>0</v>
      </c>
      <c r="N108" s="50"/>
      <c r="O108" s="37"/>
      <c r="P108" s="37"/>
      <c r="Q108" s="37"/>
      <c r="R108" s="37"/>
      <c r="S108" s="37"/>
      <c r="T108" s="37"/>
      <c r="U108" s="37"/>
      <c r="V108" s="37"/>
    </row>
    <row r="109" spans="1:22" s="92" customFormat="1" ht="101.25" customHeight="1" thickBot="1" x14ac:dyDescent="0.3">
      <c r="A109" s="209">
        <v>56542</v>
      </c>
      <c r="B109" s="118" t="s">
        <v>34</v>
      </c>
      <c r="C109" s="119"/>
      <c r="D109" s="2"/>
      <c r="E109" s="155">
        <f>VLOOKUP(A109,Остатки!A:B,2,0)</f>
        <v>9408</v>
      </c>
      <c r="F109" s="120" t="s">
        <v>35</v>
      </c>
      <c r="G109" s="121" t="s">
        <v>36</v>
      </c>
      <c r="H109" s="155">
        <v>12</v>
      </c>
      <c r="I109" s="3">
        <v>24</v>
      </c>
      <c r="J109" s="19"/>
      <c r="K109" s="107">
        <v>39.93261312857144</v>
      </c>
      <c r="L109" s="179"/>
      <c r="M109" s="71">
        <f>L109*K109</f>
        <v>0</v>
      </c>
      <c r="N109" s="108"/>
      <c r="O109" s="109"/>
      <c r="P109" s="109"/>
      <c r="Q109" s="109"/>
      <c r="R109" s="109"/>
      <c r="S109" s="109"/>
      <c r="T109" s="109"/>
      <c r="U109" s="109"/>
      <c r="V109" s="109"/>
    </row>
    <row r="110" spans="1:22" s="23" customFormat="1" thickBot="1" x14ac:dyDescent="0.3">
      <c r="A110" s="194" t="s">
        <v>570</v>
      </c>
      <c r="B110" s="22"/>
      <c r="C110" s="22"/>
      <c r="D110" s="22"/>
      <c r="E110" s="22"/>
      <c r="F110" s="57"/>
      <c r="G110" s="33"/>
      <c r="H110" s="22"/>
      <c r="I110" s="22"/>
      <c r="J110" s="22"/>
      <c r="K110" s="22"/>
      <c r="L110" s="178"/>
      <c r="M110" s="57"/>
      <c r="N110" s="51"/>
      <c r="O110" s="52"/>
      <c r="P110" s="52"/>
      <c r="Q110" s="52"/>
      <c r="R110" s="52"/>
      <c r="S110" s="52"/>
      <c r="T110" s="52"/>
      <c r="U110" s="52"/>
      <c r="V110" s="52"/>
    </row>
    <row r="111" spans="1:22" s="9" customFormat="1" ht="123.95" customHeight="1" x14ac:dyDescent="0.25">
      <c r="A111" s="201">
        <v>68850</v>
      </c>
      <c r="B111" s="25" t="s">
        <v>543</v>
      </c>
      <c r="C111" s="62"/>
      <c r="D111" s="2"/>
      <c r="E111" s="155">
        <f>VLOOKUP(A111,Остатки!A:B,2,0)</f>
        <v>7120</v>
      </c>
      <c r="F111" s="26" t="s">
        <v>544</v>
      </c>
      <c r="G111" s="32" t="s">
        <v>545</v>
      </c>
      <c r="H111" s="155">
        <v>10</v>
      </c>
      <c r="I111" s="3">
        <v>200</v>
      </c>
      <c r="J111" s="19">
        <v>7.1475334593437383</v>
      </c>
      <c r="K111" s="18">
        <v>9.1244806714285733</v>
      </c>
      <c r="L111" s="179"/>
      <c r="M111" s="71">
        <f>L111*K111</f>
        <v>0</v>
      </c>
      <c r="N111" s="50"/>
      <c r="O111" s="37"/>
      <c r="P111" s="37"/>
      <c r="Q111" s="37"/>
      <c r="R111" s="37"/>
      <c r="S111" s="37"/>
      <c r="T111" s="37"/>
      <c r="U111" s="37"/>
      <c r="V111" s="37"/>
    </row>
    <row r="112" spans="1:22" s="9" customFormat="1" ht="123.95" customHeight="1" x14ac:dyDescent="0.25">
      <c r="A112" s="201">
        <v>68849</v>
      </c>
      <c r="B112" s="25" t="s">
        <v>541</v>
      </c>
      <c r="C112" s="62"/>
      <c r="D112" s="2"/>
      <c r="E112" s="155">
        <f>VLOOKUP(A112,Остатки!A:B,2,0)</f>
        <v>14680</v>
      </c>
      <c r="F112" s="26" t="s">
        <v>546</v>
      </c>
      <c r="G112" s="32" t="s">
        <v>547</v>
      </c>
      <c r="H112" s="155">
        <v>10</v>
      </c>
      <c r="I112" s="3">
        <v>200</v>
      </c>
      <c r="J112" s="19"/>
      <c r="K112" s="18">
        <v>27.014938971428574</v>
      </c>
      <c r="L112" s="179"/>
      <c r="M112" s="71">
        <f>L112*K112</f>
        <v>0</v>
      </c>
      <c r="N112" s="50"/>
      <c r="O112" s="37"/>
      <c r="P112" s="37"/>
      <c r="Q112" s="37"/>
      <c r="R112" s="37"/>
      <c r="S112" s="37"/>
      <c r="T112" s="37"/>
      <c r="U112" s="37"/>
      <c r="V112" s="37"/>
    </row>
    <row r="113" spans="1:22" s="9" customFormat="1" ht="123.95" customHeight="1" x14ac:dyDescent="0.25">
      <c r="A113" s="201">
        <v>68864</v>
      </c>
      <c r="B113" s="25" t="s">
        <v>542</v>
      </c>
      <c r="C113" s="62"/>
      <c r="D113" s="2"/>
      <c r="E113" s="155">
        <f>VLOOKUP(A113,Остатки!A:B,2,0)</f>
        <v>14780</v>
      </c>
      <c r="F113" s="26" t="s">
        <v>548</v>
      </c>
      <c r="G113" s="32" t="s">
        <v>549</v>
      </c>
      <c r="H113" s="155">
        <v>10</v>
      </c>
      <c r="I113" s="3">
        <v>200</v>
      </c>
      <c r="J113" s="19"/>
      <c r="K113" s="18">
        <v>28.125141942857145</v>
      </c>
      <c r="L113" s="179"/>
      <c r="M113" s="71">
        <f>L113*K113</f>
        <v>0</v>
      </c>
      <c r="N113" s="50"/>
      <c r="O113" s="37"/>
      <c r="P113" s="37"/>
      <c r="Q113" s="37"/>
      <c r="R113" s="37"/>
      <c r="S113" s="37"/>
      <c r="T113" s="37"/>
      <c r="U113" s="37"/>
      <c r="V113" s="37"/>
    </row>
    <row r="114" spans="1:22" s="9" customFormat="1" ht="123.95" customHeight="1" x14ac:dyDescent="0.25">
      <c r="A114" s="201">
        <v>68848</v>
      </c>
      <c r="B114" s="25" t="s">
        <v>550</v>
      </c>
      <c r="C114" s="62"/>
      <c r="D114" s="2"/>
      <c r="E114" s="155">
        <f>VLOOKUP(A114,Остатки!A:B,2,0)</f>
        <v>3580</v>
      </c>
      <c r="F114" s="26" t="s">
        <v>551</v>
      </c>
      <c r="G114" s="32" t="s">
        <v>552</v>
      </c>
      <c r="H114" s="155">
        <v>10</v>
      </c>
      <c r="I114" s="3">
        <v>100</v>
      </c>
      <c r="J114" s="19">
        <v>19.243181353584003</v>
      </c>
      <c r="K114" s="18">
        <v>31.640784685714287</v>
      </c>
      <c r="L114" s="179"/>
      <c r="M114" s="71">
        <f>L114*K114</f>
        <v>0</v>
      </c>
      <c r="N114" s="50"/>
      <c r="O114" s="37"/>
      <c r="P114" s="37"/>
      <c r="Q114" s="37"/>
      <c r="R114" s="37"/>
      <c r="S114" s="37"/>
      <c r="T114" s="37"/>
      <c r="U114" s="37"/>
      <c r="V114" s="37"/>
    </row>
    <row r="115" spans="1:22" s="92" customFormat="1" ht="101.25" customHeight="1" thickBot="1" x14ac:dyDescent="0.3">
      <c r="A115" s="210">
        <v>61130</v>
      </c>
      <c r="B115" s="106" t="s">
        <v>24</v>
      </c>
      <c r="C115" s="122"/>
      <c r="D115" s="2"/>
      <c r="E115" s="155">
        <f>VLOOKUP(A115,Остатки!A:B,2,0)</f>
        <v>3950</v>
      </c>
      <c r="F115" s="123" t="s">
        <v>25</v>
      </c>
      <c r="G115" s="124" t="s">
        <v>26</v>
      </c>
      <c r="H115" s="155">
        <v>10</v>
      </c>
      <c r="I115" s="3">
        <v>50</v>
      </c>
      <c r="J115" s="19">
        <v>18.26530612244898</v>
      </c>
      <c r="K115" s="107">
        <v>28.206094242857144</v>
      </c>
      <c r="L115" s="179"/>
      <c r="M115" s="71">
        <f>L115*K115</f>
        <v>0</v>
      </c>
      <c r="N115" s="108"/>
      <c r="O115" s="109"/>
      <c r="P115" s="109"/>
      <c r="Q115" s="109"/>
      <c r="R115" s="109"/>
      <c r="S115" s="109"/>
      <c r="T115" s="109"/>
      <c r="U115" s="109"/>
      <c r="V115" s="109"/>
    </row>
    <row r="116" spans="1:22" s="23" customFormat="1" thickBot="1" x14ac:dyDescent="0.3">
      <c r="A116" s="194" t="s">
        <v>14</v>
      </c>
      <c r="B116" s="22"/>
      <c r="C116" s="22"/>
      <c r="D116" s="22"/>
      <c r="E116" s="22"/>
      <c r="F116" s="57"/>
      <c r="G116" s="33"/>
      <c r="H116" s="22"/>
      <c r="I116" s="22"/>
      <c r="J116" s="22"/>
      <c r="K116" s="22"/>
      <c r="L116" s="178"/>
      <c r="M116" s="57"/>
      <c r="N116" s="51"/>
      <c r="O116" s="52"/>
      <c r="P116" s="52"/>
      <c r="Q116" s="52"/>
      <c r="R116" s="52"/>
      <c r="S116" s="52"/>
      <c r="T116" s="52"/>
      <c r="U116" s="52"/>
      <c r="V116" s="52"/>
    </row>
    <row r="117" spans="1:22" s="1" customFormat="1" ht="101.25" customHeight="1" x14ac:dyDescent="0.25">
      <c r="A117" s="49">
        <v>56540</v>
      </c>
      <c r="B117" s="2" t="s">
        <v>16</v>
      </c>
      <c r="C117" s="6"/>
      <c r="D117" s="2"/>
      <c r="E117" s="155">
        <f>VLOOKUP(A117,Остатки!A:B,2,0)</f>
        <v>63110</v>
      </c>
      <c r="F117" s="65" t="s">
        <v>578</v>
      </c>
      <c r="G117" s="30" t="s">
        <v>17</v>
      </c>
      <c r="H117" s="155">
        <v>10</v>
      </c>
      <c r="I117" s="3">
        <v>50</v>
      </c>
      <c r="J117" s="19">
        <v>9.4286781121315038</v>
      </c>
      <c r="K117" s="18">
        <v>13.669374085714287</v>
      </c>
      <c r="L117" s="179"/>
      <c r="M117" s="71">
        <f>L117*K117</f>
        <v>0</v>
      </c>
      <c r="N117" s="50"/>
      <c r="O117" s="37"/>
      <c r="P117" s="37"/>
      <c r="Q117" s="37"/>
      <c r="R117" s="37"/>
      <c r="S117" s="37"/>
      <c r="T117" s="37"/>
      <c r="U117" s="37"/>
      <c r="V117" s="37"/>
    </row>
    <row r="118" spans="1:22" s="1" customFormat="1" ht="101.25" customHeight="1" x14ac:dyDescent="0.25">
      <c r="A118" s="49">
        <v>56538</v>
      </c>
      <c r="B118" s="2" t="s">
        <v>18</v>
      </c>
      <c r="C118" s="6"/>
      <c r="D118" s="2"/>
      <c r="E118" s="155">
        <f>VLOOKUP(A118,Остатки!A:B,2,0)</f>
        <v>14840</v>
      </c>
      <c r="F118" s="14" t="s">
        <v>19</v>
      </c>
      <c r="G118" s="30" t="s">
        <v>20</v>
      </c>
      <c r="H118" s="155">
        <v>20</v>
      </c>
      <c r="I118" s="3">
        <v>200</v>
      </c>
      <c r="J118" s="19"/>
      <c r="K118" s="18">
        <v>11.564614285714285</v>
      </c>
      <c r="L118" s="179"/>
      <c r="M118" s="71">
        <f>L118*K118</f>
        <v>0</v>
      </c>
      <c r="N118" s="50"/>
      <c r="O118" s="37"/>
      <c r="P118" s="37"/>
      <c r="Q118" s="37"/>
      <c r="R118" s="37"/>
      <c r="S118" s="37"/>
      <c r="T118" s="37"/>
      <c r="U118" s="37"/>
      <c r="V118" s="37"/>
    </row>
    <row r="119" spans="1:22" s="1" customFormat="1" ht="101.25" customHeight="1" x14ac:dyDescent="0.25">
      <c r="A119" s="49">
        <v>56537</v>
      </c>
      <c r="B119" s="2" t="s">
        <v>21</v>
      </c>
      <c r="C119" s="6"/>
      <c r="D119" s="2"/>
      <c r="E119" s="155">
        <f>VLOOKUP(A119,Остатки!A:B,2,0)</f>
        <v>9040</v>
      </c>
      <c r="F119" s="14" t="s">
        <v>22</v>
      </c>
      <c r="G119" s="30" t="s">
        <v>23</v>
      </c>
      <c r="H119" s="155">
        <v>20</v>
      </c>
      <c r="I119" s="3">
        <v>200</v>
      </c>
      <c r="J119" s="19"/>
      <c r="K119" s="18">
        <v>9.8979492857142866</v>
      </c>
      <c r="L119" s="179"/>
      <c r="M119" s="71">
        <f>L119*K119</f>
        <v>0</v>
      </c>
      <c r="N119" s="50"/>
      <c r="O119" s="37"/>
      <c r="P119" s="37"/>
      <c r="Q119" s="37"/>
      <c r="R119" s="37"/>
      <c r="S119" s="37"/>
      <c r="T119" s="37"/>
      <c r="U119" s="37"/>
      <c r="V119" s="37"/>
    </row>
    <row r="120" spans="1:22" s="1" customFormat="1" ht="101.25" customHeight="1" thickBot="1" x14ac:dyDescent="0.3">
      <c r="A120" s="198">
        <v>56539</v>
      </c>
      <c r="B120" s="4" t="s">
        <v>27</v>
      </c>
      <c r="C120" s="8"/>
      <c r="D120" s="2"/>
      <c r="E120" s="155">
        <f>VLOOKUP(A120,Остатки!A:B,2,0)</f>
        <v>135</v>
      </c>
      <c r="F120" s="15" t="s">
        <v>28</v>
      </c>
      <c r="G120" s="31" t="s">
        <v>29</v>
      </c>
      <c r="H120" s="155">
        <v>20</v>
      </c>
      <c r="I120" s="3">
        <v>200</v>
      </c>
      <c r="J120" s="19"/>
      <c r="K120" s="18">
        <v>10.657585714285716</v>
      </c>
      <c r="L120" s="179"/>
      <c r="M120" s="71">
        <f>L120*K120</f>
        <v>0</v>
      </c>
      <c r="N120" s="50"/>
      <c r="O120" s="37"/>
      <c r="P120" s="37"/>
      <c r="Q120" s="37"/>
      <c r="R120" s="37"/>
      <c r="S120" s="37"/>
      <c r="T120" s="37"/>
      <c r="U120" s="37"/>
      <c r="V120" s="37"/>
    </row>
    <row r="121" spans="1:22" s="23" customFormat="1" thickBot="1" x14ac:dyDescent="0.3">
      <c r="A121" s="194" t="s">
        <v>492</v>
      </c>
      <c r="B121" s="22"/>
      <c r="C121" s="22"/>
      <c r="D121" s="22"/>
      <c r="E121" s="22"/>
      <c r="F121" s="57"/>
      <c r="G121" s="33"/>
      <c r="H121" s="22"/>
      <c r="I121" s="22"/>
      <c r="J121" s="22"/>
      <c r="K121" s="22"/>
      <c r="L121" s="178"/>
      <c r="M121" s="57"/>
      <c r="N121" s="51"/>
      <c r="O121" s="52"/>
      <c r="P121" s="52"/>
      <c r="Q121" s="52"/>
      <c r="R121" s="52"/>
      <c r="S121" s="52"/>
      <c r="T121" s="52"/>
      <c r="U121" s="52"/>
      <c r="V121" s="52"/>
    </row>
    <row r="122" spans="1:22" s="1" customFormat="1" ht="101.25" customHeight="1" x14ac:dyDescent="0.25">
      <c r="A122" s="49">
        <v>58755</v>
      </c>
      <c r="B122" s="2" t="s">
        <v>11</v>
      </c>
      <c r="C122" s="6"/>
      <c r="D122" s="2" t="s">
        <v>15</v>
      </c>
      <c r="E122" s="155">
        <f>VLOOKUP(A122,Остатки!A:B,2,0)</f>
        <v>1340</v>
      </c>
      <c r="F122" s="14" t="s">
        <v>12</v>
      </c>
      <c r="G122" s="30" t="s">
        <v>13</v>
      </c>
      <c r="H122" s="155">
        <v>10</v>
      </c>
      <c r="I122" s="3">
        <v>50</v>
      </c>
      <c r="J122" s="19"/>
      <c r="K122" s="18">
        <v>16.428555000000003</v>
      </c>
      <c r="L122" s="179"/>
      <c r="M122" s="71">
        <f>L122*K122</f>
        <v>0</v>
      </c>
      <c r="N122" s="50"/>
      <c r="O122" s="37"/>
      <c r="P122" s="37"/>
      <c r="Q122" s="37"/>
      <c r="R122" s="37"/>
      <c r="S122" s="37"/>
      <c r="T122" s="37"/>
      <c r="U122" s="37"/>
      <c r="V122" s="37"/>
    </row>
    <row r="123" spans="1:22" s="1" customFormat="1" ht="101.25" customHeight="1" thickBot="1" x14ac:dyDescent="0.3">
      <c r="A123" s="49">
        <v>58284</v>
      </c>
      <c r="B123" s="2" t="s">
        <v>8</v>
      </c>
      <c r="C123" s="6"/>
      <c r="D123" s="2"/>
      <c r="E123" s="155">
        <f>VLOOKUP(A123,Остатки!A:B,2,0)</f>
        <v>40</v>
      </c>
      <c r="F123" s="14" t="s">
        <v>9</v>
      </c>
      <c r="G123" s="30" t="s">
        <v>10</v>
      </c>
      <c r="H123" s="155">
        <v>10</v>
      </c>
      <c r="I123" s="3">
        <v>100</v>
      </c>
      <c r="J123" s="19"/>
      <c r="K123" s="38">
        <v>18.942838200000001</v>
      </c>
      <c r="L123" s="186">
        <v>0</v>
      </c>
      <c r="M123" s="71">
        <f>L123*K123</f>
        <v>0</v>
      </c>
      <c r="N123" s="50"/>
      <c r="O123" s="37"/>
      <c r="P123" s="37"/>
      <c r="Q123" s="37"/>
      <c r="R123" s="37"/>
      <c r="S123" s="37"/>
      <c r="T123" s="37"/>
      <c r="U123" s="37"/>
      <c r="V123" s="37"/>
    </row>
    <row r="124" spans="1:22" s="23" customFormat="1" thickBot="1" x14ac:dyDescent="0.3">
      <c r="A124" s="194" t="s">
        <v>68</v>
      </c>
      <c r="B124" s="22"/>
      <c r="C124" s="22"/>
      <c r="D124" s="22"/>
      <c r="E124" s="22"/>
      <c r="F124" s="57"/>
      <c r="G124" s="33"/>
      <c r="H124" s="22"/>
      <c r="I124" s="22"/>
      <c r="J124" s="22"/>
      <c r="K124" s="22"/>
      <c r="L124" s="178"/>
      <c r="M124" s="57"/>
      <c r="N124" s="51"/>
      <c r="O124" s="52"/>
      <c r="P124" s="52"/>
      <c r="Q124" s="52"/>
      <c r="R124" s="52"/>
      <c r="S124" s="52"/>
      <c r="T124" s="52"/>
      <c r="U124" s="52"/>
      <c r="V124" s="52"/>
    </row>
    <row r="125" spans="1:22" s="1" customFormat="1" ht="101.25" customHeight="1" x14ac:dyDescent="0.25">
      <c r="A125" s="49">
        <v>60306</v>
      </c>
      <c r="B125" s="2" t="s">
        <v>102</v>
      </c>
      <c r="C125" s="6"/>
      <c r="D125" s="2"/>
      <c r="E125" s="155">
        <f>VLOOKUP(A125,Остатки!A:B,2,0)</f>
        <v>44980</v>
      </c>
      <c r="F125" s="14" t="s">
        <v>103</v>
      </c>
      <c r="G125" s="30" t="s">
        <v>104</v>
      </c>
      <c r="H125" s="155">
        <v>10</v>
      </c>
      <c r="I125" s="3">
        <v>50</v>
      </c>
      <c r="J125" s="19">
        <v>19.408163265306122</v>
      </c>
      <c r="K125" s="18">
        <v>30.958472442857143</v>
      </c>
      <c r="L125" s="179"/>
      <c r="M125" s="71">
        <f>L125*K125</f>
        <v>0</v>
      </c>
      <c r="N125" s="50"/>
      <c r="O125" s="37"/>
      <c r="P125" s="37"/>
      <c r="Q125" s="37"/>
      <c r="R125" s="37"/>
      <c r="S125" s="37"/>
      <c r="T125" s="37"/>
      <c r="U125" s="37"/>
      <c r="V125" s="37"/>
    </row>
    <row r="126" spans="1:22" s="1" customFormat="1" ht="101.25" customHeight="1" thickBot="1" x14ac:dyDescent="0.3">
      <c r="A126" s="198">
        <v>61128</v>
      </c>
      <c r="B126" s="4" t="s">
        <v>69</v>
      </c>
      <c r="C126" s="8"/>
      <c r="D126" s="2"/>
      <c r="E126" s="155">
        <f>VLOOKUP(A126,Остатки!A:B,2,0)</f>
        <v>210</v>
      </c>
      <c r="F126" s="15" t="s">
        <v>70</v>
      </c>
      <c r="G126" s="31" t="s">
        <v>71</v>
      </c>
      <c r="H126" s="155">
        <v>10</v>
      </c>
      <c r="I126" s="3">
        <v>50</v>
      </c>
      <c r="J126" s="19"/>
      <c r="K126" s="18">
        <v>33.491122971428574</v>
      </c>
      <c r="L126" s="179"/>
      <c r="M126" s="71">
        <f>L126*K126</f>
        <v>0</v>
      </c>
      <c r="N126" s="50"/>
      <c r="O126" s="37"/>
      <c r="P126" s="37"/>
      <c r="Q126" s="37"/>
      <c r="R126" s="37"/>
      <c r="S126" s="37"/>
      <c r="T126" s="37"/>
      <c r="U126" s="37"/>
      <c r="V126" s="37"/>
    </row>
    <row r="127" spans="1:22" s="1" customFormat="1" collapsed="1" thickBot="1" x14ac:dyDescent="0.3">
      <c r="A127" s="193" t="s">
        <v>72</v>
      </c>
      <c r="B127" s="10"/>
      <c r="C127" s="10"/>
      <c r="D127" s="10"/>
      <c r="E127" s="10"/>
      <c r="F127" s="56"/>
      <c r="G127" s="28"/>
      <c r="H127" s="10"/>
      <c r="I127" s="10"/>
      <c r="J127" s="10"/>
      <c r="K127" s="10"/>
      <c r="L127" s="177"/>
      <c r="M127" s="56"/>
      <c r="N127" s="50"/>
      <c r="O127" s="37"/>
      <c r="P127" s="37"/>
      <c r="Q127" s="37"/>
      <c r="R127" s="37"/>
      <c r="S127" s="37"/>
      <c r="T127" s="37"/>
      <c r="U127" s="37"/>
      <c r="V127" s="37"/>
    </row>
    <row r="128" spans="1:22" s="23" customFormat="1" thickBot="1" x14ac:dyDescent="0.3">
      <c r="A128" s="194" t="s">
        <v>72</v>
      </c>
      <c r="B128" s="22"/>
      <c r="C128" s="22"/>
      <c r="D128" s="22"/>
      <c r="E128" s="22"/>
      <c r="F128" s="57"/>
      <c r="G128" s="33"/>
      <c r="H128" s="22"/>
      <c r="I128" s="22"/>
      <c r="J128" s="22"/>
      <c r="K128" s="22"/>
      <c r="L128" s="178"/>
      <c r="M128" s="57"/>
      <c r="N128" s="51"/>
      <c r="O128" s="52"/>
      <c r="P128" s="52"/>
      <c r="Q128" s="52"/>
      <c r="R128" s="52"/>
      <c r="S128" s="52"/>
      <c r="T128" s="52"/>
      <c r="U128" s="52"/>
      <c r="V128" s="52"/>
    </row>
    <row r="129" spans="1:22" s="1" customFormat="1" ht="101.25" customHeight="1" x14ac:dyDescent="0.25">
      <c r="A129" s="195">
        <v>56587</v>
      </c>
      <c r="B129" s="3" t="s">
        <v>82</v>
      </c>
      <c r="C129" s="7"/>
      <c r="D129" s="2"/>
      <c r="E129" s="155">
        <f>VLOOKUP(A129,Остатки!A:B,2,0)</f>
        <v>30</v>
      </c>
      <c r="F129" s="12" t="s">
        <v>83</v>
      </c>
      <c r="G129" s="29" t="s">
        <v>84</v>
      </c>
      <c r="H129" s="155">
        <v>10</v>
      </c>
      <c r="I129" s="3">
        <v>100</v>
      </c>
      <c r="J129" s="19"/>
      <c r="K129" s="18">
        <v>22.736031685714284</v>
      </c>
      <c r="L129" s="179"/>
      <c r="M129" s="71">
        <f>L129*K129</f>
        <v>0</v>
      </c>
      <c r="N129" s="50"/>
      <c r="O129" s="37"/>
      <c r="P129" s="37"/>
      <c r="Q129" s="37"/>
      <c r="R129" s="37"/>
      <c r="S129" s="37"/>
      <c r="T129" s="37"/>
      <c r="U129" s="37"/>
      <c r="V129" s="37"/>
    </row>
    <row r="130" spans="1:22" s="1" customFormat="1" ht="101.25" customHeight="1" x14ac:dyDescent="0.25">
      <c r="A130" s="49">
        <v>56589</v>
      </c>
      <c r="B130" s="2" t="s">
        <v>73</v>
      </c>
      <c r="C130" s="6"/>
      <c r="D130" s="2"/>
      <c r="E130" s="155">
        <f>VLOOKUP(A130,Остатки!A:B,2,0)</f>
        <v>25233</v>
      </c>
      <c r="F130" s="14" t="s">
        <v>74</v>
      </c>
      <c r="G130" s="30" t="s">
        <v>75</v>
      </c>
      <c r="H130" s="155">
        <v>10</v>
      </c>
      <c r="I130" s="3">
        <v>100</v>
      </c>
      <c r="J130" s="19">
        <v>24.775510204081634</v>
      </c>
      <c r="K130" s="18">
        <v>30.519017099999999</v>
      </c>
      <c r="L130" s="179"/>
      <c r="M130" s="71">
        <f>L130*K130</f>
        <v>0</v>
      </c>
      <c r="N130" s="50"/>
      <c r="O130" s="37"/>
      <c r="P130" s="37"/>
      <c r="Q130" s="37"/>
      <c r="R130" s="37"/>
      <c r="S130" s="37"/>
      <c r="T130" s="37"/>
      <c r="U130" s="37"/>
      <c r="V130" s="37"/>
    </row>
    <row r="131" spans="1:22" s="1" customFormat="1" ht="101.25" customHeight="1" x14ac:dyDescent="0.25">
      <c r="A131" s="49">
        <v>56583</v>
      </c>
      <c r="B131" s="2" t="s">
        <v>85</v>
      </c>
      <c r="C131" s="6"/>
      <c r="D131" s="2" t="s">
        <v>15</v>
      </c>
      <c r="E131" s="155">
        <f>VLOOKUP(A131,Остатки!A:B,2,0)</f>
        <v>18488</v>
      </c>
      <c r="F131" s="14" t="s">
        <v>86</v>
      </c>
      <c r="G131" s="30" t="s">
        <v>93</v>
      </c>
      <c r="H131" s="155">
        <v>10</v>
      </c>
      <c r="I131" s="3">
        <v>100</v>
      </c>
      <c r="J131" s="19">
        <v>34.786338849106265</v>
      </c>
      <c r="K131" s="18">
        <v>78.367268571428582</v>
      </c>
      <c r="L131" s="179"/>
      <c r="M131" s="71">
        <f>L131*K131</f>
        <v>0</v>
      </c>
      <c r="N131" s="50"/>
      <c r="O131" s="37"/>
      <c r="P131" s="37"/>
      <c r="Q131" s="37"/>
      <c r="R131" s="37"/>
      <c r="S131" s="37"/>
      <c r="T131" s="37"/>
      <c r="U131" s="37"/>
      <c r="V131" s="37"/>
    </row>
    <row r="132" spans="1:22" s="92" customFormat="1" ht="101.25" customHeight="1" x14ac:dyDescent="0.25">
      <c r="A132" s="197">
        <v>52076</v>
      </c>
      <c r="B132" s="102" t="s">
        <v>90</v>
      </c>
      <c r="C132" s="103"/>
      <c r="D132" s="2"/>
      <c r="E132" s="155">
        <f>VLOOKUP(A132,Остатки!A:B,2,0)</f>
        <v>2296</v>
      </c>
      <c r="F132" s="104" t="s">
        <v>91</v>
      </c>
      <c r="G132" s="105" t="s">
        <v>92</v>
      </c>
      <c r="H132" s="155">
        <v>8</v>
      </c>
      <c r="I132" s="3">
        <v>48</v>
      </c>
      <c r="J132" s="19"/>
      <c r="K132" s="107">
        <v>70.659793285714287</v>
      </c>
      <c r="L132" s="179"/>
      <c r="M132" s="71">
        <f>L132*K132</f>
        <v>0</v>
      </c>
      <c r="N132" s="108"/>
      <c r="O132" s="109"/>
      <c r="P132" s="109"/>
      <c r="Q132" s="109"/>
      <c r="R132" s="109"/>
      <c r="S132" s="109"/>
      <c r="T132" s="109"/>
      <c r="U132" s="109"/>
      <c r="V132" s="109"/>
    </row>
    <row r="133" spans="1:22" s="1" customFormat="1" ht="101.25" customHeight="1" x14ac:dyDescent="0.25">
      <c r="A133" s="49">
        <v>57064</v>
      </c>
      <c r="B133" s="2" t="s">
        <v>87</v>
      </c>
      <c r="C133" s="6"/>
      <c r="D133" s="2"/>
      <c r="E133" s="155">
        <f>VLOOKUP(A133,Остатки!A:B,2,0)</f>
        <v>19050</v>
      </c>
      <c r="F133" s="14" t="s">
        <v>88</v>
      </c>
      <c r="G133" s="30" t="s">
        <v>89</v>
      </c>
      <c r="H133" s="155">
        <v>6</v>
      </c>
      <c r="I133" s="3">
        <v>72</v>
      </c>
      <c r="J133" s="19"/>
      <c r="K133" s="18">
        <v>46.200634071428574</v>
      </c>
      <c r="L133" s="179"/>
      <c r="M133" s="71">
        <f>L133*K133</f>
        <v>0</v>
      </c>
      <c r="N133" s="50"/>
      <c r="O133" s="37"/>
      <c r="P133" s="37"/>
      <c r="Q133" s="37"/>
      <c r="R133" s="37"/>
      <c r="S133" s="37"/>
      <c r="T133" s="37"/>
      <c r="U133" s="37"/>
      <c r="V133" s="37"/>
    </row>
    <row r="134" spans="1:22" s="1" customFormat="1" ht="101.25" customHeight="1" x14ac:dyDescent="0.25">
      <c r="A134" s="49">
        <v>52073</v>
      </c>
      <c r="B134" s="2" t="s">
        <v>446</v>
      </c>
      <c r="C134" s="6"/>
      <c r="D134" s="2"/>
      <c r="E134" s="155">
        <f>VLOOKUP(A134,Остатки!A:B,2,0)</f>
        <v>6664</v>
      </c>
      <c r="F134" s="14" t="s">
        <v>448</v>
      </c>
      <c r="G134" s="30" t="s">
        <v>447</v>
      </c>
      <c r="H134" s="155">
        <v>8</v>
      </c>
      <c r="I134" s="3">
        <v>48</v>
      </c>
      <c r="J134" s="19"/>
      <c r="K134" s="18">
        <v>55.787699314285724</v>
      </c>
      <c r="L134" s="179"/>
      <c r="M134" s="71">
        <f>L134*K134</f>
        <v>0</v>
      </c>
      <c r="N134" s="50"/>
      <c r="O134" s="37"/>
      <c r="P134" s="37"/>
      <c r="Q134" s="37"/>
      <c r="R134" s="37"/>
      <c r="S134" s="37"/>
      <c r="T134" s="37"/>
      <c r="U134" s="37"/>
      <c r="V134" s="37"/>
    </row>
    <row r="135" spans="1:22" s="1" customFormat="1" ht="101.25" customHeight="1" x14ac:dyDescent="0.25">
      <c r="A135" s="49">
        <v>52074</v>
      </c>
      <c r="B135" s="2" t="s">
        <v>79</v>
      </c>
      <c r="C135" s="6"/>
      <c r="D135" s="2" t="s">
        <v>15</v>
      </c>
      <c r="E135" s="155">
        <f>VLOOKUP(A135,Остатки!A:B,2,0)</f>
        <v>240</v>
      </c>
      <c r="F135" s="14" t="s">
        <v>80</v>
      </c>
      <c r="G135" s="30" t="s">
        <v>81</v>
      </c>
      <c r="H135" s="155">
        <v>8</v>
      </c>
      <c r="I135" s="3">
        <v>48</v>
      </c>
      <c r="J135" s="19">
        <v>54.965921035790544</v>
      </c>
      <c r="K135" s="18">
        <v>148.73001000000002</v>
      </c>
      <c r="L135" s="179"/>
      <c r="M135" s="71">
        <f>L135*K135</f>
        <v>0</v>
      </c>
      <c r="N135" s="50"/>
      <c r="O135" s="37"/>
      <c r="P135" s="37"/>
      <c r="Q135" s="37"/>
      <c r="R135" s="37"/>
      <c r="S135" s="37"/>
      <c r="T135" s="37"/>
      <c r="U135" s="37"/>
      <c r="V135" s="37"/>
    </row>
    <row r="136" spans="1:22" s="1" customFormat="1" ht="101.25" customHeight="1" thickBot="1" x14ac:dyDescent="0.3">
      <c r="A136" s="49">
        <v>52072</v>
      </c>
      <c r="B136" s="2" t="s">
        <v>76</v>
      </c>
      <c r="C136" s="6"/>
      <c r="D136" s="2"/>
      <c r="E136" s="155">
        <f>VLOOKUP(A136,Остатки!A:B,2,0)</f>
        <v>8392</v>
      </c>
      <c r="F136" s="14" t="s">
        <v>77</v>
      </c>
      <c r="G136" s="30" t="s">
        <v>78</v>
      </c>
      <c r="H136" s="155">
        <v>8</v>
      </c>
      <c r="I136" s="3">
        <v>48</v>
      </c>
      <c r="J136" s="19"/>
      <c r="K136" s="18">
        <v>84.841184999999996</v>
      </c>
      <c r="L136" s="179"/>
      <c r="M136" s="71">
        <f>L136*K136</f>
        <v>0</v>
      </c>
      <c r="N136" s="50"/>
      <c r="O136" s="37"/>
      <c r="P136" s="37"/>
      <c r="Q136" s="37"/>
      <c r="R136" s="37"/>
      <c r="S136" s="37"/>
      <c r="T136" s="37"/>
      <c r="U136" s="37"/>
      <c r="V136" s="37"/>
    </row>
    <row r="137" spans="1:22" s="23" customFormat="1" thickBot="1" x14ac:dyDescent="0.3">
      <c r="A137" s="194" t="s">
        <v>94</v>
      </c>
      <c r="B137" s="22"/>
      <c r="C137" s="22"/>
      <c r="D137" s="22"/>
      <c r="E137" s="22"/>
      <c r="F137" s="57"/>
      <c r="G137" s="33"/>
      <c r="H137" s="22"/>
      <c r="I137" s="22"/>
      <c r="J137" s="22"/>
      <c r="K137" s="22"/>
      <c r="L137" s="178"/>
      <c r="M137" s="57"/>
      <c r="N137" s="51"/>
      <c r="O137" s="52"/>
      <c r="P137" s="52"/>
      <c r="Q137" s="52"/>
      <c r="R137" s="52"/>
      <c r="S137" s="52"/>
      <c r="T137" s="52"/>
      <c r="U137" s="52"/>
      <c r="V137" s="52"/>
    </row>
    <row r="138" spans="1:22" s="1" customFormat="1" ht="101.25" customHeight="1" x14ac:dyDescent="0.25">
      <c r="A138" s="49">
        <v>56586</v>
      </c>
      <c r="B138" s="2" t="s">
        <v>95</v>
      </c>
      <c r="C138" s="6"/>
      <c r="D138" s="2"/>
      <c r="E138" s="155">
        <f>VLOOKUP(A138,Остатки!A:B,2,0)</f>
        <v>4470</v>
      </c>
      <c r="F138" s="14" t="s">
        <v>96</v>
      </c>
      <c r="G138" s="30" t="s">
        <v>97</v>
      </c>
      <c r="H138" s="155">
        <v>10</v>
      </c>
      <c r="I138" s="3">
        <v>100</v>
      </c>
      <c r="J138" s="19"/>
      <c r="K138" s="18">
        <v>21.292495714285714</v>
      </c>
      <c r="L138" s="179"/>
      <c r="M138" s="71">
        <f>L138*K138</f>
        <v>0</v>
      </c>
      <c r="N138" s="50"/>
      <c r="O138" s="37"/>
      <c r="P138" s="37"/>
      <c r="Q138" s="37"/>
      <c r="R138" s="37"/>
      <c r="S138" s="37"/>
      <c r="T138" s="37"/>
      <c r="U138" s="37"/>
      <c r="V138" s="37"/>
    </row>
    <row r="139" spans="1:22" s="149" customFormat="1" ht="101.25" customHeight="1" x14ac:dyDescent="0.25">
      <c r="A139" s="49">
        <v>71296</v>
      </c>
      <c r="B139" s="154" t="s">
        <v>590</v>
      </c>
      <c r="C139" s="160"/>
      <c r="D139" s="2"/>
      <c r="E139" s="155">
        <f>VLOOKUP(A139,Остатки!A:B,2,0)</f>
        <v>10116</v>
      </c>
      <c r="F139" s="156" t="s">
        <v>591</v>
      </c>
      <c r="G139" s="158" t="s">
        <v>598</v>
      </c>
      <c r="H139" s="155">
        <v>12</v>
      </c>
      <c r="I139" s="3">
        <v>48</v>
      </c>
      <c r="J139" s="19"/>
      <c r="K139" s="18">
        <v>45.487482857142858</v>
      </c>
      <c r="L139" s="179"/>
      <c r="M139" s="71">
        <f>L139*K139</f>
        <v>0</v>
      </c>
      <c r="N139" s="50"/>
      <c r="O139" s="152"/>
      <c r="P139" s="152"/>
      <c r="Q139" s="152"/>
      <c r="R139" s="152"/>
      <c r="S139" s="152"/>
      <c r="T139" s="152"/>
      <c r="U139" s="152"/>
      <c r="V139" s="152"/>
    </row>
    <row r="140" spans="1:22" s="92" customFormat="1" ht="101.25" customHeight="1" thickBot="1" x14ac:dyDescent="0.3">
      <c r="A140" s="197">
        <v>52078</v>
      </c>
      <c r="B140" s="102" t="s">
        <v>98</v>
      </c>
      <c r="C140" s="103"/>
      <c r="D140" s="2"/>
      <c r="E140" s="155">
        <f>VLOOKUP(A140,Остатки!A:B,2,0)</f>
        <v>456</v>
      </c>
      <c r="F140" s="104" t="s">
        <v>99</v>
      </c>
      <c r="G140" s="105" t="s">
        <v>100</v>
      </c>
      <c r="H140" s="155">
        <v>8</v>
      </c>
      <c r="I140" s="3">
        <v>48</v>
      </c>
      <c r="J140" s="19"/>
      <c r="K140" s="107">
        <v>45.206077242857148</v>
      </c>
      <c r="L140" s="179"/>
      <c r="M140" s="71">
        <f>L140*K140</f>
        <v>0</v>
      </c>
      <c r="N140" s="108"/>
      <c r="O140" s="109"/>
      <c r="P140" s="109"/>
      <c r="Q140" s="109"/>
      <c r="R140" s="109"/>
      <c r="S140" s="109"/>
      <c r="T140" s="109"/>
      <c r="U140" s="109"/>
      <c r="V140" s="109"/>
    </row>
    <row r="141" spans="1:22" s="9" customFormat="1" collapsed="1" thickBot="1" x14ac:dyDescent="0.3">
      <c r="A141" s="193" t="s">
        <v>232</v>
      </c>
      <c r="B141" s="10"/>
      <c r="C141" s="10"/>
      <c r="D141" s="10"/>
      <c r="E141" s="10"/>
      <c r="F141" s="56"/>
      <c r="G141" s="28"/>
      <c r="H141" s="10"/>
      <c r="I141" s="10"/>
      <c r="J141" s="10"/>
      <c r="K141" s="10"/>
      <c r="L141" s="177"/>
      <c r="M141" s="56"/>
      <c r="N141" s="50"/>
      <c r="O141" s="37"/>
      <c r="P141" s="37"/>
      <c r="Q141" s="37"/>
      <c r="R141" s="37"/>
      <c r="S141" s="37"/>
      <c r="T141" s="37"/>
      <c r="U141" s="37"/>
      <c r="V141" s="37"/>
    </row>
    <row r="142" spans="1:22" s="23" customFormat="1" thickBot="1" x14ac:dyDescent="0.3">
      <c r="A142" s="194" t="s">
        <v>571</v>
      </c>
      <c r="B142" s="22"/>
      <c r="C142" s="22"/>
      <c r="D142" s="22"/>
      <c r="E142" s="22"/>
      <c r="F142" s="57"/>
      <c r="G142" s="33"/>
      <c r="H142" s="22"/>
      <c r="I142" s="22"/>
      <c r="J142" s="22"/>
      <c r="K142" s="22"/>
      <c r="L142" s="178"/>
      <c r="M142" s="57"/>
      <c r="N142" s="51"/>
      <c r="O142" s="52"/>
      <c r="P142" s="52"/>
      <c r="Q142" s="52"/>
      <c r="R142" s="52"/>
      <c r="S142" s="52"/>
      <c r="T142" s="52"/>
      <c r="U142" s="52"/>
      <c r="V142" s="52"/>
    </row>
    <row r="143" spans="1:22" s="1" customFormat="1" ht="101.25" customHeight="1" x14ac:dyDescent="0.25">
      <c r="A143" s="195">
        <v>56570</v>
      </c>
      <c r="B143" s="3" t="s">
        <v>236</v>
      </c>
      <c r="C143" s="7"/>
      <c r="D143" s="2" t="s">
        <v>15</v>
      </c>
      <c r="E143" s="155">
        <f>VLOOKUP(A143,Остатки!A:B,2,0)</f>
        <v>17540</v>
      </c>
      <c r="F143" s="12" t="s">
        <v>237</v>
      </c>
      <c r="G143" s="29" t="s">
        <v>238</v>
      </c>
      <c r="H143" s="155">
        <v>10</v>
      </c>
      <c r="I143" s="3">
        <v>100</v>
      </c>
      <c r="J143" s="19">
        <v>15.979591836734695</v>
      </c>
      <c r="K143" s="18">
        <v>17.755084285714286</v>
      </c>
      <c r="L143" s="179"/>
      <c r="M143" s="71">
        <f>L143*K143</f>
        <v>0</v>
      </c>
      <c r="N143" s="50"/>
      <c r="O143" s="37"/>
      <c r="P143" s="37"/>
      <c r="Q143" s="37"/>
      <c r="R143" s="37"/>
      <c r="S143" s="37"/>
      <c r="T143" s="37"/>
      <c r="U143" s="37"/>
      <c r="V143" s="37"/>
    </row>
    <row r="144" spans="1:22" s="1" customFormat="1" ht="101.25" customHeight="1" x14ac:dyDescent="0.25">
      <c r="A144" s="49">
        <v>56571</v>
      </c>
      <c r="B144" s="2" t="s">
        <v>233</v>
      </c>
      <c r="C144" s="6"/>
      <c r="D144" s="2" t="s">
        <v>15</v>
      </c>
      <c r="E144" s="155">
        <f>VLOOKUP(A144,Остатки!A:B,2,0)</f>
        <v>35520</v>
      </c>
      <c r="F144" s="14" t="s">
        <v>234</v>
      </c>
      <c r="G144" s="30" t="s">
        <v>235</v>
      </c>
      <c r="H144" s="155">
        <v>10</v>
      </c>
      <c r="I144" s="3">
        <v>80</v>
      </c>
      <c r="J144" s="19">
        <v>20.336734693877553</v>
      </c>
      <c r="K144" s="18">
        <v>23.049863666503558</v>
      </c>
      <c r="L144" s="179"/>
      <c r="M144" s="71">
        <f>L144*K144</f>
        <v>0</v>
      </c>
      <c r="N144" s="50"/>
      <c r="O144" s="37"/>
      <c r="P144" s="37"/>
      <c r="Q144" s="37"/>
      <c r="R144" s="37"/>
      <c r="S144" s="37"/>
      <c r="T144" s="37"/>
      <c r="U144" s="37"/>
      <c r="V144" s="37"/>
    </row>
    <row r="145" spans="1:22" s="1" customFormat="1" ht="101.25" customHeight="1" thickBot="1" x14ac:dyDescent="0.3">
      <c r="A145" s="198">
        <v>55254</v>
      </c>
      <c r="B145" s="4" t="s">
        <v>239</v>
      </c>
      <c r="C145" s="8"/>
      <c r="D145" s="2"/>
      <c r="E145" s="155">
        <f>VLOOKUP(A145,Остатки!A:B,2,0)</f>
        <v>815</v>
      </c>
      <c r="F145" s="15" t="s">
        <v>240</v>
      </c>
      <c r="G145" s="31" t="s">
        <v>241</v>
      </c>
      <c r="H145" s="155">
        <v>5</v>
      </c>
      <c r="I145" s="3">
        <v>20</v>
      </c>
      <c r="J145" s="19"/>
      <c r="K145" s="18">
        <v>98.91214598571429</v>
      </c>
      <c r="L145" s="179"/>
      <c r="M145" s="71">
        <f>L145*K145</f>
        <v>0</v>
      </c>
      <c r="N145" s="50"/>
      <c r="O145" s="37"/>
      <c r="P145" s="37"/>
      <c r="Q145" s="37"/>
      <c r="R145" s="37"/>
      <c r="S145" s="37"/>
      <c r="T145" s="37"/>
      <c r="U145" s="37"/>
      <c r="V145" s="37"/>
    </row>
    <row r="146" spans="1:22" s="23" customFormat="1" thickBot="1" x14ac:dyDescent="0.3">
      <c r="A146" s="194" t="s">
        <v>242</v>
      </c>
      <c r="B146" s="22"/>
      <c r="C146" s="22"/>
      <c r="D146" s="22"/>
      <c r="E146" s="22"/>
      <c r="F146" s="57"/>
      <c r="G146" s="33"/>
      <c r="H146" s="22"/>
      <c r="I146" s="22"/>
      <c r="J146" s="22"/>
      <c r="K146" s="22"/>
      <c r="L146" s="178"/>
      <c r="M146" s="57"/>
      <c r="N146" s="51"/>
      <c r="O146" s="52"/>
      <c r="P146" s="52"/>
      <c r="Q146" s="52"/>
      <c r="R146" s="52"/>
      <c r="S146" s="52"/>
      <c r="T146" s="52"/>
      <c r="U146" s="52"/>
      <c r="V146" s="52"/>
    </row>
    <row r="147" spans="1:22" s="9" customFormat="1" ht="101.25" customHeight="1" x14ac:dyDescent="0.25">
      <c r="A147" s="49">
        <v>54873</v>
      </c>
      <c r="B147" s="2" t="s">
        <v>530</v>
      </c>
      <c r="C147" s="6"/>
      <c r="D147" s="2"/>
      <c r="E147" s="155">
        <f>VLOOKUP(A147,Остатки!A:B,2,0)</f>
        <v>155</v>
      </c>
      <c r="F147" s="14" t="s">
        <v>244</v>
      </c>
      <c r="G147" s="30" t="s">
        <v>532</v>
      </c>
      <c r="H147" s="155">
        <v>5</v>
      </c>
      <c r="I147" s="3">
        <v>25</v>
      </c>
      <c r="J147" s="19"/>
      <c r="K147" s="18">
        <v>59.476811271428581</v>
      </c>
      <c r="L147" s="179"/>
      <c r="M147" s="71">
        <f>L147*K147</f>
        <v>0</v>
      </c>
      <c r="N147" s="50"/>
      <c r="O147" s="37"/>
      <c r="P147" s="37"/>
      <c r="Q147" s="37"/>
      <c r="R147" s="37"/>
      <c r="S147" s="37"/>
      <c r="T147" s="37"/>
      <c r="U147" s="37"/>
      <c r="V147" s="37"/>
    </row>
    <row r="148" spans="1:22" s="92" customFormat="1" ht="101.25" customHeight="1" x14ac:dyDescent="0.25">
      <c r="A148" s="197">
        <v>54874</v>
      </c>
      <c r="B148" s="102" t="s">
        <v>529</v>
      </c>
      <c r="C148" s="103"/>
      <c r="D148" s="2"/>
      <c r="E148" s="155">
        <f>VLOOKUP(A148,Остатки!A:B,2,0)</f>
        <v>2265</v>
      </c>
      <c r="F148" s="104" t="s">
        <v>243</v>
      </c>
      <c r="G148" s="105" t="s">
        <v>531</v>
      </c>
      <c r="H148" s="155">
        <v>5</v>
      </c>
      <c r="I148" s="3">
        <v>30</v>
      </c>
      <c r="J148" s="19"/>
      <c r="K148" s="107">
        <v>57.698355000000006</v>
      </c>
      <c r="L148" s="179"/>
      <c r="M148" s="71">
        <f>L148*K148</f>
        <v>0</v>
      </c>
      <c r="N148" s="108"/>
      <c r="O148" s="109"/>
      <c r="P148" s="109"/>
      <c r="Q148" s="109"/>
      <c r="R148" s="109"/>
      <c r="S148" s="109"/>
      <c r="T148" s="109"/>
      <c r="U148" s="109"/>
      <c r="V148" s="109"/>
    </row>
    <row r="149" spans="1:22" s="9" customFormat="1" ht="101.25" customHeight="1" thickBot="1" x14ac:dyDescent="0.3">
      <c r="A149" s="49">
        <v>54876</v>
      </c>
      <c r="B149" s="2" t="s">
        <v>510</v>
      </c>
      <c r="C149" s="6"/>
      <c r="D149" s="2"/>
      <c r="E149" s="155">
        <f>VLOOKUP(A149,Остатки!A:B,2,0)</f>
        <v>1620</v>
      </c>
      <c r="F149" s="14" t="s">
        <v>245</v>
      </c>
      <c r="G149" s="30" t="s">
        <v>511</v>
      </c>
      <c r="H149" s="155">
        <v>5</v>
      </c>
      <c r="I149" s="3">
        <v>20</v>
      </c>
      <c r="J149" s="19"/>
      <c r="K149" s="18">
        <v>101.031645</v>
      </c>
      <c r="L149" s="179"/>
      <c r="M149" s="71">
        <f>L149*K149</f>
        <v>0</v>
      </c>
      <c r="N149" s="50"/>
      <c r="O149" s="37"/>
      <c r="P149" s="37"/>
      <c r="Q149" s="37"/>
      <c r="R149" s="37"/>
      <c r="S149" s="37"/>
      <c r="T149" s="37"/>
      <c r="U149" s="37"/>
      <c r="V149" s="37"/>
    </row>
    <row r="150" spans="1:22" s="1" customFormat="1" collapsed="1" thickBot="1" x14ac:dyDescent="0.3">
      <c r="A150" s="193" t="s">
        <v>246</v>
      </c>
      <c r="B150" s="10"/>
      <c r="C150" s="10"/>
      <c r="D150" s="10"/>
      <c r="E150" s="10"/>
      <c r="F150" s="56"/>
      <c r="G150" s="28"/>
      <c r="H150" s="10"/>
      <c r="I150" s="10"/>
      <c r="J150" s="10"/>
      <c r="K150" s="10"/>
      <c r="L150" s="177"/>
      <c r="M150" s="56"/>
      <c r="N150" s="50"/>
      <c r="O150" s="37"/>
      <c r="P150" s="37"/>
      <c r="Q150" s="37"/>
      <c r="R150" s="37"/>
      <c r="S150" s="37"/>
      <c r="T150" s="37"/>
      <c r="U150" s="37"/>
      <c r="V150" s="37"/>
    </row>
    <row r="151" spans="1:22" s="23" customFormat="1" thickBot="1" x14ac:dyDescent="0.3">
      <c r="A151" s="194" t="s">
        <v>247</v>
      </c>
      <c r="B151" s="22"/>
      <c r="C151" s="22"/>
      <c r="D151" s="22"/>
      <c r="E151" s="22"/>
      <c r="F151" s="57"/>
      <c r="G151" s="33"/>
      <c r="H151" s="22"/>
      <c r="I151" s="22"/>
      <c r="J151" s="22"/>
      <c r="K151" s="22"/>
      <c r="L151" s="178"/>
      <c r="M151" s="57"/>
      <c r="N151" s="51"/>
      <c r="O151" s="52"/>
      <c r="P151" s="52"/>
      <c r="Q151" s="52"/>
      <c r="R151" s="52"/>
      <c r="S151" s="52"/>
      <c r="T151" s="52"/>
      <c r="U151" s="52"/>
      <c r="V151" s="52"/>
    </row>
    <row r="152" spans="1:22" s="1" customFormat="1" ht="101.25" customHeight="1" x14ac:dyDescent="0.25">
      <c r="A152" s="195">
        <v>53730</v>
      </c>
      <c r="B152" s="3" t="s">
        <v>255</v>
      </c>
      <c r="C152" s="7"/>
      <c r="D152" s="2"/>
      <c r="E152" s="155">
        <f>VLOOKUP(A152,Остатки!A:B,2,0)</f>
        <v>24580</v>
      </c>
      <c r="F152" s="12" t="s">
        <v>256</v>
      </c>
      <c r="G152" s="29" t="s">
        <v>254</v>
      </c>
      <c r="H152" s="155">
        <v>10</v>
      </c>
      <c r="I152" s="3">
        <v>240</v>
      </c>
      <c r="J152" s="19">
        <v>16.846938775510207</v>
      </c>
      <c r="K152" s="18">
        <v>21.315171428571432</v>
      </c>
      <c r="L152" s="179"/>
      <c r="M152" s="71">
        <f>L152*K152</f>
        <v>0</v>
      </c>
      <c r="N152" s="50"/>
      <c r="O152" s="37"/>
      <c r="P152" s="37"/>
      <c r="Q152" s="37"/>
      <c r="R152" s="37"/>
      <c r="S152" s="37"/>
      <c r="T152" s="37"/>
      <c r="U152" s="37"/>
      <c r="V152" s="37"/>
    </row>
    <row r="153" spans="1:22" s="1" customFormat="1" ht="101.25" customHeight="1" x14ac:dyDescent="0.25">
      <c r="A153" s="49">
        <v>53729</v>
      </c>
      <c r="B153" s="2" t="s">
        <v>248</v>
      </c>
      <c r="C153" s="6"/>
      <c r="D153" s="2"/>
      <c r="E153" s="155">
        <f>VLOOKUP(A153,Остатки!A:B,2,0)</f>
        <v>20890</v>
      </c>
      <c r="F153" s="14" t="s">
        <v>249</v>
      </c>
      <c r="G153" s="30" t="s">
        <v>250</v>
      </c>
      <c r="H153" s="155">
        <v>10</v>
      </c>
      <c r="I153" s="3">
        <v>240</v>
      </c>
      <c r="J153" s="19">
        <v>16.846938775510207</v>
      </c>
      <c r="K153" s="18">
        <v>21.315171428571432</v>
      </c>
      <c r="L153" s="179"/>
      <c r="M153" s="71">
        <f>L153*K153</f>
        <v>0</v>
      </c>
      <c r="N153" s="50"/>
      <c r="O153" s="37"/>
      <c r="P153" s="37"/>
      <c r="Q153" s="37"/>
      <c r="R153" s="37"/>
      <c r="S153" s="37"/>
      <c r="T153" s="37"/>
      <c r="U153" s="37"/>
      <c r="V153" s="37"/>
    </row>
    <row r="154" spans="1:22" s="1" customFormat="1" ht="101.25" customHeight="1" thickBot="1" x14ac:dyDescent="0.3">
      <c r="A154" s="198">
        <v>56548</v>
      </c>
      <c r="B154" s="4" t="s">
        <v>251</v>
      </c>
      <c r="C154" s="8"/>
      <c r="D154" s="2"/>
      <c r="E154" s="155">
        <f>VLOOKUP(A154,Остатки!A:B,2,0)</f>
        <v>12891</v>
      </c>
      <c r="F154" s="15" t="s">
        <v>252</v>
      </c>
      <c r="G154" s="31" t="s">
        <v>253</v>
      </c>
      <c r="H154" s="155">
        <v>10</v>
      </c>
      <c r="I154" s="3">
        <v>120</v>
      </c>
      <c r="J154" s="19">
        <v>16.850873512270489</v>
      </c>
      <c r="K154" s="18">
        <v>21.315171428571432</v>
      </c>
      <c r="L154" s="179"/>
      <c r="M154" s="71">
        <f>L154*K154</f>
        <v>0</v>
      </c>
      <c r="N154" s="50"/>
      <c r="O154" s="37"/>
      <c r="P154" s="37"/>
      <c r="Q154" s="37"/>
      <c r="R154" s="37"/>
      <c r="S154" s="37"/>
      <c r="T154" s="37"/>
      <c r="U154" s="37"/>
      <c r="V154" s="37"/>
    </row>
    <row r="155" spans="1:22" s="23" customFormat="1" thickBot="1" x14ac:dyDescent="0.3">
      <c r="A155" s="194" t="s">
        <v>257</v>
      </c>
      <c r="B155" s="22"/>
      <c r="C155" s="22"/>
      <c r="D155" s="22"/>
      <c r="E155" s="22"/>
      <c r="F155" s="57"/>
      <c r="G155" s="33"/>
      <c r="H155" s="22"/>
      <c r="I155" s="22"/>
      <c r="J155" s="22"/>
      <c r="K155" s="22"/>
      <c r="L155" s="178"/>
      <c r="M155" s="57"/>
      <c r="N155" s="51"/>
      <c r="O155" s="52"/>
      <c r="P155" s="52"/>
      <c r="Q155" s="52"/>
      <c r="R155" s="52"/>
      <c r="S155" s="52"/>
      <c r="T155" s="52"/>
      <c r="U155" s="52"/>
      <c r="V155" s="52"/>
    </row>
    <row r="156" spans="1:22" s="1" customFormat="1" ht="101.25" customHeight="1" x14ac:dyDescent="0.25">
      <c r="A156" s="195">
        <v>53734</v>
      </c>
      <c r="B156" s="3" t="s">
        <v>265</v>
      </c>
      <c r="C156" s="7"/>
      <c r="D156" s="2"/>
      <c r="E156" s="155">
        <f>VLOOKUP(A156,Остатки!A:B,2,0)</f>
        <v>22770</v>
      </c>
      <c r="F156" s="12" t="s">
        <v>266</v>
      </c>
      <c r="G156" s="29" t="s">
        <v>261</v>
      </c>
      <c r="H156" s="155">
        <v>10</v>
      </c>
      <c r="I156" s="3">
        <v>120</v>
      </c>
      <c r="J156" s="19">
        <v>23.091836734693878</v>
      </c>
      <c r="K156" s="18">
        <v>27.408135857142859</v>
      </c>
      <c r="L156" s="179"/>
      <c r="M156" s="71">
        <f>L156*K156</f>
        <v>0</v>
      </c>
      <c r="N156" s="50"/>
      <c r="O156" s="37"/>
      <c r="P156" s="37"/>
      <c r="Q156" s="37"/>
      <c r="R156" s="37"/>
      <c r="S156" s="37"/>
      <c r="T156" s="37"/>
      <c r="U156" s="37"/>
      <c r="V156" s="37"/>
    </row>
    <row r="157" spans="1:22" s="92" customFormat="1" ht="101.25" customHeight="1" x14ac:dyDescent="0.25">
      <c r="A157" s="197">
        <v>57106</v>
      </c>
      <c r="B157" s="102" t="s">
        <v>258</v>
      </c>
      <c r="C157" s="103"/>
      <c r="D157" s="2"/>
      <c r="E157" s="155">
        <f>VLOOKUP(A157,Остатки!A:B,2,0)</f>
        <v>24260</v>
      </c>
      <c r="F157" s="104" t="s">
        <v>259</v>
      </c>
      <c r="G157" s="105" t="s">
        <v>260</v>
      </c>
      <c r="H157" s="155">
        <v>10</v>
      </c>
      <c r="I157" s="3">
        <v>120</v>
      </c>
      <c r="J157" s="19">
        <v>20.918367346938776</v>
      </c>
      <c r="K157" s="107">
        <v>26.124463671428572</v>
      </c>
      <c r="L157" s="179"/>
      <c r="M157" s="71">
        <f>L157*K157</f>
        <v>0</v>
      </c>
      <c r="N157" s="108"/>
      <c r="O157" s="109"/>
      <c r="P157" s="109"/>
      <c r="Q157" s="109"/>
      <c r="R157" s="109"/>
      <c r="S157" s="109"/>
      <c r="T157" s="109"/>
      <c r="U157" s="109"/>
      <c r="V157" s="109"/>
    </row>
    <row r="158" spans="1:22" s="1" customFormat="1" ht="101.25" customHeight="1" thickBot="1" x14ac:dyDescent="0.3">
      <c r="A158" s="49">
        <v>53735</v>
      </c>
      <c r="B158" s="2" t="s">
        <v>262</v>
      </c>
      <c r="C158" s="6"/>
      <c r="D158" s="2"/>
      <c r="E158" s="155">
        <f>VLOOKUP(A158,Остатки!A:B,2,0)</f>
        <v>38260</v>
      </c>
      <c r="F158" s="14" t="s">
        <v>263</v>
      </c>
      <c r="G158" s="30" t="s">
        <v>264</v>
      </c>
      <c r="H158" s="155">
        <v>10</v>
      </c>
      <c r="I158" s="3">
        <v>120</v>
      </c>
      <c r="J158" s="19">
        <v>23.091836734693878</v>
      </c>
      <c r="K158" s="18">
        <v>28.117885714285716</v>
      </c>
      <c r="L158" s="179"/>
      <c r="M158" s="71">
        <f>L158*K158</f>
        <v>0</v>
      </c>
      <c r="N158" s="50"/>
      <c r="O158" s="37"/>
      <c r="P158" s="37"/>
      <c r="Q158" s="37"/>
      <c r="R158" s="37"/>
      <c r="S158" s="37"/>
      <c r="T158" s="37"/>
      <c r="U158" s="37"/>
      <c r="V158" s="37"/>
    </row>
    <row r="159" spans="1:22" s="23" customFormat="1" thickBot="1" x14ac:dyDescent="0.3">
      <c r="A159" s="194" t="s">
        <v>267</v>
      </c>
      <c r="B159" s="22"/>
      <c r="C159" s="22"/>
      <c r="D159" s="22"/>
      <c r="E159" s="22"/>
      <c r="F159" s="57"/>
      <c r="G159" s="33"/>
      <c r="H159" s="22"/>
      <c r="I159" s="22"/>
      <c r="J159" s="22"/>
      <c r="K159" s="22"/>
      <c r="L159" s="178"/>
      <c r="M159" s="57"/>
      <c r="N159" s="51"/>
      <c r="O159" s="52"/>
      <c r="P159" s="52"/>
      <c r="Q159" s="52"/>
      <c r="R159" s="52"/>
      <c r="S159" s="52"/>
      <c r="T159" s="52"/>
      <c r="U159" s="52"/>
      <c r="V159" s="52"/>
    </row>
    <row r="160" spans="1:22" s="1" customFormat="1" ht="101.25" customHeight="1" thickBot="1" x14ac:dyDescent="0.3">
      <c r="A160" s="49">
        <v>60319</v>
      </c>
      <c r="B160" s="2" t="s">
        <v>268</v>
      </c>
      <c r="C160" s="6"/>
      <c r="D160" s="2"/>
      <c r="E160" s="155">
        <f>VLOOKUP(A160,Остатки!A:B,2,0)</f>
        <v>6576</v>
      </c>
      <c r="F160" s="14" t="s">
        <v>269</v>
      </c>
      <c r="G160" s="30" t="s">
        <v>270</v>
      </c>
      <c r="H160" s="155">
        <v>12</v>
      </c>
      <c r="I160" s="3">
        <v>120</v>
      </c>
      <c r="J160" s="19">
        <v>37.297596589913972</v>
      </c>
      <c r="K160" s="18">
        <v>41.836692857142857</v>
      </c>
      <c r="L160" s="179"/>
      <c r="M160" s="71">
        <f>L160*K160</f>
        <v>0</v>
      </c>
      <c r="N160" s="50"/>
      <c r="O160" s="37"/>
      <c r="P160" s="37"/>
      <c r="Q160" s="37"/>
      <c r="R160" s="37"/>
      <c r="S160" s="37"/>
      <c r="T160" s="37"/>
      <c r="U160" s="37"/>
      <c r="V160" s="37"/>
    </row>
    <row r="161" spans="1:22" s="23" customFormat="1" thickBot="1" x14ac:dyDescent="0.3">
      <c r="A161" s="194" t="s">
        <v>271</v>
      </c>
      <c r="B161" s="22"/>
      <c r="C161" s="22"/>
      <c r="D161" s="22"/>
      <c r="E161" s="22"/>
      <c r="F161" s="57"/>
      <c r="G161" s="33"/>
      <c r="H161" s="22"/>
      <c r="I161" s="22"/>
      <c r="J161" s="22"/>
      <c r="K161" s="22"/>
      <c r="L161" s="178"/>
      <c r="M161" s="57"/>
      <c r="N161" s="51"/>
      <c r="O161" s="52"/>
      <c r="P161" s="52"/>
      <c r="Q161" s="52"/>
      <c r="R161" s="52"/>
      <c r="S161" s="52"/>
      <c r="T161" s="52"/>
      <c r="U161" s="52"/>
      <c r="V161" s="52"/>
    </row>
    <row r="162" spans="1:22" s="92" customFormat="1" ht="101.25" customHeight="1" x14ac:dyDescent="0.25">
      <c r="A162" s="210">
        <v>57070</v>
      </c>
      <c r="B162" s="106" t="s">
        <v>280</v>
      </c>
      <c r="C162" s="122"/>
      <c r="D162" s="2"/>
      <c r="E162" s="155">
        <f>VLOOKUP(A162,Остатки!A:B,2,0)</f>
        <v>79730</v>
      </c>
      <c r="F162" s="123" t="s">
        <v>281</v>
      </c>
      <c r="G162" s="124" t="s">
        <v>282</v>
      </c>
      <c r="H162" s="155">
        <v>10</v>
      </c>
      <c r="I162" s="3">
        <v>120</v>
      </c>
      <c r="J162" s="19">
        <v>28.158945758938049</v>
      </c>
      <c r="K162" s="107">
        <v>36.544181142857141</v>
      </c>
      <c r="L162" s="179"/>
      <c r="M162" s="71">
        <f>L162*K162</f>
        <v>0</v>
      </c>
      <c r="N162" s="108"/>
      <c r="O162" s="109"/>
      <c r="P162" s="109"/>
      <c r="Q162" s="109"/>
      <c r="R162" s="109"/>
      <c r="S162" s="109"/>
      <c r="T162" s="109"/>
      <c r="U162" s="109"/>
      <c r="V162" s="109"/>
    </row>
    <row r="163" spans="1:22" s="1" customFormat="1" ht="101.25" customHeight="1" x14ac:dyDescent="0.25">
      <c r="A163" s="49">
        <v>61296</v>
      </c>
      <c r="B163" s="2" t="s">
        <v>283</v>
      </c>
      <c r="C163" s="6"/>
      <c r="D163" s="2"/>
      <c r="E163" s="155">
        <f>VLOOKUP(A163,Остатки!A:B,2,0)</f>
        <v>12250</v>
      </c>
      <c r="F163" s="14" t="s">
        <v>284</v>
      </c>
      <c r="G163" s="30" t="s">
        <v>285</v>
      </c>
      <c r="H163" s="155">
        <v>10</v>
      </c>
      <c r="I163" s="3">
        <v>60</v>
      </c>
      <c r="J163" s="19">
        <v>29.555748197990376</v>
      </c>
      <c r="K163" s="18">
        <v>38.163227142857146</v>
      </c>
      <c r="L163" s="179"/>
      <c r="M163" s="71">
        <f>L163*K163</f>
        <v>0</v>
      </c>
      <c r="N163" s="50"/>
      <c r="O163" s="37"/>
      <c r="P163" s="37"/>
      <c r="Q163" s="37"/>
      <c r="R163" s="37"/>
      <c r="S163" s="37"/>
      <c r="T163" s="37"/>
      <c r="U163" s="37"/>
      <c r="V163" s="37"/>
    </row>
    <row r="164" spans="1:22" s="1" customFormat="1" ht="101.25" customHeight="1" x14ac:dyDescent="0.25">
      <c r="A164" s="49">
        <v>61297</v>
      </c>
      <c r="B164" s="2" t="s">
        <v>275</v>
      </c>
      <c r="C164" s="6"/>
      <c r="D164" s="2"/>
      <c r="E164" s="155">
        <f>VLOOKUP(A164,Остатки!A:B,2,0)</f>
        <v>16620</v>
      </c>
      <c r="F164" s="14" t="s">
        <v>276</v>
      </c>
      <c r="G164" s="30" t="s">
        <v>277</v>
      </c>
      <c r="H164" s="155">
        <v>10</v>
      </c>
      <c r="I164" s="3">
        <v>60</v>
      </c>
      <c r="J164" s="19">
        <v>30.581317945436297</v>
      </c>
      <c r="K164" s="18">
        <v>39.550980857142861</v>
      </c>
      <c r="L164" s="179"/>
      <c r="M164" s="71">
        <f>L164*K164</f>
        <v>0</v>
      </c>
      <c r="N164" s="50"/>
      <c r="O164" s="37"/>
      <c r="P164" s="37"/>
      <c r="Q164" s="37"/>
      <c r="R164" s="37"/>
      <c r="S164" s="37"/>
      <c r="T164" s="37"/>
      <c r="U164" s="37"/>
      <c r="V164" s="37"/>
    </row>
    <row r="165" spans="1:22" s="1" customFormat="1" ht="101.25" customHeight="1" x14ac:dyDescent="0.25">
      <c r="A165" s="49">
        <v>61300</v>
      </c>
      <c r="B165" s="2" t="s">
        <v>286</v>
      </c>
      <c r="C165" s="6"/>
      <c r="D165" s="2" t="s">
        <v>15</v>
      </c>
      <c r="E165" s="155">
        <f>VLOOKUP(A165,Остатки!A:B,2,0)</f>
        <v>1310</v>
      </c>
      <c r="F165" s="14" t="s">
        <v>287</v>
      </c>
      <c r="G165" s="30" t="s">
        <v>288</v>
      </c>
      <c r="H165" s="155">
        <v>10</v>
      </c>
      <c r="I165" s="3">
        <v>60</v>
      </c>
      <c r="J165" s="19">
        <v>47.015753700128272</v>
      </c>
      <c r="K165" s="18">
        <v>62.222160000000002</v>
      </c>
      <c r="L165" s="179"/>
      <c r="M165" s="71">
        <f>L165*K165</f>
        <v>0</v>
      </c>
      <c r="N165" s="50"/>
      <c r="O165" s="37"/>
      <c r="P165" s="37"/>
      <c r="Q165" s="37"/>
      <c r="R165" s="37"/>
      <c r="S165" s="37"/>
      <c r="T165" s="37"/>
      <c r="U165" s="37"/>
      <c r="V165" s="37"/>
    </row>
    <row r="166" spans="1:22" s="1" customFormat="1" ht="101.25" customHeight="1" x14ac:dyDescent="0.25">
      <c r="A166" s="49">
        <v>65077</v>
      </c>
      <c r="B166" s="2" t="s">
        <v>272</v>
      </c>
      <c r="C166" s="6"/>
      <c r="D166" s="2"/>
      <c r="E166" s="155">
        <f>VLOOKUP(A166,Остатки!A:B,2,0)</f>
        <v>75777</v>
      </c>
      <c r="F166" s="14" t="s">
        <v>273</v>
      </c>
      <c r="G166" s="30" t="s">
        <v>274</v>
      </c>
      <c r="H166" s="155">
        <v>10</v>
      </c>
      <c r="I166" s="3">
        <v>120</v>
      </c>
      <c r="J166" s="19">
        <v>28.768040273451248</v>
      </c>
      <c r="K166" s="18">
        <v>37.295881071428582</v>
      </c>
      <c r="L166" s="179"/>
      <c r="M166" s="71">
        <f>L166*K166</f>
        <v>0</v>
      </c>
      <c r="N166" s="50"/>
      <c r="O166" s="37"/>
      <c r="P166" s="37"/>
      <c r="Q166" s="37"/>
      <c r="R166" s="37"/>
      <c r="S166" s="37"/>
      <c r="T166" s="37"/>
      <c r="U166" s="37"/>
      <c r="V166" s="37"/>
    </row>
    <row r="167" spans="1:22" s="1" customFormat="1" ht="101.25" customHeight="1" x14ac:dyDescent="0.25">
      <c r="A167" s="49">
        <v>68222</v>
      </c>
      <c r="B167" s="2" t="s">
        <v>533</v>
      </c>
      <c r="C167" s="6"/>
      <c r="D167" s="2"/>
      <c r="E167" s="155">
        <f>VLOOKUP(A167,Остатки!A:B,2,0)</f>
        <v>38160</v>
      </c>
      <c r="F167" s="14" t="s">
        <v>278</v>
      </c>
      <c r="G167" s="30" t="s">
        <v>279</v>
      </c>
      <c r="H167" s="155">
        <v>8</v>
      </c>
      <c r="I167" s="3">
        <v>64</v>
      </c>
      <c r="J167" s="19">
        <v>44.935436883711098</v>
      </c>
      <c r="K167" s="18">
        <v>53.347565700000011</v>
      </c>
      <c r="L167" s="179"/>
      <c r="M167" s="71">
        <f>L167*K167</f>
        <v>0</v>
      </c>
      <c r="N167" s="50"/>
      <c r="O167" s="37"/>
      <c r="P167" s="37"/>
      <c r="Q167" s="37"/>
      <c r="R167" s="37"/>
      <c r="S167" s="37"/>
      <c r="T167" s="37"/>
      <c r="U167" s="37"/>
      <c r="V167" s="37"/>
    </row>
    <row r="168" spans="1:22" s="1" customFormat="1" ht="101.25" customHeight="1" x14ac:dyDescent="0.25">
      <c r="A168" s="49">
        <v>56486</v>
      </c>
      <c r="B168" s="2" t="s">
        <v>289</v>
      </c>
      <c r="C168" s="6"/>
      <c r="D168" s="2"/>
      <c r="E168" s="155">
        <f>VLOOKUP(A168,Остатки!A:B,2,0)</f>
        <v>7566</v>
      </c>
      <c r="F168" s="14" t="s">
        <v>290</v>
      </c>
      <c r="G168" s="30" t="s">
        <v>291</v>
      </c>
      <c r="H168" s="155">
        <v>6</v>
      </c>
      <c r="I168" s="3">
        <v>36</v>
      </c>
      <c r="J168" s="19">
        <v>68.056977422529258</v>
      </c>
      <c r="K168" s="18">
        <v>92.991063471428575</v>
      </c>
      <c r="L168" s="179"/>
      <c r="M168" s="71">
        <f>L168*K168</f>
        <v>0</v>
      </c>
      <c r="N168" s="50"/>
      <c r="O168" s="37"/>
      <c r="P168" s="37"/>
      <c r="Q168" s="37"/>
      <c r="R168" s="37"/>
      <c r="S168" s="37"/>
      <c r="T168" s="37"/>
      <c r="U168" s="37"/>
      <c r="V168" s="37"/>
    </row>
    <row r="169" spans="1:22" s="1" customFormat="1" ht="101.25" customHeight="1" thickBot="1" x14ac:dyDescent="0.3">
      <c r="A169" s="198">
        <v>56494</v>
      </c>
      <c r="B169" s="4" t="s">
        <v>292</v>
      </c>
      <c r="C169" s="8"/>
      <c r="D169" s="2"/>
      <c r="E169" s="155">
        <f>VLOOKUP(A169,Остатки!A:B,2,0)</f>
        <v>9856</v>
      </c>
      <c r="F169" s="15" t="s">
        <v>293</v>
      </c>
      <c r="G169" s="31" t="s">
        <v>294</v>
      </c>
      <c r="H169" s="155">
        <v>4</v>
      </c>
      <c r="I169" s="3">
        <v>32</v>
      </c>
      <c r="J169" s="19">
        <v>86.378677875769853</v>
      </c>
      <c r="K169" s="18">
        <v>97.269970757142858</v>
      </c>
      <c r="L169" s="179"/>
      <c r="M169" s="71">
        <f>L169*K169</f>
        <v>0</v>
      </c>
      <c r="N169" s="50"/>
      <c r="O169" s="37"/>
      <c r="P169" s="37"/>
      <c r="Q169" s="37"/>
      <c r="R169" s="37"/>
      <c r="S169" s="37"/>
      <c r="T169" s="37"/>
      <c r="U169" s="37"/>
      <c r="V169" s="37"/>
    </row>
    <row r="170" spans="1:22" s="1" customFormat="1" collapsed="1" thickBot="1" x14ac:dyDescent="0.3">
      <c r="A170" s="193" t="s">
        <v>295</v>
      </c>
      <c r="B170" s="10"/>
      <c r="C170" s="10"/>
      <c r="D170" s="10"/>
      <c r="E170" s="10"/>
      <c r="F170" s="56"/>
      <c r="G170" s="28"/>
      <c r="H170" s="10"/>
      <c r="I170" s="10"/>
      <c r="J170" s="10"/>
      <c r="K170" s="10"/>
      <c r="L170" s="177"/>
      <c r="M170" s="56"/>
      <c r="N170" s="50"/>
      <c r="O170" s="37"/>
      <c r="P170" s="37"/>
      <c r="Q170" s="37"/>
      <c r="R170" s="37"/>
      <c r="S170" s="37"/>
      <c r="T170" s="37"/>
      <c r="U170" s="37"/>
      <c r="V170" s="37"/>
    </row>
    <row r="171" spans="1:22" s="23" customFormat="1" thickBot="1" x14ac:dyDescent="0.3">
      <c r="A171" s="194" t="s">
        <v>296</v>
      </c>
      <c r="B171" s="22"/>
      <c r="C171" s="22"/>
      <c r="D171" s="22"/>
      <c r="E171" s="22"/>
      <c r="F171" s="57"/>
      <c r="G171" s="33"/>
      <c r="H171" s="22"/>
      <c r="I171" s="22"/>
      <c r="J171" s="22"/>
      <c r="K171" s="22"/>
      <c r="L171" s="178"/>
      <c r="M171" s="57"/>
      <c r="N171" s="51"/>
      <c r="O171" s="52"/>
      <c r="P171" s="52"/>
      <c r="Q171" s="52"/>
      <c r="R171" s="52"/>
      <c r="S171" s="52"/>
      <c r="T171" s="52"/>
      <c r="U171" s="52"/>
      <c r="V171" s="52"/>
    </row>
    <row r="172" spans="1:22" s="1" customFormat="1" ht="101.25" customHeight="1" x14ac:dyDescent="0.25">
      <c r="A172" s="206">
        <v>61085</v>
      </c>
      <c r="B172" s="5" t="s">
        <v>297</v>
      </c>
      <c r="C172" s="63"/>
      <c r="D172" s="2"/>
      <c r="E172" s="155">
        <f>VLOOKUP(A172,Остатки!A:B,2,0)</f>
        <v>25615</v>
      </c>
      <c r="F172" s="16" t="s">
        <v>298</v>
      </c>
      <c r="G172" s="34" t="s">
        <v>299</v>
      </c>
      <c r="H172" s="155">
        <v>5</v>
      </c>
      <c r="I172" s="3">
        <v>50</v>
      </c>
      <c r="J172" s="19">
        <v>76.957863792340987</v>
      </c>
      <c r="K172" s="18">
        <v>103.34139325714285</v>
      </c>
      <c r="L172" s="179"/>
      <c r="M172" s="71">
        <f>L172*K172</f>
        <v>0</v>
      </c>
      <c r="N172" s="50"/>
      <c r="O172" s="37"/>
      <c r="P172" s="37"/>
      <c r="Q172" s="37"/>
      <c r="R172" s="37"/>
      <c r="S172" s="37"/>
      <c r="T172" s="37"/>
      <c r="U172" s="37"/>
      <c r="V172" s="37"/>
    </row>
    <row r="173" spans="1:22" s="1" customFormat="1" ht="101.25" customHeight="1" thickBot="1" x14ac:dyDescent="0.3">
      <c r="A173" s="49">
        <v>58159</v>
      </c>
      <c r="B173" s="2" t="s">
        <v>300</v>
      </c>
      <c r="C173" s="6"/>
      <c r="D173" s="2" t="s">
        <v>15</v>
      </c>
      <c r="E173" s="155">
        <f>VLOOKUP(A173,Остатки!A:B,2,0)</f>
        <v>3980</v>
      </c>
      <c r="F173" s="14" t="s">
        <v>301</v>
      </c>
      <c r="G173" s="30" t="s">
        <v>302</v>
      </c>
      <c r="H173" s="155">
        <v>10</v>
      </c>
      <c r="I173" s="3">
        <v>50</v>
      </c>
      <c r="J173" s="19">
        <v>74.402003949003131</v>
      </c>
      <c r="K173" s="18">
        <v>95.691514285714291</v>
      </c>
      <c r="L173" s="179"/>
      <c r="M173" s="71">
        <f>L173*K173</f>
        <v>0</v>
      </c>
      <c r="N173" s="50"/>
      <c r="O173" s="37"/>
      <c r="P173" s="37"/>
      <c r="Q173" s="37"/>
      <c r="R173" s="37"/>
      <c r="S173" s="37"/>
      <c r="T173" s="37"/>
      <c r="U173" s="37"/>
      <c r="V173" s="37"/>
    </row>
    <row r="174" spans="1:22" s="9" customFormat="1" thickBot="1" x14ac:dyDescent="0.3">
      <c r="A174" s="211" t="s">
        <v>303</v>
      </c>
      <c r="B174" s="11"/>
      <c r="C174" s="11"/>
      <c r="D174" s="11"/>
      <c r="E174" s="11"/>
      <c r="F174" s="59"/>
      <c r="G174" s="35"/>
      <c r="H174" s="11"/>
      <c r="I174" s="11"/>
      <c r="J174" s="11"/>
      <c r="K174" s="11"/>
      <c r="L174" s="183"/>
      <c r="M174" s="59"/>
      <c r="N174" s="50"/>
      <c r="O174" s="37"/>
      <c r="P174" s="37"/>
      <c r="Q174" s="37"/>
      <c r="R174" s="37"/>
      <c r="S174" s="37"/>
      <c r="T174" s="37"/>
      <c r="U174" s="37"/>
      <c r="V174" s="37"/>
    </row>
    <row r="175" spans="1:22" s="1" customFormat="1" collapsed="1" thickBot="1" x14ac:dyDescent="0.3">
      <c r="A175" s="193" t="s">
        <v>304</v>
      </c>
      <c r="B175" s="10"/>
      <c r="C175" s="10"/>
      <c r="D175" s="10"/>
      <c r="E175" s="10"/>
      <c r="F175" s="56"/>
      <c r="G175" s="28"/>
      <c r="H175" s="10"/>
      <c r="I175" s="10"/>
      <c r="J175" s="10"/>
      <c r="K175" s="10"/>
      <c r="L175" s="177"/>
      <c r="M175" s="56"/>
      <c r="N175" s="50"/>
      <c r="O175" s="37"/>
      <c r="P175" s="37"/>
      <c r="Q175" s="37"/>
      <c r="R175" s="37"/>
      <c r="S175" s="37"/>
      <c r="T175" s="37"/>
      <c r="U175" s="37"/>
      <c r="V175" s="37"/>
    </row>
    <row r="176" spans="1:22" s="23" customFormat="1" thickBot="1" x14ac:dyDescent="0.3">
      <c r="A176" s="194" t="s">
        <v>305</v>
      </c>
      <c r="B176" s="22"/>
      <c r="C176" s="22"/>
      <c r="D176" s="22"/>
      <c r="E176" s="22"/>
      <c r="F176" s="57"/>
      <c r="G176" s="33"/>
      <c r="H176" s="22"/>
      <c r="I176" s="22"/>
      <c r="J176" s="22"/>
      <c r="K176" s="22"/>
      <c r="L176" s="178"/>
      <c r="M176" s="57"/>
      <c r="N176" s="51"/>
      <c r="O176" s="52"/>
      <c r="P176" s="52"/>
      <c r="Q176" s="52"/>
      <c r="R176" s="52"/>
      <c r="S176" s="52"/>
      <c r="T176" s="52"/>
      <c r="U176" s="52"/>
      <c r="V176" s="52"/>
    </row>
    <row r="177" spans="1:22" s="1" customFormat="1" ht="101.25" customHeight="1" x14ac:dyDescent="0.25">
      <c r="A177" s="49">
        <v>57189</v>
      </c>
      <c r="B177" s="2" t="s">
        <v>306</v>
      </c>
      <c r="C177" s="6"/>
      <c r="D177" s="2"/>
      <c r="E177" s="155">
        <f>VLOOKUP(A177,Остатки!A:B,2,0)</f>
        <v>1497</v>
      </c>
      <c r="F177" s="14" t="s">
        <v>307</v>
      </c>
      <c r="G177" s="30" t="s">
        <v>308</v>
      </c>
      <c r="H177" s="155">
        <v>10</v>
      </c>
      <c r="I177" s="3">
        <v>50</v>
      </c>
      <c r="J177" s="19"/>
      <c r="K177" s="18">
        <v>31.848947742857142</v>
      </c>
      <c r="L177" s="179"/>
      <c r="M177" s="71">
        <f>L177*K177</f>
        <v>0</v>
      </c>
      <c r="N177" s="50"/>
      <c r="O177" s="37"/>
      <c r="P177" s="37"/>
      <c r="Q177" s="37"/>
      <c r="R177" s="37"/>
      <c r="S177" s="37"/>
      <c r="T177" s="37"/>
      <c r="U177" s="37"/>
      <c r="V177" s="37"/>
    </row>
    <row r="178" spans="1:22" s="92" customFormat="1" ht="101.25" customHeight="1" x14ac:dyDescent="0.25">
      <c r="A178" s="212">
        <v>60587</v>
      </c>
      <c r="B178" s="125" t="s">
        <v>309</v>
      </c>
      <c r="C178" s="125"/>
      <c r="D178" s="2" t="s">
        <v>15</v>
      </c>
      <c r="E178" s="155">
        <f>VLOOKUP(A178,Остатки!A:B,2,0)</f>
        <v>1190</v>
      </c>
      <c r="F178" s="126" t="s">
        <v>310</v>
      </c>
      <c r="G178" s="127" t="s">
        <v>311</v>
      </c>
      <c r="H178" s="155">
        <v>10</v>
      </c>
      <c r="I178" s="3">
        <v>50</v>
      </c>
      <c r="J178" s="19"/>
      <c r="K178" s="107">
        <v>42.052112142857148</v>
      </c>
      <c r="L178" s="179"/>
      <c r="M178" s="71">
        <f>L178*K178</f>
        <v>0</v>
      </c>
      <c r="N178" s="108"/>
      <c r="O178" s="109"/>
      <c r="P178" s="109"/>
      <c r="Q178" s="109"/>
      <c r="R178" s="109"/>
      <c r="S178" s="109"/>
      <c r="T178" s="109"/>
      <c r="U178" s="109"/>
      <c r="V178" s="109"/>
    </row>
    <row r="179" spans="1:22" s="1" customFormat="1" ht="101.25" customHeight="1" thickBot="1" x14ac:dyDescent="0.3">
      <c r="A179" s="49">
        <v>57204</v>
      </c>
      <c r="B179" s="2" t="s">
        <v>312</v>
      </c>
      <c r="C179" s="6"/>
      <c r="D179" s="2"/>
      <c r="E179" s="155">
        <f>VLOOKUP(A179,Остатки!A:B,2,0)</f>
        <v>549</v>
      </c>
      <c r="F179" s="14" t="s">
        <v>313</v>
      </c>
      <c r="G179" s="30" t="s">
        <v>314</v>
      </c>
      <c r="H179" s="155">
        <v>10</v>
      </c>
      <c r="I179" s="3">
        <v>40</v>
      </c>
      <c r="J179" s="19"/>
      <c r="K179" s="18">
        <v>42.199504285714291</v>
      </c>
      <c r="L179" s="179"/>
      <c r="M179" s="71">
        <f>L179*K179</f>
        <v>0</v>
      </c>
      <c r="N179" s="50"/>
      <c r="O179" s="37"/>
      <c r="P179" s="37"/>
      <c r="Q179" s="37"/>
      <c r="R179" s="37"/>
      <c r="S179" s="37"/>
      <c r="T179" s="37"/>
      <c r="U179" s="37"/>
      <c r="V179" s="37"/>
    </row>
    <row r="180" spans="1:22" s="23" customFormat="1" thickBot="1" x14ac:dyDescent="0.3">
      <c r="A180" s="194" t="s">
        <v>315</v>
      </c>
      <c r="B180" s="22"/>
      <c r="C180" s="22"/>
      <c r="D180" s="22"/>
      <c r="E180" s="22"/>
      <c r="F180" s="57"/>
      <c r="G180" s="33"/>
      <c r="H180" s="22"/>
      <c r="I180" s="22"/>
      <c r="J180" s="22"/>
      <c r="K180" s="22"/>
      <c r="L180" s="178"/>
      <c r="M180" s="57"/>
      <c r="N180" s="51"/>
      <c r="O180" s="52"/>
      <c r="P180" s="52"/>
      <c r="Q180" s="52"/>
      <c r="R180" s="52"/>
      <c r="S180" s="52"/>
      <c r="T180" s="52"/>
      <c r="U180" s="52"/>
      <c r="V180" s="52"/>
    </row>
    <row r="181" spans="1:22" s="1" customFormat="1" ht="101.25" customHeight="1" x14ac:dyDescent="0.25">
      <c r="A181" s="49">
        <v>60665</v>
      </c>
      <c r="B181" s="2" t="s">
        <v>393</v>
      </c>
      <c r="C181" s="6"/>
      <c r="D181" s="2" t="s">
        <v>15</v>
      </c>
      <c r="E181" s="155">
        <f>VLOOKUP(A181,Остатки!A:B,2,0)</f>
        <v>5849</v>
      </c>
      <c r="F181" s="14" t="s">
        <v>394</v>
      </c>
      <c r="G181" s="30" t="s">
        <v>395</v>
      </c>
      <c r="H181" s="155">
        <v>10</v>
      </c>
      <c r="I181" s="3">
        <v>100</v>
      </c>
      <c r="J181" s="19">
        <v>3.5714285714285716</v>
      </c>
      <c r="K181" s="18">
        <v>4.9659814285714292</v>
      </c>
      <c r="L181" s="179"/>
      <c r="M181" s="71">
        <f>L181*K181</f>
        <v>0</v>
      </c>
      <c r="N181" s="50"/>
      <c r="O181" s="37"/>
      <c r="P181" s="37"/>
      <c r="Q181" s="37"/>
      <c r="R181" s="37"/>
      <c r="S181" s="37"/>
      <c r="T181" s="37"/>
      <c r="U181" s="37"/>
      <c r="V181" s="37"/>
    </row>
    <row r="182" spans="1:22" s="1" customFormat="1" ht="101.25" customHeight="1" x14ac:dyDescent="0.25">
      <c r="A182" s="49">
        <v>61082</v>
      </c>
      <c r="B182" s="2" t="s">
        <v>319</v>
      </c>
      <c r="C182" s="6"/>
      <c r="D182" s="2" t="s">
        <v>15</v>
      </c>
      <c r="E182" s="155">
        <f>VLOOKUP(A182,Остатки!A:B,2,0)</f>
        <v>23265</v>
      </c>
      <c r="F182" s="14" t="s">
        <v>320</v>
      </c>
      <c r="G182" s="30" t="s">
        <v>321</v>
      </c>
      <c r="H182" s="155">
        <v>10</v>
      </c>
      <c r="I182" s="3">
        <v>50</v>
      </c>
      <c r="J182" s="19">
        <v>16.428571428571431</v>
      </c>
      <c r="K182" s="18">
        <v>23.979567857142857</v>
      </c>
      <c r="L182" s="179"/>
      <c r="M182" s="71">
        <f>L182*K182</f>
        <v>0</v>
      </c>
      <c r="N182" s="50"/>
      <c r="O182" s="37"/>
      <c r="P182" s="37"/>
      <c r="Q182" s="37"/>
      <c r="R182" s="37"/>
      <c r="S182" s="37"/>
      <c r="T182" s="37"/>
      <c r="U182" s="37"/>
      <c r="V182" s="37"/>
    </row>
    <row r="183" spans="1:22" s="1" customFormat="1" ht="101.25" customHeight="1" thickBot="1" x14ac:dyDescent="0.3">
      <c r="A183" s="49">
        <v>61150</v>
      </c>
      <c r="B183" s="2" t="s">
        <v>316</v>
      </c>
      <c r="C183" s="6"/>
      <c r="D183" s="2" t="s">
        <v>15</v>
      </c>
      <c r="E183" s="155">
        <f>VLOOKUP(A183,Остатки!A:B,2,0)</f>
        <v>20750</v>
      </c>
      <c r="F183" s="14" t="s">
        <v>317</v>
      </c>
      <c r="G183" s="30" t="s">
        <v>318</v>
      </c>
      <c r="H183" s="155">
        <v>10</v>
      </c>
      <c r="I183" s="3">
        <v>30</v>
      </c>
      <c r="J183" s="19">
        <v>26.061224489795919</v>
      </c>
      <c r="K183" s="18">
        <v>28.956887142857141</v>
      </c>
      <c r="L183" s="179"/>
      <c r="M183" s="71">
        <f>L183*K183</f>
        <v>0</v>
      </c>
      <c r="N183" s="50"/>
      <c r="O183" s="37"/>
      <c r="P183" s="37"/>
      <c r="Q183" s="37"/>
      <c r="R183" s="37"/>
      <c r="S183" s="37"/>
      <c r="T183" s="37"/>
      <c r="U183" s="37"/>
      <c r="V183" s="37"/>
    </row>
    <row r="184" spans="1:22" s="9" customFormat="1" collapsed="1" thickBot="1" x14ac:dyDescent="0.3">
      <c r="A184" s="193" t="s">
        <v>322</v>
      </c>
      <c r="B184" s="10"/>
      <c r="C184" s="10"/>
      <c r="D184" s="10"/>
      <c r="E184" s="10"/>
      <c r="F184" s="56"/>
      <c r="G184" s="28"/>
      <c r="H184" s="10"/>
      <c r="I184" s="10"/>
      <c r="J184" s="10"/>
      <c r="K184" s="10"/>
      <c r="L184" s="177"/>
      <c r="M184" s="56"/>
      <c r="N184" s="50"/>
      <c r="O184" s="37"/>
      <c r="P184" s="37"/>
      <c r="Q184" s="37"/>
      <c r="R184" s="37"/>
      <c r="S184" s="37"/>
      <c r="T184" s="37"/>
      <c r="U184" s="37"/>
      <c r="V184" s="37"/>
    </row>
    <row r="185" spans="1:22" s="23" customFormat="1" thickBot="1" x14ac:dyDescent="0.3">
      <c r="A185" s="194" t="s">
        <v>322</v>
      </c>
      <c r="B185" s="22"/>
      <c r="C185" s="22"/>
      <c r="D185" s="22"/>
      <c r="E185" s="22"/>
      <c r="F185" s="57"/>
      <c r="G185" s="33"/>
      <c r="H185" s="22"/>
      <c r="I185" s="22"/>
      <c r="J185" s="22"/>
      <c r="K185" s="22"/>
      <c r="L185" s="178"/>
      <c r="M185" s="57"/>
      <c r="N185" s="51"/>
      <c r="O185" s="52"/>
      <c r="P185" s="52"/>
      <c r="Q185" s="52"/>
      <c r="R185" s="52"/>
      <c r="S185" s="52"/>
      <c r="T185" s="52"/>
      <c r="U185" s="52"/>
      <c r="V185" s="52"/>
    </row>
    <row r="186" spans="1:22" s="1" customFormat="1" ht="101.25" customHeight="1" x14ac:dyDescent="0.25">
      <c r="A186" s="195">
        <v>56477</v>
      </c>
      <c r="B186" s="3" t="s">
        <v>329</v>
      </c>
      <c r="C186" s="7"/>
      <c r="D186" s="2"/>
      <c r="E186" s="155">
        <f>VLOOKUP(A186,Остатки!A:B,2,0)</f>
        <v>3731</v>
      </c>
      <c r="F186" s="12" t="s">
        <v>330</v>
      </c>
      <c r="G186" s="29" t="s">
        <v>331</v>
      </c>
      <c r="H186" s="155">
        <v>10</v>
      </c>
      <c r="I186" s="3">
        <v>50</v>
      </c>
      <c r="J186" s="19"/>
      <c r="K186" s="18">
        <v>18.174585000000004</v>
      </c>
      <c r="L186" s="179"/>
      <c r="M186" s="71">
        <f>L186*K186</f>
        <v>0</v>
      </c>
      <c r="N186" s="50"/>
      <c r="O186" s="37"/>
      <c r="P186" s="37"/>
      <c r="Q186" s="37"/>
      <c r="R186" s="37"/>
      <c r="S186" s="37"/>
      <c r="T186" s="37"/>
      <c r="U186" s="37"/>
      <c r="V186" s="37"/>
    </row>
    <row r="187" spans="1:22" s="1" customFormat="1" ht="101.25" customHeight="1" x14ac:dyDescent="0.25">
      <c r="A187" s="49">
        <v>57191</v>
      </c>
      <c r="B187" s="2" t="s">
        <v>332</v>
      </c>
      <c r="C187" s="6"/>
      <c r="D187" s="2"/>
      <c r="E187" s="155">
        <f>VLOOKUP(A187,Остатки!A:B,2,0)</f>
        <v>2310</v>
      </c>
      <c r="F187" s="14" t="s">
        <v>333</v>
      </c>
      <c r="G187" s="30" t="s">
        <v>334</v>
      </c>
      <c r="H187" s="155">
        <v>10</v>
      </c>
      <c r="I187" s="3">
        <v>20</v>
      </c>
      <c r="J187" s="19"/>
      <c r="K187" s="18">
        <v>19.988642142857142</v>
      </c>
      <c r="L187" s="179"/>
      <c r="M187" s="71">
        <f>L187*K187</f>
        <v>0</v>
      </c>
      <c r="N187" s="50"/>
      <c r="O187" s="37"/>
      <c r="P187" s="37"/>
      <c r="Q187" s="37"/>
      <c r="R187" s="37"/>
      <c r="S187" s="37"/>
      <c r="T187" s="37"/>
      <c r="U187" s="37"/>
      <c r="V187" s="37"/>
    </row>
    <row r="188" spans="1:22" s="9" customFormat="1" ht="101.25" customHeight="1" x14ac:dyDescent="0.25">
      <c r="A188" s="196">
        <v>60594</v>
      </c>
      <c r="B188" s="68" t="s">
        <v>323</v>
      </c>
      <c r="C188" s="68"/>
      <c r="D188" s="2" t="s">
        <v>15</v>
      </c>
      <c r="E188" s="155">
        <f>VLOOKUP(A188,Остатки!A:B,2,0)</f>
        <v>550</v>
      </c>
      <c r="F188" s="70" t="s">
        <v>324</v>
      </c>
      <c r="G188" s="69" t="s">
        <v>325</v>
      </c>
      <c r="H188" s="155">
        <v>10</v>
      </c>
      <c r="I188" s="3">
        <v>20</v>
      </c>
      <c r="J188" s="19"/>
      <c r="K188" s="18">
        <v>35.260735714285723</v>
      </c>
      <c r="L188" s="179"/>
      <c r="M188" s="71">
        <f>L188*K188</f>
        <v>0</v>
      </c>
      <c r="N188" s="50"/>
      <c r="O188" s="37"/>
      <c r="P188" s="37"/>
      <c r="Q188" s="37"/>
      <c r="R188" s="37"/>
      <c r="S188" s="37"/>
      <c r="T188" s="37"/>
      <c r="U188" s="37"/>
      <c r="V188" s="37"/>
    </row>
    <row r="189" spans="1:22" s="1" customFormat="1" ht="101.25" customHeight="1" thickBot="1" x14ac:dyDescent="0.3">
      <c r="A189" s="198">
        <v>66909</v>
      </c>
      <c r="B189" s="4" t="s">
        <v>326</v>
      </c>
      <c r="C189" s="8"/>
      <c r="D189" s="2"/>
      <c r="E189" s="155">
        <f>VLOOKUP(A189,Остатки!A:B,2,0)</f>
        <v>1104</v>
      </c>
      <c r="F189" s="15" t="s">
        <v>327</v>
      </c>
      <c r="G189" s="31" t="s">
        <v>328</v>
      </c>
      <c r="H189" s="155">
        <v>12</v>
      </c>
      <c r="I189" s="3">
        <v>12</v>
      </c>
      <c r="J189" s="19"/>
      <c r="K189" s="18">
        <v>79.668627814285728</v>
      </c>
      <c r="L189" s="179"/>
      <c r="M189" s="71">
        <f>L189*K189</f>
        <v>0</v>
      </c>
      <c r="N189" s="50"/>
      <c r="O189" s="37"/>
      <c r="P189" s="37"/>
      <c r="Q189" s="37"/>
      <c r="R189" s="37"/>
      <c r="S189" s="37"/>
      <c r="T189" s="37"/>
      <c r="U189" s="37"/>
      <c r="V189" s="37"/>
    </row>
    <row r="190" spans="1:22" s="1" customFormat="1" collapsed="1" thickBot="1" x14ac:dyDescent="0.3">
      <c r="A190" s="193" t="s">
        <v>335</v>
      </c>
      <c r="B190" s="10"/>
      <c r="C190" s="10"/>
      <c r="D190" s="10"/>
      <c r="E190" s="10"/>
      <c r="F190" s="56"/>
      <c r="G190" s="28"/>
      <c r="H190" s="10"/>
      <c r="I190" s="10"/>
      <c r="J190" s="10"/>
      <c r="K190" s="10"/>
      <c r="L190" s="177"/>
      <c r="M190" s="56"/>
      <c r="N190" s="50"/>
      <c r="O190" s="37"/>
      <c r="P190" s="37"/>
      <c r="Q190" s="37"/>
      <c r="R190" s="37"/>
      <c r="S190" s="37"/>
      <c r="T190" s="37"/>
      <c r="U190" s="37"/>
      <c r="V190" s="37"/>
    </row>
    <row r="191" spans="1:22" s="23" customFormat="1" thickBot="1" x14ac:dyDescent="0.3">
      <c r="A191" s="194" t="s">
        <v>336</v>
      </c>
      <c r="B191" s="22"/>
      <c r="C191" s="22"/>
      <c r="D191" s="22"/>
      <c r="E191" s="22"/>
      <c r="F191" s="57"/>
      <c r="G191" s="33"/>
      <c r="H191" s="22"/>
      <c r="I191" s="22"/>
      <c r="J191" s="22"/>
      <c r="K191" s="22"/>
      <c r="L191" s="178"/>
      <c r="M191" s="57"/>
      <c r="N191" s="51"/>
      <c r="O191" s="52"/>
      <c r="P191" s="52"/>
      <c r="Q191" s="52"/>
      <c r="R191" s="52"/>
      <c r="S191" s="52"/>
      <c r="T191" s="52"/>
      <c r="U191" s="52"/>
      <c r="V191" s="52"/>
    </row>
    <row r="192" spans="1:22" s="1" customFormat="1" ht="101.25" customHeight="1" x14ac:dyDescent="0.25">
      <c r="A192" s="195">
        <v>56613</v>
      </c>
      <c r="B192" s="3" t="s">
        <v>337</v>
      </c>
      <c r="C192" s="7"/>
      <c r="D192" s="2"/>
      <c r="E192" s="155">
        <f>VLOOKUP(A192,Остатки!A:B,2,0)</f>
        <v>19600</v>
      </c>
      <c r="F192" s="12" t="s">
        <v>338</v>
      </c>
      <c r="G192" s="29" t="s">
        <v>339</v>
      </c>
      <c r="H192" s="155">
        <v>40</v>
      </c>
      <c r="I192" s="3">
        <v>400</v>
      </c>
      <c r="J192" s="19">
        <v>8.0093307541474452</v>
      </c>
      <c r="K192" s="18">
        <v>11.182982014285715</v>
      </c>
      <c r="L192" s="179"/>
      <c r="M192" s="71">
        <f>L192*K192</f>
        <v>0</v>
      </c>
      <c r="N192" s="50"/>
      <c r="O192" s="37"/>
      <c r="P192" s="37"/>
      <c r="Q192" s="37"/>
      <c r="R192" s="37"/>
      <c r="S192" s="37"/>
      <c r="T192" s="37"/>
      <c r="U192" s="37"/>
      <c r="V192" s="37"/>
    </row>
    <row r="193" spans="1:22" s="1" customFormat="1" ht="101.25" customHeight="1" x14ac:dyDescent="0.25">
      <c r="A193" s="49">
        <v>56615</v>
      </c>
      <c r="B193" s="2" t="s">
        <v>343</v>
      </c>
      <c r="C193" s="6"/>
      <c r="D193" s="2"/>
      <c r="E193" s="155">
        <f>VLOOKUP(A193,Остатки!A:B,2,0)</f>
        <v>64040</v>
      </c>
      <c r="F193" s="14" t="s">
        <v>338</v>
      </c>
      <c r="G193" s="30" t="s">
        <v>344</v>
      </c>
      <c r="H193" s="155">
        <v>50</v>
      </c>
      <c r="I193" s="3">
        <v>500</v>
      </c>
      <c r="J193" s="19">
        <v>6.6867586848918927</v>
      </c>
      <c r="K193" s="18">
        <v>8.3496515142857159</v>
      </c>
      <c r="L193" s="179"/>
      <c r="M193" s="71">
        <f>L193*K193</f>
        <v>0</v>
      </c>
      <c r="N193" s="50"/>
      <c r="O193" s="37"/>
      <c r="P193" s="37"/>
      <c r="Q193" s="37"/>
      <c r="R193" s="37"/>
      <c r="S193" s="37"/>
      <c r="T193" s="37"/>
      <c r="U193" s="37"/>
      <c r="V193" s="37"/>
    </row>
    <row r="194" spans="1:22" s="1" customFormat="1" ht="101.25" customHeight="1" x14ac:dyDescent="0.25">
      <c r="A194" s="49">
        <v>56592</v>
      </c>
      <c r="B194" s="2" t="s">
        <v>340</v>
      </c>
      <c r="C194" s="6"/>
      <c r="D194" s="2"/>
      <c r="E194" s="155">
        <f>VLOOKUP(A194,Остатки!A:B,2,0)</f>
        <v>76530</v>
      </c>
      <c r="F194" s="14" t="s">
        <v>341</v>
      </c>
      <c r="G194" s="30" t="s">
        <v>342</v>
      </c>
      <c r="H194" s="155">
        <v>6</v>
      </c>
      <c r="I194" s="3">
        <v>144</v>
      </c>
      <c r="J194" s="19">
        <v>17.638203061838425</v>
      </c>
      <c r="K194" s="18">
        <v>26.216980585714293</v>
      </c>
      <c r="L194" s="179"/>
      <c r="M194" s="71">
        <f>L194*K194</f>
        <v>0</v>
      </c>
      <c r="N194" s="50"/>
      <c r="O194" s="37"/>
      <c r="P194" s="37"/>
      <c r="Q194" s="37"/>
      <c r="R194" s="37"/>
      <c r="S194" s="37"/>
      <c r="T194" s="37"/>
      <c r="U194" s="37"/>
      <c r="V194" s="37"/>
    </row>
    <row r="195" spans="1:22" s="1" customFormat="1" ht="101.25" customHeight="1" thickBot="1" x14ac:dyDescent="0.3">
      <c r="A195" s="198">
        <v>61122</v>
      </c>
      <c r="B195" s="4" t="s">
        <v>345</v>
      </c>
      <c r="C195" s="8"/>
      <c r="D195" s="2"/>
      <c r="E195" s="155">
        <f>VLOOKUP(A195,Остатки!A:B,2,0)</f>
        <v>25360</v>
      </c>
      <c r="F195" s="15" t="s">
        <v>346</v>
      </c>
      <c r="G195" s="31" t="s">
        <v>347</v>
      </c>
      <c r="H195" s="155">
        <v>10</v>
      </c>
      <c r="I195" s="3">
        <v>200</v>
      </c>
      <c r="J195" s="19">
        <v>19.304235950239189</v>
      </c>
      <c r="K195" s="18">
        <v>27.431265085714283</v>
      </c>
      <c r="L195" s="179"/>
      <c r="M195" s="71">
        <f>L195*K195</f>
        <v>0</v>
      </c>
      <c r="N195" s="50"/>
      <c r="O195" s="37"/>
      <c r="P195" s="37"/>
      <c r="Q195" s="37"/>
      <c r="R195" s="37"/>
      <c r="S195" s="37"/>
      <c r="T195" s="37"/>
      <c r="U195" s="37"/>
      <c r="V195" s="37"/>
    </row>
    <row r="196" spans="1:22" s="23" customFormat="1" thickBot="1" x14ac:dyDescent="0.3">
      <c r="A196" s="194" t="s">
        <v>348</v>
      </c>
      <c r="B196" s="22"/>
      <c r="C196" s="22"/>
      <c r="D196" s="22"/>
      <c r="E196" s="22"/>
      <c r="F196" s="57"/>
      <c r="G196" s="33"/>
      <c r="H196" s="22"/>
      <c r="I196" s="22"/>
      <c r="J196" s="22"/>
      <c r="K196" s="22"/>
      <c r="L196" s="178"/>
      <c r="M196" s="57"/>
      <c r="N196" s="51"/>
      <c r="O196" s="52"/>
      <c r="P196" s="52"/>
      <c r="Q196" s="52"/>
      <c r="R196" s="52"/>
      <c r="S196" s="52"/>
      <c r="T196" s="52"/>
      <c r="U196" s="52"/>
      <c r="V196" s="52"/>
    </row>
    <row r="197" spans="1:22" s="1" customFormat="1" ht="101.25" customHeight="1" x14ac:dyDescent="0.25">
      <c r="A197" s="195">
        <v>56591</v>
      </c>
      <c r="B197" s="3" t="s">
        <v>352</v>
      </c>
      <c r="C197" s="7"/>
      <c r="D197" s="2"/>
      <c r="E197" s="155">
        <f>VLOOKUP(A197,Остатки!A:B,2,0)</f>
        <v>26376</v>
      </c>
      <c r="F197" s="12" t="s">
        <v>353</v>
      </c>
      <c r="G197" s="29" t="s">
        <v>354</v>
      </c>
      <c r="H197" s="155">
        <v>6</v>
      </c>
      <c r="I197" s="3">
        <v>144</v>
      </c>
      <c r="J197" s="19">
        <v>28.60493182623847</v>
      </c>
      <c r="K197" s="18">
        <v>40.522408457142859</v>
      </c>
      <c r="L197" s="179"/>
      <c r="M197" s="71">
        <f>L197*K197</f>
        <v>0</v>
      </c>
      <c r="N197" s="50"/>
      <c r="O197" s="37"/>
      <c r="P197" s="37"/>
      <c r="Q197" s="37"/>
      <c r="R197" s="37"/>
      <c r="S197" s="37"/>
      <c r="T197" s="37"/>
      <c r="U197" s="37"/>
      <c r="V197" s="37"/>
    </row>
    <row r="198" spans="1:22" s="1" customFormat="1" ht="101.25" customHeight="1" thickBot="1" x14ac:dyDescent="0.3">
      <c r="A198" s="198">
        <v>56590</v>
      </c>
      <c r="B198" s="4" t="s">
        <v>349</v>
      </c>
      <c r="C198" s="8"/>
      <c r="D198" s="2"/>
      <c r="E198" s="155">
        <f>VLOOKUP(A198,Остатки!A:B,2,0)</f>
        <v>450</v>
      </c>
      <c r="F198" s="15" t="s">
        <v>350</v>
      </c>
      <c r="G198" s="31" t="s">
        <v>351</v>
      </c>
      <c r="H198" s="155">
        <v>6</v>
      </c>
      <c r="I198" s="3">
        <v>144</v>
      </c>
      <c r="J198" s="19"/>
      <c r="K198" s="18">
        <v>41.690434500000002</v>
      </c>
      <c r="L198" s="179"/>
      <c r="M198" s="71">
        <f>L198*K198</f>
        <v>0</v>
      </c>
      <c r="N198" s="50"/>
      <c r="O198" s="37"/>
      <c r="P198" s="37"/>
      <c r="Q198" s="37"/>
      <c r="R198" s="37"/>
      <c r="S198" s="37"/>
      <c r="T198" s="37"/>
      <c r="U198" s="37"/>
      <c r="V198" s="37"/>
    </row>
    <row r="199" spans="1:22" s="1" customFormat="1" collapsed="1" thickBot="1" x14ac:dyDescent="0.3">
      <c r="A199" s="193" t="s">
        <v>355</v>
      </c>
      <c r="B199" s="10"/>
      <c r="C199" s="10"/>
      <c r="D199" s="10"/>
      <c r="E199" s="10"/>
      <c r="F199" s="56"/>
      <c r="G199" s="28"/>
      <c r="H199" s="10"/>
      <c r="I199" s="10"/>
      <c r="J199" s="10"/>
      <c r="K199" s="10"/>
      <c r="L199" s="177"/>
      <c r="M199" s="56"/>
      <c r="N199" s="50"/>
      <c r="O199" s="37"/>
      <c r="P199" s="37"/>
      <c r="Q199" s="37"/>
      <c r="R199" s="37"/>
      <c r="S199" s="37"/>
      <c r="T199" s="37"/>
      <c r="U199" s="37"/>
      <c r="V199" s="37"/>
    </row>
    <row r="200" spans="1:22" s="23" customFormat="1" thickBot="1" x14ac:dyDescent="0.3">
      <c r="A200" s="194" t="s">
        <v>356</v>
      </c>
      <c r="B200" s="22"/>
      <c r="C200" s="22"/>
      <c r="D200" s="22"/>
      <c r="E200" s="22"/>
      <c r="F200" s="57"/>
      <c r="G200" s="33"/>
      <c r="H200" s="22"/>
      <c r="I200" s="22"/>
      <c r="J200" s="22"/>
      <c r="K200" s="22"/>
      <c r="L200" s="178"/>
      <c r="M200" s="57"/>
      <c r="N200" s="51"/>
      <c r="O200" s="52"/>
      <c r="P200" s="52"/>
      <c r="Q200" s="52"/>
      <c r="R200" s="52"/>
      <c r="S200" s="52"/>
      <c r="T200" s="52"/>
      <c r="U200" s="52"/>
      <c r="V200" s="52"/>
    </row>
    <row r="201" spans="1:22" s="1" customFormat="1" ht="101.25" customHeight="1" x14ac:dyDescent="0.25">
      <c r="A201" s="195">
        <v>58736</v>
      </c>
      <c r="B201" s="3" t="s">
        <v>360</v>
      </c>
      <c r="C201" s="7"/>
      <c r="D201" s="2"/>
      <c r="E201" s="155">
        <f>VLOOKUP(A201,Остатки!A:B,2,0)</f>
        <v>5658</v>
      </c>
      <c r="F201" s="12" t="s">
        <v>361</v>
      </c>
      <c r="G201" s="29" t="s">
        <v>362</v>
      </c>
      <c r="H201" s="155">
        <v>6</v>
      </c>
      <c r="I201" s="3">
        <v>24</v>
      </c>
      <c r="J201" s="19"/>
      <c r="K201" s="18">
        <v>81.750258385714275</v>
      </c>
      <c r="L201" s="179"/>
      <c r="M201" s="71">
        <f>L201*K201</f>
        <v>0</v>
      </c>
      <c r="N201" s="50"/>
      <c r="O201" s="37"/>
      <c r="P201" s="37"/>
      <c r="Q201" s="37"/>
      <c r="R201" s="37"/>
      <c r="S201" s="37"/>
      <c r="T201" s="37"/>
      <c r="U201" s="37"/>
      <c r="V201" s="37"/>
    </row>
    <row r="202" spans="1:22" s="1" customFormat="1" ht="101.25" customHeight="1" thickBot="1" x14ac:dyDescent="0.3">
      <c r="A202" s="198">
        <v>61117</v>
      </c>
      <c r="B202" s="4" t="s">
        <v>357</v>
      </c>
      <c r="C202" s="8"/>
      <c r="D202" s="2" t="s">
        <v>15</v>
      </c>
      <c r="E202" s="155">
        <f>VLOOKUP(A202,Остатки!A:B,2,0)</f>
        <v>2360</v>
      </c>
      <c r="F202" s="15" t="s">
        <v>358</v>
      </c>
      <c r="G202" s="31" t="s">
        <v>359</v>
      </c>
      <c r="H202" s="155">
        <v>10</v>
      </c>
      <c r="I202" s="3">
        <v>50</v>
      </c>
      <c r="J202" s="19">
        <v>24.387755102040817</v>
      </c>
      <c r="K202" s="18">
        <v>27.097478571428571</v>
      </c>
      <c r="L202" s="179"/>
      <c r="M202" s="71">
        <f>L202*K202</f>
        <v>0</v>
      </c>
      <c r="N202" s="50"/>
      <c r="O202" s="37"/>
      <c r="P202" s="37"/>
      <c r="Q202" s="37"/>
      <c r="R202" s="37"/>
      <c r="S202" s="37"/>
      <c r="T202" s="37"/>
      <c r="U202" s="37"/>
      <c r="V202" s="37"/>
    </row>
    <row r="203" spans="1:22" s="23" customFormat="1" thickBot="1" x14ac:dyDescent="0.3">
      <c r="A203" s="194" t="s">
        <v>363</v>
      </c>
      <c r="B203" s="22"/>
      <c r="C203" s="22"/>
      <c r="D203" s="22"/>
      <c r="E203" s="22"/>
      <c r="F203" s="57"/>
      <c r="G203" s="33"/>
      <c r="H203" s="22"/>
      <c r="I203" s="22"/>
      <c r="J203" s="22"/>
      <c r="K203" s="22"/>
      <c r="L203" s="178"/>
      <c r="M203" s="57"/>
      <c r="N203" s="51"/>
      <c r="O203" s="52"/>
      <c r="P203" s="52"/>
      <c r="Q203" s="52"/>
      <c r="R203" s="52"/>
      <c r="S203" s="52"/>
      <c r="T203" s="52"/>
      <c r="U203" s="52"/>
      <c r="V203" s="52"/>
    </row>
    <row r="204" spans="1:22" s="92" customFormat="1" ht="101.25" customHeight="1" x14ac:dyDescent="0.25">
      <c r="A204" s="210">
        <v>52643</v>
      </c>
      <c r="B204" s="106" t="s">
        <v>367</v>
      </c>
      <c r="C204" s="122"/>
      <c r="D204" s="2"/>
      <c r="E204" s="155">
        <f>VLOOKUP(A204,Остатки!A:B,2,0)</f>
        <v>7939</v>
      </c>
      <c r="F204" s="123" t="s">
        <v>368</v>
      </c>
      <c r="G204" s="124" t="s">
        <v>369</v>
      </c>
      <c r="H204" s="155">
        <v>10</v>
      </c>
      <c r="I204" s="3">
        <v>30</v>
      </c>
      <c r="J204" s="19"/>
      <c r="K204" s="107">
        <v>21.258482142857144</v>
      </c>
      <c r="L204" s="179"/>
      <c r="M204" s="71">
        <f>L204*K204</f>
        <v>0</v>
      </c>
      <c r="N204" s="108"/>
      <c r="O204" s="109"/>
      <c r="P204" s="109"/>
      <c r="Q204" s="109"/>
      <c r="R204" s="109"/>
      <c r="S204" s="109"/>
      <c r="T204" s="109"/>
      <c r="U204" s="109"/>
      <c r="V204" s="109"/>
    </row>
    <row r="205" spans="1:22" s="1" customFormat="1" ht="101.25" customHeight="1" x14ac:dyDescent="0.25">
      <c r="A205" s="49">
        <v>57395</v>
      </c>
      <c r="B205" s="2" t="s">
        <v>370</v>
      </c>
      <c r="C205" s="6"/>
      <c r="D205" s="2"/>
      <c r="E205" s="155">
        <f>VLOOKUP(A205,Остатки!A:B,2,0)</f>
        <v>474</v>
      </c>
      <c r="F205" s="14" t="s">
        <v>371</v>
      </c>
      <c r="G205" s="30" t="s">
        <v>372</v>
      </c>
      <c r="H205" s="155">
        <v>6</v>
      </c>
      <c r="I205" s="3">
        <v>24</v>
      </c>
      <c r="J205" s="19"/>
      <c r="K205" s="18">
        <v>38.625811714285717</v>
      </c>
      <c r="L205" s="179"/>
      <c r="M205" s="71">
        <f>L205*K205</f>
        <v>0</v>
      </c>
      <c r="N205" s="50"/>
      <c r="O205" s="37"/>
      <c r="P205" s="37"/>
      <c r="Q205" s="37"/>
      <c r="R205" s="37"/>
      <c r="S205" s="37"/>
      <c r="T205" s="37"/>
      <c r="U205" s="37"/>
      <c r="V205" s="37"/>
    </row>
    <row r="206" spans="1:22" s="1" customFormat="1" ht="101.25" customHeight="1" thickBot="1" x14ac:dyDescent="0.3">
      <c r="A206" s="49">
        <v>60588</v>
      </c>
      <c r="B206" s="2" t="s">
        <v>364</v>
      </c>
      <c r="C206" s="6"/>
      <c r="D206" s="2" t="s">
        <v>15</v>
      </c>
      <c r="E206" s="155">
        <f>VLOOKUP(A206,Остатки!A:B,2,0)</f>
        <v>1110</v>
      </c>
      <c r="F206" s="14" t="s">
        <v>365</v>
      </c>
      <c r="G206" s="30" t="s">
        <v>366</v>
      </c>
      <c r="H206" s="155">
        <v>6</v>
      </c>
      <c r="I206" s="3">
        <v>24</v>
      </c>
      <c r="J206" s="19"/>
      <c r="K206" s="18">
        <v>56.995407857142858</v>
      </c>
      <c r="L206" s="179"/>
      <c r="M206" s="71">
        <f>L206*K206</f>
        <v>0</v>
      </c>
      <c r="N206" s="50"/>
      <c r="O206" s="37"/>
      <c r="P206" s="37"/>
      <c r="Q206" s="37"/>
      <c r="R206" s="37"/>
      <c r="S206" s="37"/>
      <c r="T206" s="37"/>
      <c r="U206" s="37"/>
      <c r="V206" s="37"/>
    </row>
    <row r="207" spans="1:22" s="23" customFormat="1" thickBot="1" x14ac:dyDescent="0.3">
      <c r="A207" s="194" t="s">
        <v>373</v>
      </c>
      <c r="B207" s="22"/>
      <c r="C207" s="22"/>
      <c r="D207" s="22"/>
      <c r="E207" s="22"/>
      <c r="F207" s="57"/>
      <c r="G207" s="33"/>
      <c r="H207" s="22"/>
      <c r="I207" s="22"/>
      <c r="J207" s="22"/>
      <c r="K207" s="22"/>
      <c r="L207" s="178"/>
      <c r="M207" s="57"/>
      <c r="N207" s="51"/>
      <c r="O207" s="52"/>
      <c r="P207" s="52"/>
      <c r="Q207" s="52"/>
      <c r="R207" s="52"/>
      <c r="S207" s="52"/>
      <c r="T207" s="52"/>
      <c r="U207" s="52"/>
      <c r="V207" s="52"/>
    </row>
    <row r="208" spans="1:22" s="1" customFormat="1" ht="101.25" customHeight="1" thickBot="1" x14ac:dyDescent="0.3">
      <c r="A208" s="206">
        <v>61173</v>
      </c>
      <c r="B208" s="5" t="s">
        <v>374</v>
      </c>
      <c r="C208" s="63"/>
      <c r="D208" s="2"/>
      <c r="E208" s="155">
        <f>VLOOKUP(A208,Остатки!A:B,2,0)</f>
        <v>8328</v>
      </c>
      <c r="F208" s="16" t="s">
        <v>375</v>
      </c>
      <c r="G208" s="34" t="s">
        <v>376</v>
      </c>
      <c r="H208" s="155">
        <v>12</v>
      </c>
      <c r="I208" s="3">
        <v>72</v>
      </c>
      <c r="J208" s="19">
        <v>58.163265306122447</v>
      </c>
      <c r="K208" s="18">
        <v>77.64482031428571</v>
      </c>
      <c r="L208" s="179"/>
      <c r="M208" s="71">
        <f>L208*K208</f>
        <v>0</v>
      </c>
      <c r="N208" s="50"/>
      <c r="O208" s="37"/>
      <c r="P208" s="37"/>
      <c r="Q208" s="37"/>
      <c r="R208" s="37"/>
      <c r="S208" s="37"/>
      <c r="T208" s="37"/>
      <c r="U208" s="37"/>
      <c r="V208" s="37"/>
    </row>
    <row r="209" spans="1:22" s="1" customFormat="1" collapsed="1" thickBot="1" x14ac:dyDescent="0.3">
      <c r="A209" s="193" t="s">
        <v>377</v>
      </c>
      <c r="B209" s="10"/>
      <c r="C209" s="10"/>
      <c r="D209" s="10"/>
      <c r="E209" s="10"/>
      <c r="F209" s="56"/>
      <c r="G209" s="28"/>
      <c r="H209" s="10"/>
      <c r="I209" s="10"/>
      <c r="J209" s="10"/>
      <c r="K209" s="10"/>
      <c r="L209" s="177"/>
      <c r="M209" s="56"/>
      <c r="N209" s="50"/>
      <c r="O209" s="37"/>
      <c r="P209" s="37"/>
      <c r="Q209" s="37"/>
      <c r="R209" s="37"/>
      <c r="S209" s="37"/>
      <c r="T209" s="37"/>
      <c r="U209" s="37"/>
      <c r="V209" s="37"/>
    </row>
    <row r="210" spans="1:22" s="23" customFormat="1" thickBot="1" x14ac:dyDescent="0.3">
      <c r="A210" s="194" t="s">
        <v>378</v>
      </c>
      <c r="B210" s="22"/>
      <c r="C210" s="22"/>
      <c r="D210" s="22"/>
      <c r="E210" s="22"/>
      <c r="F210" s="57"/>
      <c r="G210" s="33"/>
      <c r="H210" s="22"/>
      <c r="I210" s="22"/>
      <c r="J210" s="22"/>
      <c r="K210" s="22"/>
      <c r="L210" s="178"/>
      <c r="M210" s="57"/>
      <c r="N210" s="51"/>
      <c r="O210" s="52"/>
      <c r="P210" s="52"/>
      <c r="Q210" s="52"/>
      <c r="R210" s="52"/>
      <c r="S210" s="52"/>
      <c r="T210" s="52"/>
      <c r="U210" s="52"/>
      <c r="V210" s="52"/>
    </row>
    <row r="211" spans="1:22" s="1" customFormat="1" ht="101.25" customHeight="1" x14ac:dyDescent="0.25">
      <c r="A211" s="49">
        <v>57251</v>
      </c>
      <c r="B211" s="2" t="s">
        <v>379</v>
      </c>
      <c r="C211" s="6"/>
      <c r="D211" s="2"/>
      <c r="E211" s="155">
        <f>VLOOKUP(A211,Остатки!A:B,2,0)</f>
        <v>3254</v>
      </c>
      <c r="F211" s="14" t="s">
        <v>380</v>
      </c>
      <c r="G211" s="30" t="s">
        <v>381</v>
      </c>
      <c r="H211" s="155">
        <v>12</v>
      </c>
      <c r="I211" s="3">
        <v>36</v>
      </c>
      <c r="J211" s="19"/>
      <c r="K211" s="18">
        <v>22.482970714285713</v>
      </c>
      <c r="L211" s="179"/>
      <c r="M211" s="71">
        <f>L211*K211</f>
        <v>0</v>
      </c>
      <c r="N211" s="50"/>
      <c r="O211" s="37"/>
      <c r="P211" s="37"/>
      <c r="Q211" s="37"/>
      <c r="R211" s="37"/>
      <c r="S211" s="37"/>
      <c r="T211" s="37"/>
      <c r="U211" s="37"/>
      <c r="V211" s="37"/>
    </row>
    <row r="212" spans="1:22" s="1" customFormat="1" ht="101.25" customHeight="1" thickBot="1" x14ac:dyDescent="0.3">
      <c r="A212" s="198">
        <v>58822</v>
      </c>
      <c r="B212" s="4" t="s">
        <v>428</v>
      </c>
      <c r="C212" s="8"/>
      <c r="D212" s="2"/>
      <c r="E212" s="155">
        <f>VLOOKUP(A212,Остатки!A:B,2,0)</f>
        <v>7016</v>
      </c>
      <c r="F212" s="15" t="s">
        <v>429</v>
      </c>
      <c r="G212" s="31" t="s">
        <v>430</v>
      </c>
      <c r="H212" s="155">
        <v>8</v>
      </c>
      <c r="I212" s="3">
        <v>48</v>
      </c>
      <c r="J212" s="19">
        <v>32.989795918367349</v>
      </c>
      <c r="K212" s="18">
        <v>36.655292142857142</v>
      </c>
      <c r="L212" s="179"/>
      <c r="M212" s="71">
        <f>L212*K212</f>
        <v>0</v>
      </c>
      <c r="N212" s="50"/>
      <c r="O212" s="37"/>
      <c r="P212" s="37"/>
      <c r="Q212" s="37"/>
      <c r="R212" s="37"/>
      <c r="S212" s="37"/>
      <c r="T212" s="37"/>
      <c r="U212" s="37"/>
      <c r="V212" s="37"/>
    </row>
    <row r="213" spans="1:22" s="23" customFormat="1" thickBot="1" x14ac:dyDescent="0.3">
      <c r="A213" s="194" t="s">
        <v>382</v>
      </c>
      <c r="B213" s="22"/>
      <c r="C213" s="22"/>
      <c r="D213" s="22"/>
      <c r="E213" s="22"/>
      <c r="F213" s="57"/>
      <c r="G213" s="33"/>
      <c r="H213" s="22"/>
      <c r="I213" s="22"/>
      <c r="J213" s="22"/>
      <c r="K213" s="22"/>
      <c r="L213" s="178"/>
      <c r="M213" s="57"/>
      <c r="N213" s="51"/>
      <c r="O213" s="52"/>
      <c r="P213" s="52"/>
      <c r="Q213" s="52"/>
      <c r="R213" s="52"/>
      <c r="S213" s="52"/>
      <c r="T213" s="52"/>
      <c r="U213" s="52"/>
      <c r="V213" s="52"/>
    </row>
    <row r="214" spans="1:22" s="1" customFormat="1" ht="101.25" customHeight="1" x14ac:dyDescent="0.25">
      <c r="A214" s="49">
        <v>58021</v>
      </c>
      <c r="B214" s="2" t="s">
        <v>385</v>
      </c>
      <c r="C214" s="6"/>
      <c r="D214" s="2"/>
      <c r="E214" s="155">
        <f>VLOOKUP(A214,Остатки!A:B,2,0)</f>
        <v>9624</v>
      </c>
      <c r="F214" s="14" t="s">
        <v>383</v>
      </c>
      <c r="G214" s="30" t="s">
        <v>384</v>
      </c>
      <c r="H214" s="155">
        <v>8</v>
      </c>
      <c r="I214" s="3">
        <v>48</v>
      </c>
      <c r="J214" s="19"/>
      <c r="K214" s="18">
        <v>16.326514285714289</v>
      </c>
      <c r="L214" s="179"/>
      <c r="M214" s="71">
        <f>L214*K214</f>
        <v>0</v>
      </c>
      <c r="N214" s="50"/>
      <c r="O214" s="37"/>
      <c r="P214" s="37"/>
      <c r="Q214" s="37"/>
      <c r="R214" s="37"/>
      <c r="S214" s="37"/>
      <c r="T214" s="37"/>
      <c r="U214" s="37"/>
      <c r="V214" s="37"/>
    </row>
    <row r="215" spans="1:22" s="9" customFormat="1" ht="97.5" customHeight="1" collapsed="1" x14ac:dyDescent="0.25">
      <c r="A215" s="201">
        <v>60584</v>
      </c>
      <c r="B215" s="25" t="s">
        <v>389</v>
      </c>
      <c r="C215" s="62"/>
      <c r="D215" s="2" t="s">
        <v>15</v>
      </c>
      <c r="E215" s="155">
        <f>VLOOKUP(A215,Остатки!A:B,2,0)</f>
        <v>4050</v>
      </c>
      <c r="F215" s="26" t="s">
        <v>390</v>
      </c>
      <c r="G215" s="39" t="s">
        <v>391</v>
      </c>
      <c r="H215" s="155">
        <v>6</v>
      </c>
      <c r="I215" s="3">
        <v>24</v>
      </c>
      <c r="J215" s="19"/>
      <c r="K215" s="18">
        <v>34.614477857142859</v>
      </c>
      <c r="L215" s="179"/>
      <c r="M215" s="71">
        <f>L215*K215</f>
        <v>0</v>
      </c>
      <c r="N215" s="50"/>
      <c r="O215" s="37"/>
      <c r="P215" s="37"/>
      <c r="Q215" s="37"/>
      <c r="R215" s="37"/>
      <c r="S215" s="37"/>
      <c r="T215" s="37"/>
      <c r="U215" s="37"/>
      <c r="V215" s="37"/>
    </row>
    <row r="216" spans="1:22" s="1" customFormat="1" ht="101.25" customHeight="1" thickBot="1" x14ac:dyDescent="0.3">
      <c r="A216" s="49">
        <v>57250</v>
      </c>
      <c r="B216" s="2" t="s">
        <v>386</v>
      </c>
      <c r="C216" s="6"/>
      <c r="D216" s="2"/>
      <c r="E216" s="155">
        <f>VLOOKUP(A216,Остатки!A:B,2,0)</f>
        <v>3606</v>
      </c>
      <c r="F216" s="14" t="s">
        <v>387</v>
      </c>
      <c r="G216" s="30" t="s">
        <v>388</v>
      </c>
      <c r="H216" s="155">
        <v>6</v>
      </c>
      <c r="I216" s="3">
        <v>24</v>
      </c>
      <c r="J216" s="19"/>
      <c r="K216" s="18">
        <v>22.770725528571433</v>
      </c>
      <c r="L216" s="179"/>
      <c r="M216" s="71">
        <f>L216*K216</f>
        <v>0</v>
      </c>
      <c r="N216" s="50"/>
      <c r="O216" s="37"/>
      <c r="P216" s="37"/>
      <c r="Q216" s="37"/>
      <c r="R216" s="37"/>
      <c r="S216" s="37"/>
      <c r="T216" s="37"/>
      <c r="U216" s="37"/>
      <c r="V216" s="37"/>
    </row>
    <row r="217" spans="1:22" s="1" customFormat="1" collapsed="1" thickBot="1" x14ac:dyDescent="0.3">
      <c r="A217" s="193" t="s">
        <v>392</v>
      </c>
      <c r="B217" s="10"/>
      <c r="C217" s="10"/>
      <c r="D217" s="10"/>
      <c r="E217" s="10"/>
      <c r="F217" s="56"/>
      <c r="G217" s="28"/>
      <c r="H217" s="10"/>
      <c r="I217" s="10"/>
      <c r="J217" s="10"/>
      <c r="K217" s="10"/>
      <c r="L217" s="177"/>
      <c r="M217" s="56"/>
      <c r="N217" s="50"/>
      <c r="O217" s="37"/>
      <c r="P217" s="37"/>
      <c r="Q217" s="37"/>
      <c r="R217" s="37"/>
      <c r="S217" s="37"/>
      <c r="T217" s="37"/>
      <c r="U217" s="37"/>
      <c r="V217" s="37"/>
    </row>
    <row r="218" spans="1:22" s="23" customFormat="1" thickBot="1" x14ac:dyDescent="0.3">
      <c r="A218" s="194" t="s">
        <v>396</v>
      </c>
      <c r="B218" s="22"/>
      <c r="C218" s="22"/>
      <c r="D218" s="22"/>
      <c r="E218" s="22"/>
      <c r="F218" s="57"/>
      <c r="G218" s="33"/>
      <c r="H218" s="22"/>
      <c r="I218" s="22"/>
      <c r="J218" s="22"/>
      <c r="K218" s="22"/>
      <c r="L218" s="178"/>
      <c r="M218" s="57"/>
      <c r="N218" s="51"/>
      <c r="O218" s="52"/>
      <c r="P218" s="52"/>
      <c r="Q218" s="52"/>
      <c r="R218" s="52"/>
      <c r="S218" s="52"/>
      <c r="T218" s="52"/>
      <c r="U218" s="52"/>
      <c r="V218" s="52"/>
    </row>
    <row r="219" spans="1:22" s="1" customFormat="1" ht="101.25" customHeight="1" thickBot="1" x14ac:dyDescent="0.3">
      <c r="A219" s="195">
        <v>58738</v>
      </c>
      <c r="B219" s="3" t="s">
        <v>397</v>
      </c>
      <c r="C219" s="7"/>
      <c r="D219" s="2"/>
      <c r="E219" s="155">
        <f>VLOOKUP(A219,Остатки!A:B,2,0)</f>
        <v>3240</v>
      </c>
      <c r="F219" s="12" t="s">
        <v>398</v>
      </c>
      <c r="G219" s="29" t="s">
        <v>399</v>
      </c>
      <c r="H219" s="155">
        <v>6</v>
      </c>
      <c r="I219" s="3">
        <v>36</v>
      </c>
      <c r="J219" s="19">
        <v>58.612244897959179</v>
      </c>
      <c r="K219" s="18">
        <v>91.291065171428571</v>
      </c>
      <c r="L219" s="179"/>
      <c r="M219" s="71">
        <f>L219*K219</f>
        <v>0</v>
      </c>
      <c r="N219" s="50"/>
      <c r="O219" s="37"/>
      <c r="P219" s="37"/>
      <c r="Q219" s="37"/>
      <c r="R219" s="37"/>
      <c r="S219" s="37"/>
      <c r="T219" s="37"/>
      <c r="U219" s="37"/>
      <c r="V219" s="37"/>
    </row>
    <row r="220" spans="1:22" s="1" customFormat="1" collapsed="1" thickBot="1" x14ac:dyDescent="0.3">
      <c r="A220" s="193" t="s">
        <v>400</v>
      </c>
      <c r="B220" s="10"/>
      <c r="C220" s="10"/>
      <c r="D220" s="10"/>
      <c r="E220" s="10"/>
      <c r="F220" s="56"/>
      <c r="G220" s="28"/>
      <c r="H220" s="10"/>
      <c r="I220" s="10"/>
      <c r="J220" s="10"/>
      <c r="K220" s="10"/>
      <c r="L220" s="177"/>
      <c r="M220" s="56"/>
      <c r="N220" s="50"/>
      <c r="O220" s="37"/>
      <c r="P220" s="37"/>
      <c r="Q220" s="37"/>
      <c r="R220" s="37"/>
      <c r="S220" s="37"/>
      <c r="T220" s="37"/>
      <c r="U220" s="37"/>
      <c r="V220" s="37"/>
    </row>
    <row r="221" spans="1:22" s="23" customFormat="1" thickBot="1" x14ac:dyDescent="0.3">
      <c r="A221" s="194" t="s">
        <v>401</v>
      </c>
      <c r="B221" s="22"/>
      <c r="C221" s="22"/>
      <c r="D221" s="22"/>
      <c r="E221" s="22"/>
      <c r="F221" s="57"/>
      <c r="G221" s="33"/>
      <c r="H221" s="22"/>
      <c r="I221" s="22"/>
      <c r="J221" s="22"/>
      <c r="K221" s="22"/>
      <c r="L221" s="178"/>
      <c r="M221" s="57"/>
      <c r="N221" s="51"/>
      <c r="O221" s="52"/>
      <c r="P221" s="52"/>
      <c r="Q221" s="52"/>
      <c r="R221" s="52"/>
      <c r="S221" s="52"/>
      <c r="T221" s="52"/>
      <c r="U221" s="52"/>
      <c r="V221" s="52"/>
    </row>
    <row r="222" spans="1:22" s="1" customFormat="1" ht="101.25" customHeight="1" x14ac:dyDescent="0.25">
      <c r="A222" s="49">
        <v>50859</v>
      </c>
      <c r="B222" s="2" t="s">
        <v>418</v>
      </c>
      <c r="C222" s="6"/>
      <c r="D222" s="2"/>
      <c r="E222" s="155">
        <f>VLOOKUP(A222,Остатки!A:B,2,0)</f>
        <v>11030</v>
      </c>
      <c r="F222" s="14" t="s">
        <v>403</v>
      </c>
      <c r="G222" s="30" t="s">
        <v>404</v>
      </c>
      <c r="H222" s="155">
        <v>10</v>
      </c>
      <c r="I222" s="3">
        <v>50</v>
      </c>
      <c r="J222" s="19">
        <v>22.868911729387619</v>
      </c>
      <c r="K222" s="18">
        <v>24.389424590142859</v>
      </c>
      <c r="L222" s="179"/>
      <c r="M222" s="71">
        <f>L222*K222</f>
        <v>0</v>
      </c>
      <c r="N222" s="50"/>
      <c r="O222" s="37"/>
      <c r="P222" s="37"/>
      <c r="Q222" s="37"/>
      <c r="R222" s="37"/>
      <c r="S222" s="37"/>
      <c r="T222" s="37"/>
      <c r="U222" s="37"/>
      <c r="V222" s="37"/>
    </row>
    <row r="223" spans="1:22" s="1" customFormat="1" ht="101.25" customHeight="1" x14ac:dyDescent="0.25">
      <c r="A223" s="49">
        <v>50860</v>
      </c>
      <c r="B223" s="2" t="s">
        <v>409</v>
      </c>
      <c r="C223" s="6"/>
      <c r="D223" s="2"/>
      <c r="E223" s="155">
        <f>VLOOKUP(A223,Остатки!A:B,2,0)</f>
        <v>9630</v>
      </c>
      <c r="F223" s="14" t="s">
        <v>405</v>
      </c>
      <c r="G223" s="30" t="s">
        <v>402</v>
      </c>
      <c r="H223" s="155">
        <v>10</v>
      </c>
      <c r="I223" s="3">
        <v>50</v>
      </c>
      <c r="J223" s="19">
        <v>32.185898073877809</v>
      </c>
      <c r="K223" s="18">
        <v>33.832165714285715</v>
      </c>
      <c r="L223" s="179"/>
      <c r="M223" s="71">
        <f>L223*K223</f>
        <v>0</v>
      </c>
      <c r="N223" s="50"/>
      <c r="O223" s="37"/>
      <c r="P223" s="37"/>
      <c r="Q223" s="37"/>
      <c r="R223" s="37"/>
      <c r="S223" s="37"/>
      <c r="T223" s="37"/>
      <c r="U223" s="37"/>
      <c r="V223" s="37"/>
    </row>
    <row r="224" spans="1:22" s="1" customFormat="1" ht="101.25" customHeight="1" x14ac:dyDescent="0.25">
      <c r="A224" s="49">
        <v>50861</v>
      </c>
      <c r="B224" s="2" t="s">
        <v>410</v>
      </c>
      <c r="C224" s="6"/>
      <c r="D224" s="2"/>
      <c r="E224" s="155">
        <f>VLOOKUP(A224,Остатки!A:B,2,0)</f>
        <v>15918</v>
      </c>
      <c r="F224" s="14" t="s">
        <v>405</v>
      </c>
      <c r="G224" s="30" t="s">
        <v>411</v>
      </c>
      <c r="H224" s="155">
        <v>6</v>
      </c>
      <c r="I224" s="3">
        <v>36</v>
      </c>
      <c r="J224" s="19">
        <v>49.319017655181547</v>
      </c>
      <c r="K224" s="18">
        <v>39.682500000000005</v>
      </c>
      <c r="L224" s="179"/>
      <c r="M224" s="71">
        <f>L224*K224</f>
        <v>0</v>
      </c>
      <c r="N224" s="50"/>
      <c r="O224" s="37"/>
      <c r="P224" s="37"/>
      <c r="Q224" s="37"/>
      <c r="R224" s="37"/>
      <c r="S224" s="37"/>
      <c r="T224" s="37"/>
      <c r="U224" s="37"/>
      <c r="V224" s="37"/>
    </row>
    <row r="225" spans="1:22" s="1" customFormat="1" ht="101.25" customHeight="1" x14ac:dyDescent="0.25">
      <c r="A225" s="49">
        <v>56560</v>
      </c>
      <c r="B225" s="2" t="s">
        <v>412</v>
      </c>
      <c r="C225" s="6"/>
      <c r="D225" s="2"/>
      <c r="E225" s="155">
        <f>VLOOKUP(A225,Остатки!A:B,2,0)</f>
        <v>3200</v>
      </c>
      <c r="F225" s="14" t="s">
        <v>413</v>
      </c>
      <c r="G225" s="30" t="s">
        <v>414</v>
      </c>
      <c r="H225" s="155">
        <v>10</v>
      </c>
      <c r="I225" s="3">
        <v>50</v>
      </c>
      <c r="J225" s="19">
        <v>40.00170940608006</v>
      </c>
      <c r="K225" s="18">
        <v>40.249392857142858</v>
      </c>
      <c r="L225" s="179"/>
      <c r="M225" s="71">
        <f>L225*K225</f>
        <v>0</v>
      </c>
      <c r="N225" s="50"/>
      <c r="O225" s="37"/>
      <c r="P225" s="37"/>
      <c r="Q225" s="37"/>
      <c r="R225" s="37"/>
      <c r="S225" s="37"/>
      <c r="T225" s="37"/>
      <c r="U225" s="37"/>
      <c r="V225" s="37"/>
    </row>
    <row r="226" spans="1:22" s="1" customFormat="1" ht="101.25" customHeight="1" x14ac:dyDescent="0.25">
      <c r="A226" s="49">
        <v>56639</v>
      </c>
      <c r="B226" s="2" t="s">
        <v>406</v>
      </c>
      <c r="C226" s="6"/>
      <c r="D226" s="2"/>
      <c r="E226" s="155">
        <f>VLOOKUP(A226,Остатки!A:B,2,0)</f>
        <v>805</v>
      </c>
      <c r="F226" s="14" t="s">
        <v>407</v>
      </c>
      <c r="G226" s="30" t="s">
        <v>408</v>
      </c>
      <c r="H226" s="155">
        <v>5</v>
      </c>
      <c r="I226" s="3">
        <v>40</v>
      </c>
      <c r="J226" s="19">
        <v>71.578698661680576</v>
      </c>
      <c r="K226" s="18">
        <v>83.172705942857149</v>
      </c>
      <c r="L226" s="179"/>
      <c r="M226" s="71">
        <f>L226*K226</f>
        <v>0</v>
      </c>
      <c r="N226" s="50"/>
      <c r="O226" s="37"/>
      <c r="P226" s="37"/>
      <c r="Q226" s="37"/>
      <c r="R226" s="37"/>
      <c r="S226" s="37"/>
      <c r="T226" s="37"/>
      <c r="U226" s="37"/>
      <c r="V226" s="37"/>
    </row>
    <row r="227" spans="1:22" s="1" customFormat="1" ht="101.25" customHeight="1" x14ac:dyDescent="0.25">
      <c r="A227" s="49">
        <v>61235</v>
      </c>
      <c r="B227" s="2" t="s">
        <v>415</v>
      </c>
      <c r="C227" s="6"/>
      <c r="D227" s="2"/>
      <c r="E227" s="155">
        <f>VLOOKUP(A227,Остатки!A:B,2,0)</f>
        <v>1974</v>
      </c>
      <c r="F227" s="14" t="s">
        <v>416</v>
      </c>
      <c r="G227" s="30" t="s">
        <v>417</v>
      </c>
      <c r="H227" s="155">
        <v>6</v>
      </c>
      <c r="I227" s="3">
        <v>24</v>
      </c>
      <c r="J227" s="19">
        <v>82.753066422250342</v>
      </c>
      <c r="K227" s="18">
        <v>99.682440000000014</v>
      </c>
      <c r="L227" s="179"/>
      <c r="M227" s="71">
        <f>L227*K227</f>
        <v>0</v>
      </c>
      <c r="N227" s="50"/>
      <c r="O227" s="37"/>
      <c r="P227" s="37"/>
      <c r="Q227" s="37"/>
      <c r="R227" s="37"/>
      <c r="S227" s="37"/>
      <c r="T227" s="37"/>
      <c r="U227" s="37"/>
      <c r="V227" s="37"/>
    </row>
    <row r="228" spans="1:22" s="92" customFormat="1" ht="123.95" customHeight="1" thickBot="1" x14ac:dyDescent="0.3">
      <c r="A228" s="202">
        <v>68857</v>
      </c>
      <c r="B228" s="110" t="s">
        <v>559</v>
      </c>
      <c r="C228" s="111"/>
      <c r="D228" s="2"/>
      <c r="E228" s="155">
        <f>VLOOKUP(A228,Остатки!A:B,2,0)</f>
        <v>809</v>
      </c>
      <c r="F228" s="112" t="s">
        <v>560</v>
      </c>
      <c r="G228" s="113" t="s">
        <v>561</v>
      </c>
      <c r="H228" s="155">
        <v>12</v>
      </c>
      <c r="I228" s="3">
        <v>12</v>
      </c>
      <c r="J228" s="19"/>
      <c r="K228" s="107">
        <v>131.51914285714284</v>
      </c>
      <c r="L228" s="179"/>
      <c r="M228" s="71">
        <f>L228*K228</f>
        <v>0</v>
      </c>
      <c r="N228" s="108"/>
      <c r="O228" s="109"/>
      <c r="P228" s="109"/>
      <c r="Q228" s="109"/>
      <c r="R228" s="109"/>
      <c r="S228" s="109"/>
      <c r="T228" s="109"/>
      <c r="U228" s="109"/>
      <c r="V228" s="109"/>
    </row>
    <row r="229" spans="1:22" s="9" customFormat="1" collapsed="1" thickBot="1" x14ac:dyDescent="0.3">
      <c r="A229" s="193" t="s">
        <v>419</v>
      </c>
      <c r="B229" s="10"/>
      <c r="C229" s="10"/>
      <c r="D229" s="10"/>
      <c r="E229" s="10"/>
      <c r="F229" s="56"/>
      <c r="G229" s="28"/>
      <c r="H229" s="10"/>
      <c r="I229" s="10"/>
      <c r="J229" s="10"/>
      <c r="K229" s="10"/>
      <c r="L229" s="177"/>
      <c r="M229" s="56"/>
      <c r="N229" s="50"/>
      <c r="O229" s="37"/>
      <c r="P229" s="37"/>
      <c r="Q229" s="37"/>
      <c r="R229" s="37"/>
      <c r="S229" s="37"/>
      <c r="T229" s="37"/>
      <c r="U229" s="37"/>
      <c r="V229" s="37"/>
    </row>
    <row r="230" spans="1:22" s="23" customFormat="1" thickBot="1" x14ac:dyDescent="0.3">
      <c r="A230" s="194" t="s">
        <v>419</v>
      </c>
      <c r="B230" s="22"/>
      <c r="C230" s="22"/>
      <c r="D230" s="22"/>
      <c r="E230" s="22"/>
      <c r="F230" s="57"/>
      <c r="G230" s="33"/>
      <c r="H230" s="22"/>
      <c r="I230" s="22"/>
      <c r="J230" s="22"/>
      <c r="K230" s="22"/>
      <c r="L230" s="178"/>
      <c r="M230" s="57"/>
      <c r="N230" s="51"/>
      <c r="O230" s="52"/>
      <c r="P230" s="52"/>
      <c r="Q230" s="52"/>
      <c r="R230" s="52"/>
      <c r="S230" s="52"/>
      <c r="T230" s="52"/>
      <c r="U230" s="52"/>
      <c r="V230" s="52"/>
    </row>
    <row r="231" spans="1:22" s="1" customFormat="1" ht="101.25" customHeight="1" x14ac:dyDescent="0.25">
      <c r="A231" s="195">
        <v>57224</v>
      </c>
      <c r="B231" s="3" t="s">
        <v>420</v>
      </c>
      <c r="C231" s="7"/>
      <c r="D231" s="2"/>
      <c r="E231" s="155">
        <f>VLOOKUP(A231,Остатки!A:B,2,0)</f>
        <v>23310</v>
      </c>
      <c r="F231" s="12" t="s">
        <v>421</v>
      </c>
      <c r="G231" s="29" t="s">
        <v>422</v>
      </c>
      <c r="H231" s="155">
        <v>5</v>
      </c>
      <c r="I231" s="3">
        <v>50</v>
      </c>
      <c r="J231" s="19">
        <v>29.704461104609699</v>
      </c>
      <c r="K231" s="18">
        <v>37.33057491428572</v>
      </c>
      <c r="L231" s="179"/>
      <c r="M231" s="71">
        <f>L231*K231</f>
        <v>0</v>
      </c>
      <c r="N231" s="50"/>
      <c r="O231" s="37"/>
      <c r="P231" s="37"/>
      <c r="Q231" s="37"/>
      <c r="R231" s="37"/>
      <c r="S231" s="37"/>
      <c r="T231" s="37"/>
      <c r="U231" s="37"/>
      <c r="V231" s="37"/>
    </row>
    <row r="232" spans="1:22" s="1" customFormat="1" ht="101.25" customHeight="1" x14ac:dyDescent="0.25">
      <c r="A232" s="49">
        <v>58757</v>
      </c>
      <c r="B232" s="2" t="s">
        <v>425</v>
      </c>
      <c r="C232" s="6"/>
      <c r="D232" s="2"/>
      <c r="E232" s="155">
        <f>VLOOKUP(A232,Остатки!A:B,2,0)</f>
        <v>26875</v>
      </c>
      <c r="F232" s="14" t="s">
        <v>426</v>
      </c>
      <c r="G232" s="30" t="s">
        <v>427</v>
      </c>
      <c r="H232" s="155">
        <v>5</v>
      </c>
      <c r="I232" s="3">
        <v>50</v>
      </c>
      <c r="J232" s="19">
        <v>22.8986817993726</v>
      </c>
      <c r="K232" s="18">
        <v>34.637153571428577</v>
      </c>
      <c r="L232" s="179"/>
      <c r="M232" s="71">
        <f>L232*K232</f>
        <v>0</v>
      </c>
      <c r="N232" s="50"/>
      <c r="O232" s="37"/>
      <c r="P232" s="37"/>
      <c r="Q232" s="37"/>
      <c r="R232" s="37"/>
      <c r="S232" s="37"/>
      <c r="T232" s="37"/>
      <c r="U232" s="37"/>
      <c r="V232" s="37"/>
    </row>
    <row r="233" spans="1:22" s="1" customFormat="1" ht="101.25" customHeight="1" x14ac:dyDescent="0.25">
      <c r="A233" s="49">
        <v>51610</v>
      </c>
      <c r="B233" s="2" t="s">
        <v>423</v>
      </c>
      <c r="C233" s="6"/>
      <c r="D233" s="2"/>
      <c r="E233" s="155">
        <f>VLOOKUP(A233,Остатки!A:B,2,0)</f>
        <v>11710</v>
      </c>
      <c r="F233" s="14" t="s">
        <v>424</v>
      </c>
      <c r="G233" s="30" t="s">
        <v>507</v>
      </c>
      <c r="H233" s="155">
        <v>5</v>
      </c>
      <c r="I233" s="3">
        <v>50</v>
      </c>
      <c r="J233" s="19">
        <v>84.892090605844416</v>
      </c>
      <c r="K233" s="18">
        <v>109.8978492857143</v>
      </c>
      <c r="L233" s="179"/>
      <c r="M233" s="71">
        <f>L233*K233</f>
        <v>0</v>
      </c>
      <c r="N233" s="50"/>
      <c r="O233" s="37"/>
      <c r="P233" s="37"/>
      <c r="Q233" s="37"/>
      <c r="R233" s="37"/>
      <c r="S233" s="37"/>
      <c r="T233" s="37"/>
      <c r="U233" s="37"/>
      <c r="V233" s="37"/>
    </row>
    <row r="234" spans="1:22" s="149" customFormat="1" ht="101.25" customHeight="1" thickBot="1" x14ac:dyDescent="0.3">
      <c r="A234" s="49">
        <v>70703</v>
      </c>
      <c r="B234" s="154" t="s">
        <v>572</v>
      </c>
      <c r="C234" s="160"/>
      <c r="D234" s="2"/>
      <c r="E234" s="155">
        <f>VLOOKUP(A234,Остатки!A:B,2,0)</f>
        <v>16520</v>
      </c>
      <c r="F234" s="156" t="s">
        <v>589</v>
      </c>
      <c r="G234" s="158" t="s">
        <v>588</v>
      </c>
      <c r="H234" s="155">
        <v>5</v>
      </c>
      <c r="I234" s="3">
        <v>50</v>
      </c>
      <c r="J234" s="19">
        <v>40.931071564860652</v>
      </c>
      <c r="K234" s="18">
        <v>69.329862642857151</v>
      </c>
      <c r="L234" s="179"/>
      <c r="M234" s="71">
        <f>L234*K234</f>
        <v>0</v>
      </c>
      <c r="N234" s="50"/>
      <c r="O234" s="152"/>
      <c r="P234" s="152"/>
      <c r="Q234" s="152"/>
      <c r="R234" s="152"/>
      <c r="S234" s="152"/>
      <c r="T234" s="152"/>
      <c r="U234" s="152"/>
      <c r="V234" s="152"/>
    </row>
    <row r="235" spans="1:22" s="9" customFormat="1" collapsed="1" thickBot="1" x14ac:dyDescent="0.3">
      <c r="A235" s="193" t="s">
        <v>431</v>
      </c>
      <c r="B235" s="10"/>
      <c r="C235" s="10"/>
      <c r="D235" s="10"/>
      <c r="E235" s="10"/>
      <c r="F235" s="56"/>
      <c r="G235" s="28"/>
      <c r="H235" s="10"/>
      <c r="I235" s="10"/>
      <c r="J235" s="10"/>
      <c r="K235" s="10"/>
      <c r="L235" s="177"/>
      <c r="M235" s="56"/>
      <c r="N235" s="50"/>
      <c r="O235" s="37"/>
      <c r="P235" s="37"/>
      <c r="Q235" s="37"/>
      <c r="R235" s="37"/>
      <c r="S235" s="37"/>
      <c r="T235" s="37"/>
      <c r="U235" s="37"/>
      <c r="V235" s="37"/>
    </row>
    <row r="236" spans="1:22" s="23" customFormat="1" thickBot="1" x14ac:dyDescent="0.3">
      <c r="A236" s="194" t="s">
        <v>431</v>
      </c>
      <c r="B236" s="22"/>
      <c r="C236" s="22"/>
      <c r="D236" s="22"/>
      <c r="E236" s="22"/>
      <c r="F236" s="57"/>
      <c r="G236" s="33"/>
      <c r="H236" s="22"/>
      <c r="I236" s="22"/>
      <c r="J236" s="22"/>
      <c r="K236" s="22"/>
      <c r="L236" s="178"/>
      <c r="M236" s="57"/>
      <c r="N236" s="51"/>
      <c r="O236" s="52"/>
      <c r="P236" s="52"/>
      <c r="Q236" s="52"/>
      <c r="R236" s="52"/>
      <c r="S236" s="52"/>
      <c r="T236" s="52"/>
      <c r="U236" s="52"/>
      <c r="V236" s="52"/>
    </row>
    <row r="237" spans="1:22" s="149" customFormat="1" ht="109.5" customHeight="1" x14ac:dyDescent="0.25">
      <c r="A237" s="213">
        <v>58281</v>
      </c>
      <c r="B237" s="157" t="s">
        <v>438</v>
      </c>
      <c r="C237" s="148"/>
      <c r="D237" s="2" t="s">
        <v>15</v>
      </c>
      <c r="E237" s="155">
        <f>VLOOKUP(A237,Остатки!A:B,2,0)</f>
        <v>699</v>
      </c>
      <c r="F237" s="151" t="s">
        <v>439</v>
      </c>
      <c r="G237" s="162" t="s">
        <v>596</v>
      </c>
      <c r="H237" s="155">
        <v>10</v>
      </c>
      <c r="I237" s="3">
        <v>100</v>
      </c>
      <c r="J237" s="19">
        <v>3.7142857142857144</v>
      </c>
      <c r="K237" s="18">
        <v>4.2970478571428572</v>
      </c>
      <c r="L237" s="179"/>
      <c r="M237" s="71">
        <f>L237*K237</f>
        <v>0</v>
      </c>
      <c r="N237" s="50"/>
      <c r="O237" s="152"/>
      <c r="P237" s="152"/>
      <c r="Q237" s="152"/>
      <c r="R237" s="152"/>
      <c r="S237" s="152"/>
      <c r="T237" s="152"/>
      <c r="U237" s="152"/>
      <c r="V237" s="152"/>
    </row>
    <row r="238" spans="1:22" s="9" customFormat="1" ht="109.5" customHeight="1" x14ac:dyDescent="0.25">
      <c r="A238" s="201">
        <v>58283</v>
      </c>
      <c r="B238" s="25" t="s">
        <v>512</v>
      </c>
      <c r="C238" s="62"/>
      <c r="D238" s="2"/>
      <c r="E238" s="155">
        <f>VLOOKUP(A238,Остатки!A:B,2,0)</f>
        <v>44750</v>
      </c>
      <c r="F238" s="26" t="s">
        <v>562</v>
      </c>
      <c r="G238" s="32" t="s">
        <v>513</v>
      </c>
      <c r="H238" s="155">
        <v>10</v>
      </c>
      <c r="I238" s="3">
        <v>100</v>
      </c>
      <c r="J238" s="19">
        <v>7.4693877551020416</v>
      </c>
      <c r="K238" s="18">
        <v>8.9278822285714288</v>
      </c>
      <c r="L238" s="179"/>
      <c r="M238" s="71">
        <f>L238*K238</f>
        <v>0</v>
      </c>
      <c r="N238" s="50"/>
      <c r="O238" s="37"/>
      <c r="P238" s="37"/>
      <c r="Q238" s="37"/>
      <c r="R238" s="37"/>
      <c r="S238" s="37"/>
      <c r="T238" s="37"/>
      <c r="U238" s="37"/>
      <c r="V238" s="37"/>
    </row>
    <row r="239" spans="1:22" s="1" customFormat="1" ht="101.25" customHeight="1" x14ac:dyDescent="0.25">
      <c r="A239" s="49">
        <v>60590</v>
      </c>
      <c r="B239" s="2" t="s">
        <v>440</v>
      </c>
      <c r="C239" s="6"/>
      <c r="D239" s="2" t="s">
        <v>15</v>
      </c>
      <c r="E239" s="155">
        <f>VLOOKUP(A239,Остатки!A:B,2,0)</f>
        <v>25112</v>
      </c>
      <c r="F239" s="14" t="s">
        <v>441</v>
      </c>
      <c r="G239" s="30" t="s">
        <v>442</v>
      </c>
      <c r="H239" s="155">
        <v>10</v>
      </c>
      <c r="I239" s="3">
        <v>100</v>
      </c>
      <c r="J239" s="19">
        <v>9.120722294163075</v>
      </c>
      <c r="K239" s="18">
        <v>18.673450714285714</v>
      </c>
      <c r="L239" s="179"/>
      <c r="M239" s="71">
        <f>L239*K239</f>
        <v>0</v>
      </c>
      <c r="N239" s="50"/>
      <c r="O239" s="37"/>
      <c r="P239" s="37"/>
      <c r="Q239" s="37"/>
      <c r="R239" s="37"/>
      <c r="S239" s="37"/>
      <c r="T239" s="37"/>
      <c r="U239" s="37"/>
      <c r="V239" s="37"/>
    </row>
    <row r="240" spans="1:22" s="1" customFormat="1" ht="101.25" customHeight="1" x14ac:dyDescent="0.25">
      <c r="A240" s="49">
        <v>60591</v>
      </c>
      <c r="B240" s="2" t="s">
        <v>432</v>
      </c>
      <c r="C240" s="6"/>
      <c r="D240" s="2" t="s">
        <v>15</v>
      </c>
      <c r="E240" s="155">
        <f>VLOOKUP(A240,Остатки!A:B,2,0)</f>
        <v>19420</v>
      </c>
      <c r="F240" s="14" t="s">
        <v>433</v>
      </c>
      <c r="G240" s="30" t="s">
        <v>434</v>
      </c>
      <c r="H240" s="155">
        <v>10</v>
      </c>
      <c r="I240" s="3">
        <v>100</v>
      </c>
      <c r="J240" s="19">
        <v>10.877524581455221</v>
      </c>
      <c r="K240" s="18">
        <v>21.961429285714289</v>
      </c>
      <c r="L240" s="179"/>
      <c r="M240" s="71">
        <f>L240*K240</f>
        <v>0</v>
      </c>
      <c r="N240" s="50"/>
      <c r="O240" s="37"/>
      <c r="P240" s="37"/>
      <c r="Q240" s="37"/>
      <c r="R240" s="37"/>
      <c r="S240" s="37"/>
      <c r="T240" s="37"/>
      <c r="U240" s="37"/>
      <c r="V240" s="37"/>
    </row>
    <row r="241" spans="1:22" s="1" customFormat="1" ht="101.25" customHeight="1" thickBot="1" x14ac:dyDescent="0.3">
      <c r="A241" s="198">
        <v>60592</v>
      </c>
      <c r="B241" s="4" t="s">
        <v>435</v>
      </c>
      <c r="C241" s="8"/>
      <c r="D241" s="2" t="s">
        <v>15</v>
      </c>
      <c r="E241" s="155">
        <f>VLOOKUP(A241,Остатки!A:B,2,0)</f>
        <v>66140</v>
      </c>
      <c r="F241" s="15" t="s">
        <v>436</v>
      </c>
      <c r="G241" s="31" t="s">
        <v>437</v>
      </c>
      <c r="H241" s="155">
        <v>10</v>
      </c>
      <c r="I241" s="3">
        <v>100</v>
      </c>
      <c r="J241" s="19">
        <v>11.814484417676301</v>
      </c>
      <c r="K241" s="18">
        <v>15.532864285714286</v>
      </c>
      <c r="L241" s="179"/>
      <c r="M241" s="71">
        <f>L241*K241</f>
        <v>0</v>
      </c>
      <c r="N241" s="50"/>
      <c r="O241" s="37"/>
      <c r="P241" s="37"/>
      <c r="Q241" s="37"/>
      <c r="R241" s="37"/>
      <c r="S241" s="37"/>
      <c r="T241" s="37"/>
      <c r="U241" s="37"/>
      <c r="V241" s="37"/>
    </row>
    <row r="242" spans="1:22" s="9" customFormat="1" collapsed="1" thickBot="1" x14ac:dyDescent="0.3">
      <c r="A242" s="193" t="s">
        <v>534</v>
      </c>
      <c r="B242" s="10"/>
      <c r="C242" s="10"/>
      <c r="D242" s="10"/>
      <c r="E242" s="10"/>
      <c r="F242" s="56"/>
      <c r="G242" s="28"/>
      <c r="H242" s="10"/>
      <c r="I242" s="10"/>
      <c r="J242" s="10"/>
      <c r="K242" s="10"/>
      <c r="L242" s="177"/>
      <c r="M242" s="56"/>
      <c r="N242" s="50"/>
      <c r="O242" s="37"/>
      <c r="P242" s="37"/>
      <c r="Q242" s="37"/>
      <c r="R242" s="37"/>
      <c r="S242" s="37"/>
      <c r="T242" s="37"/>
      <c r="U242" s="37"/>
      <c r="V242" s="37"/>
    </row>
    <row r="243" spans="1:22" s="23" customFormat="1" thickBot="1" x14ac:dyDescent="0.3">
      <c r="A243" s="194" t="s">
        <v>534</v>
      </c>
      <c r="B243" s="22"/>
      <c r="C243" s="22"/>
      <c r="D243" s="22"/>
      <c r="E243" s="22"/>
      <c r="F243" s="57"/>
      <c r="G243" s="33"/>
      <c r="H243" s="22"/>
      <c r="I243" s="22"/>
      <c r="J243" s="22"/>
      <c r="K243" s="22"/>
      <c r="L243" s="178"/>
      <c r="M243" s="57"/>
      <c r="N243" s="51"/>
      <c r="O243" s="52"/>
      <c r="P243" s="52"/>
      <c r="Q243" s="52"/>
      <c r="R243" s="52"/>
      <c r="S243" s="52"/>
      <c r="T243" s="52"/>
      <c r="U243" s="52"/>
      <c r="V243" s="52"/>
    </row>
    <row r="244" spans="1:22" s="9" customFormat="1" ht="101.25" customHeight="1" thickBot="1" x14ac:dyDescent="0.3">
      <c r="A244" s="198">
        <v>58478</v>
      </c>
      <c r="B244" s="4" t="s">
        <v>536</v>
      </c>
      <c r="C244" s="8"/>
      <c r="D244" s="2"/>
      <c r="E244" s="155">
        <f>VLOOKUP(A244,Остатки!A:B,2,0)</f>
        <v>9680</v>
      </c>
      <c r="F244" s="12" t="s">
        <v>535</v>
      </c>
      <c r="G244" s="31" t="s">
        <v>537</v>
      </c>
      <c r="H244" s="155">
        <v>10</v>
      </c>
      <c r="I244" s="3">
        <v>60</v>
      </c>
      <c r="J244" s="19">
        <v>71.103164028107074</v>
      </c>
      <c r="K244" s="18">
        <v>76.361148128571429</v>
      </c>
      <c r="L244" s="179"/>
      <c r="M244" s="71">
        <f>L244*K244</f>
        <v>0</v>
      </c>
      <c r="N244" s="50"/>
      <c r="O244" s="37"/>
      <c r="P244" s="37"/>
      <c r="Q244" s="37"/>
      <c r="R244" s="37"/>
      <c r="S244" s="37"/>
      <c r="T244" s="37"/>
      <c r="U244" s="37"/>
      <c r="V244" s="37"/>
    </row>
    <row r="245" spans="1:22" s="9" customFormat="1" collapsed="1" thickBot="1" x14ac:dyDescent="0.3">
      <c r="A245" s="193" t="s">
        <v>528</v>
      </c>
      <c r="B245" s="10"/>
      <c r="C245" s="10"/>
      <c r="D245" s="10"/>
      <c r="E245" s="10"/>
      <c r="F245" s="56"/>
      <c r="G245" s="28"/>
      <c r="H245" s="10"/>
      <c r="I245" s="10"/>
      <c r="J245" s="10"/>
      <c r="K245" s="10"/>
      <c r="L245" s="177"/>
      <c r="M245" s="56"/>
      <c r="N245" s="50"/>
      <c r="O245" s="37"/>
      <c r="P245" s="37"/>
      <c r="Q245" s="37"/>
      <c r="R245" s="37"/>
      <c r="S245" s="37"/>
      <c r="T245" s="37"/>
      <c r="U245" s="37"/>
      <c r="V245" s="37"/>
    </row>
    <row r="246" spans="1:22" s="23" customFormat="1" thickBot="1" x14ac:dyDescent="0.3">
      <c r="A246" s="194" t="s">
        <v>528</v>
      </c>
      <c r="B246" s="22"/>
      <c r="C246" s="22"/>
      <c r="D246" s="22"/>
      <c r="E246" s="22"/>
      <c r="F246" s="57"/>
      <c r="G246" s="33"/>
      <c r="H246" s="22"/>
      <c r="I246" s="22"/>
      <c r="J246" s="22"/>
      <c r="K246" s="22"/>
      <c r="L246" s="178"/>
      <c r="M246" s="57"/>
      <c r="N246" s="51"/>
      <c r="O246" s="52"/>
      <c r="P246" s="52"/>
      <c r="Q246" s="52"/>
      <c r="R246" s="52"/>
      <c r="S246" s="52"/>
      <c r="T246" s="52"/>
      <c r="U246" s="52"/>
      <c r="V246" s="52"/>
    </row>
    <row r="247" spans="1:22" s="1" customFormat="1" ht="101.25" customHeight="1" x14ac:dyDescent="0.25">
      <c r="A247" s="195">
        <v>57389</v>
      </c>
      <c r="B247" s="20" t="s">
        <v>449</v>
      </c>
      <c r="C247" s="61"/>
      <c r="D247" s="2"/>
      <c r="E247" s="155">
        <f>VLOOKUP(A247,Остатки!A:B,2,0)</f>
        <v>950</v>
      </c>
      <c r="F247" s="12" t="s">
        <v>453</v>
      </c>
      <c r="G247" s="29" t="s">
        <v>457</v>
      </c>
      <c r="H247" s="155">
        <v>10</v>
      </c>
      <c r="I247" s="3">
        <v>50</v>
      </c>
      <c r="J247" s="19"/>
      <c r="K247" s="18">
        <v>26.246105289788581</v>
      </c>
      <c r="L247" s="179"/>
      <c r="M247" s="71">
        <f>L247*K247</f>
        <v>0</v>
      </c>
      <c r="N247" s="50"/>
      <c r="O247" s="37"/>
      <c r="P247" s="37"/>
      <c r="Q247" s="37"/>
      <c r="R247" s="37"/>
      <c r="S247" s="37"/>
      <c r="T247" s="37"/>
      <c r="U247" s="37"/>
      <c r="V247" s="37"/>
    </row>
    <row r="248" spans="1:22" s="1" customFormat="1" ht="101.25" customHeight="1" x14ac:dyDescent="0.25">
      <c r="A248" s="49">
        <v>57391</v>
      </c>
      <c r="B248" s="17" t="s">
        <v>450</v>
      </c>
      <c r="C248" s="24"/>
      <c r="D248" s="2"/>
      <c r="E248" s="155">
        <f>VLOOKUP(A248,Остатки!A:B,2,0)</f>
        <v>2530</v>
      </c>
      <c r="F248" s="14" t="s">
        <v>454</v>
      </c>
      <c r="G248" s="30" t="s">
        <v>458</v>
      </c>
      <c r="H248" s="155">
        <v>10</v>
      </c>
      <c r="I248" s="3">
        <v>50</v>
      </c>
      <c r="J248" s="19"/>
      <c r="K248" s="18">
        <v>23.492039999999999</v>
      </c>
      <c r="L248" s="179"/>
      <c r="M248" s="71">
        <f>L248*K248</f>
        <v>0</v>
      </c>
      <c r="N248" s="50"/>
      <c r="O248" s="37"/>
      <c r="P248" s="37"/>
      <c r="Q248" s="37"/>
      <c r="R248" s="37"/>
      <c r="S248" s="37"/>
      <c r="T248" s="37"/>
      <c r="U248" s="37"/>
      <c r="V248" s="37"/>
    </row>
    <row r="249" spans="1:22" s="1" customFormat="1" ht="101.25" customHeight="1" x14ac:dyDescent="0.25">
      <c r="A249" s="49">
        <v>57388</v>
      </c>
      <c r="B249" s="17" t="s">
        <v>451</v>
      </c>
      <c r="C249" s="24"/>
      <c r="D249" s="2"/>
      <c r="E249" s="155">
        <f>VLOOKUP(A249,Остатки!A:B,2,0)</f>
        <v>671</v>
      </c>
      <c r="F249" s="14" t="s">
        <v>455</v>
      </c>
      <c r="G249" s="30" t="s">
        <v>459</v>
      </c>
      <c r="H249" s="155">
        <v>10</v>
      </c>
      <c r="I249" s="3">
        <v>50</v>
      </c>
      <c r="J249" s="19"/>
      <c r="K249" s="18">
        <v>42.755059285714289</v>
      </c>
      <c r="L249" s="179"/>
      <c r="M249" s="71">
        <f>L249*K249</f>
        <v>0</v>
      </c>
      <c r="N249" s="50"/>
      <c r="O249" s="37"/>
      <c r="P249" s="37"/>
      <c r="Q249" s="37"/>
      <c r="R249" s="37"/>
      <c r="S249" s="37"/>
      <c r="T249" s="37"/>
      <c r="U249" s="37"/>
      <c r="V249" s="37"/>
    </row>
    <row r="250" spans="1:22" s="1" customFormat="1" ht="101.25" customHeight="1" x14ac:dyDescent="0.25">
      <c r="A250" s="198">
        <v>57390</v>
      </c>
      <c r="B250" s="21" t="s">
        <v>452</v>
      </c>
      <c r="C250" s="64"/>
      <c r="D250" s="2"/>
      <c r="E250" s="155">
        <f>VLOOKUP(A250,Остатки!A:B,2,0)</f>
        <v>780</v>
      </c>
      <c r="F250" s="15" t="s">
        <v>456</v>
      </c>
      <c r="G250" s="31" t="s">
        <v>460</v>
      </c>
      <c r="H250" s="155">
        <v>10</v>
      </c>
      <c r="I250" s="3">
        <v>50</v>
      </c>
      <c r="J250" s="19"/>
      <c r="K250" s="18">
        <v>36.734657142857145</v>
      </c>
      <c r="L250" s="179"/>
      <c r="M250" s="71">
        <f>L250*K250</f>
        <v>0</v>
      </c>
      <c r="N250" s="50"/>
      <c r="O250" s="37"/>
      <c r="P250" s="37"/>
      <c r="Q250" s="37"/>
      <c r="R250" s="37"/>
      <c r="S250" s="37"/>
      <c r="T250" s="37"/>
      <c r="U250" s="37"/>
      <c r="V250" s="37"/>
    </row>
    <row r="251" spans="1:22" x14ac:dyDescent="0.25">
      <c r="A251" s="128"/>
      <c r="B251" s="84"/>
      <c r="C251" s="129"/>
      <c r="D251" s="84"/>
      <c r="E251" s="128"/>
      <c r="F251" s="130"/>
      <c r="G251" s="131"/>
      <c r="H251" s="128"/>
      <c r="I251" s="84"/>
      <c r="J251" s="133"/>
      <c r="K251" s="189"/>
      <c r="L251" s="184"/>
      <c r="M251" s="132"/>
    </row>
    <row r="252" spans="1:22" ht="12" customHeight="1" x14ac:dyDescent="0.25">
      <c r="A252" s="128"/>
      <c r="B252" s="84"/>
      <c r="C252" s="129"/>
      <c r="D252" s="84"/>
      <c r="E252" s="128"/>
      <c r="F252" s="130"/>
      <c r="G252" s="131"/>
      <c r="H252" s="128"/>
      <c r="I252" s="84"/>
      <c r="J252" s="133"/>
      <c r="K252" s="189"/>
      <c r="L252" s="184"/>
      <c r="M252" s="132"/>
    </row>
    <row r="253" spans="1:22" x14ac:dyDescent="0.25">
      <c r="A253" s="128"/>
      <c r="B253" s="84"/>
      <c r="C253" s="129"/>
      <c r="D253" s="84"/>
      <c r="E253" s="128"/>
      <c r="F253" s="130"/>
      <c r="G253" s="131"/>
      <c r="H253" s="128"/>
      <c r="I253" s="84"/>
      <c r="J253" s="133"/>
      <c r="K253" s="189"/>
      <c r="L253" s="184"/>
      <c r="M253" s="132"/>
    </row>
    <row r="254" spans="1:22" x14ac:dyDescent="0.25">
      <c r="A254" s="128"/>
      <c r="B254" s="84"/>
      <c r="C254" s="129"/>
      <c r="D254" s="84"/>
      <c r="E254" s="128"/>
      <c r="F254" s="130"/>
      <c r="G254" s="131"/>
      <c r="H254" s="128"/>
      <c r="I254" s="84"/>
      <c r="J254" s="133"/>
      <c r="K254" s="189"/>
      <c r="L254" s="184"/>
      <c r="M254" s="132"/>
    </row>
  </sheetData>
  <sheetProtection formatCells="0" formatColumns="0" formatRows="0" insertColumns="0" sort="0" autoFilter="0" pivotTables="0"/>
  <autoFilter ref="A4:V250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C410"/>
  <sheetViews>
    <sheetView topLeftCell="A125" workbookViewId="0">
      <selection activeCell="B135" sqref="B135"/>
    </sheetView>
  </sheetViews>
  <sheetFormatPr defaultRowHeight="15" x14ac:dyDescent="0.25"/>
  <cols>
    <col min="1" max="1" width="9.140625" style="76"/>
    <col min="2" max="2" width="9.140625" style="191"/>
    <col min="3" max="3" width="9.140625" style="74"/>
  </cols>
  <sheetData>
    <row r="1" spans="1:3" x14ac:dyDescent="0.25">
      <c r="C1" s="74" t="s">
        <v>599</v>
      </c>
    </row>
    <row r="2" spans="1:3" x14ac:dyDescent="0.25">
      <c r="A2" s="76">
        <v>46861</v>
      </c>
      <c r="B2" s="191">
        <v>3850</v>
      </c>
    </row>
    <row r="3" spans="1:3" x14ac:dyDescent="0.25">
      <c r="A3" s="76">
        <v>47766</v>
      </c>
      <c r="B3" s="191">
        <v>0</v>
      </c>
    </row>
    <row r="4" spans="1:3" x14ac:dyDescent="0.25">
      <c r="A4" s="76">
        <v>48651</v>
      </c>
      <c r="B4" s="191">
        <v>0</v>
      </c>
    </row>
    <row r="5" spans="1:3" x14ac:dyDescent="0.25">
      <c r="A5" s="76">
        <v>50279</v>
      </c>
      <c r="B5" s="191">
        <v>1392</v>
      </c>
    </row>
    <row r="6" spans="1:3" x14ac:dyDescent="0.25">
      <c r="A6" s="76">
        <v>50304</v>
      </c>
      <c r="B6" s="191">
        <v>14000</v>
      </c>
    </row>
    <row r="7" spans="1:3" x14ac:dyDescent="0.25">
      <c r="A7" s="76">
        <v>50306</v>
      </c>
      <c r="B7" s="191">
        <v>23280</v>
      </c>
    </row>
    <row r="8" spans="1:3" x14ac:dyDescent="0.25">
      <c r="A8" s="76">
        <v>50308</v>
      </c>
      <c r="B8" s="191">
        <v>21000</v>
      </c>
    </row>
    <row r="9" spans="1:3" x14ac:dyDescent="0.25">
      <c r="A9" s="76">
        <v>50490</v>
      </c>
      <c r="B9" s="191">
        <v>2964</v>
      </c>
    </row>
    <row r="10" spans="1:3" x14ac:dyDescent="0.25">
      <c r="A10" s="76">
        <v>50491</v>
      </c>
      <c r="B10" s="191">
        <v>9348</v>
      </c>
    </row>
    <row r="11" spans="1:3" x14ac:dyDescent="0.25">
      <c r="A11" s="76">
        <v>50749</v>
      </c>
      <c r="B11" s="191">
        <v>16100</v>
      </c>
    </row>
    <row r="12" spans="1:3" x14ac:dyDescent="0.25">
      <c r="A12" s="76">
        <v>50826</v>
      </c>
      <c r="B12" s="191">
        <v>0</v>
      </c>
    </row>
    <row r="13" spans="1:3" x14ac:dyDescent="0.25">
      <c r="A13" s="76">
        <v>50853</v>
      </c>
      <c r="B13" s="191">
        <v>7545</v>
      </c>
    </row>
    <row r="14" spans="1:3" x14ac:dyDescent="0.25">
      <c r="A14" s="76">
        <v>50857</v>
      </c>
      <c r="B14" s="191">
        <v>4463</v>
      </c>
    </row>
    <row r="15" spans="1:3" x14ac:dyDescent="0.25">
      <c r="A15" s="76">
        <v>50859</v>
      </c>
      <c r="B15" s="191">
        <v>11030</v>
      </c>
    </row>
    <row r="16" spans="1:3" x14ac:dyDescent="0.25">
      <c r="A16" s="76">
        <v>50860</v>
      </c>
      <c r="B16" s="191">
        <v>9630</v>
      </c>
    </row>
    <row r="17" spans="1:2" x14ac:dyDescent="0.25">
      <c r="A17" s="76">
        <v>50861</v>
      </c>
      <c r="B17" s="191">
        <v>15918</v>
      </c>
    </row>
    <row r="18" spans="1:2" x14ac:dyDescent="0.25">
      <c r="A18" s="76">
        <v>50892</v>
      </c>
      <c r="B18" s="191">
        <v>0</v>
      </c>
    </row>
    <row r="19" spans="1:2" x14ac:dyDescent="0.25">
      <c r="A19" s="76">
        <v>50933</v>
      </c>
      <c r="B19" s="191">
        <v>2224</v>
      </c>
    </row>
    <row r="20" spans="1:2" x14ac:dyDescent="0.25">
      <c r="A20" s="76">
        <v>50934</v>
      </c>
      <c r="B20" s="191">
        <v>38155</v>
      </c>
    </row>
    <row r="21" spans="1:2" x14ac:dyDescent="0.25">
      <c r="A21" s="76">
        <v>51262</v>
      </c>
      <c r="B21" s="191">
        <v>360</v>
      </c>
    </row>
    <row r="22" spans="1:2" x14ac:dyDescent="0.25">
      <c r="A22" s="76">
        <v>51610</v>
      </c>
      <c r="B22" s="191">
        <v>11710</v>
      </c>
    </row>
    <row r="23" spans="1:2" x14ac:dyDescent="0.25">
      <c r="A23" s="76">
        <v>51716</v>
      </c>
      <c r="B23" s="191">
        <v>0</v>
      </c>
    </row>
    <row r="24" spans="1:2" x14ac:dyDescent="0.25">
      <c r="A24" s="76">
        <v>52072</v>
      </c>
      <c r="B24" s="191">
        <v>8392</v>
      </c>
    </row>
    <row r="25" spans="1:2" x14ac:dyDescent="0.25">
      <c r="A25" s="76">
        <v>52073</v>
      </c>
      <c r="B25" s="191">
        <v>6664</v>
      </c>
    </row>
    <row r="26" spans="1:2" x14ac:dyDescent="0.25">
      <c r="A26" s="76">
        <v>52074</v>
      </c>
      <c r="B26" s="191">
        <v>240</v>
      </c>
    </row>
    <row r="27" spans="1:2" x14ac:dyDescent="0.25">
      <c r="A27" s="76">
        <v>52076</v>
      </c>
      <c r="B27" s="191">
        <v>2296</v>
      </c>
    </row>
    <row r="28" spans="1:2" x14ac:dyDescent="0.25">
      <c r="A28" s="76">
        <v>52078</v>
      </c>
      <c r="B28" s="191">
        <v>456</v>
      </c>
    </row>
    <row r="29" spans="1:2" x14ac:dyDescent="0.25">
      <c r="A29" s="76">
        <v>52643</v>
      </c>
      <c r="B29" s="191">
        <v>7939</v>
      </c>
    </row>
    <row r="30" spans="1:2" x14ac:dyDescent="0.25">
      <c r="A30" s="76">
        <v>53729</v>
      </c>
      <c r="B30" s="191">
        <v>20890</v>
      </c>
    </row>
    <row r="31" spans="1:2" x14ac:dyDescent="0.25">
      <c r="A31" s="76">
        <v>53730</v>
      </c>
      <c r="B31" s="191">
        <v>24580</v>
      </c>
    </row>
    <row r="32" spans="1:2" x14ac:dyDescent="0.25">
      <c r="A32" s="76">
        <v>53734</v>
      </c>
      <c r="B32" s="191">
        <v>22770</v>
      </c>
    </row>
    <row r="33" spans="1:2" x14ac:dyDescent="0.25">
      <c r="A33" s="76">
        <v>53735</v>
      </c>
      <c r="B33" s="191">
        <v>38260</v>
      </c>
    </row>
    <row r="34" spans="1:2" x14ac:dyDescent="0.25">
      <c r="A34" s="76">
        <v>54873</v>
      </c>
      <c r="B34" s="191">
        <v>155</v>
      </c>
    </row>
    <row r="35" spans="1:2" x14ac:dyDescent="0.25">
      <c r="A35" s="76">
        <v>54874</v>
      </c>
      <c r="B35" s="191">
        <v>2265</v>
      </c>
    </row>
    <row r="36" spans="1:2" x14ac:dyDescent="0.25">
      <c r="A36" s="76">
        <v>54876</v>
      </c>
      <c r="B36" s="191">
        <v>1620</v>
      </c>
    </row>
    <row r="37" spans="1:2" x14ac:dyDescent="0.25">
      <c r="A37" s="76">
        <v>55254</v>
      </c>
      <c r="B37" s="191">
        <v>815</v>
      </c>
    </row>
    <row r="38" spans="1:2" x14ac:dyDescent="0.25">
      <c r="A38" s="76">
        <v>56477</v>
      </c>
      <c r="B38" s="191">
        <v>3731</v>
      </c>
    </row>
    <row r="39" spans="1:2" x14ac:dyDescent="0.25">
      <c r="A39" s="76">
        <v>56486</v>
      </c>
      <c r="B39" s="191">
        <v>7566</v>
      </c>
    </row>
    <row r="40" spans="1:2" x14ac:dyDescent="0.25">
      <c r="A40" s="76">
        <v>56494</v>
      </c>
      <c r="B40" s="191">
        <v>9856</v>
      </c>
    </row>
    <row r="41" spans="1:2" x14ac:dyDescent="0.25">
      <c r="A41" s="76">
        <v>56537</v>
      </c>
      <c r="B41" s="191">
        <v>9040</v>
      </c>
    </row>
    <row r="42" spans="1:2" x14ac:dyDescent="0.25">
      <c r="A42" s="76">
        <v>56538</v>
      </c>
      <c r="B42" s="191">
        <v>14840</v>
      </c>
    </row>
    <row r="43" spans="1:2" x14ac:dyDescent="0.25">
      <c r="A43" s="76">
        <v>56539</v>
      </c>
      <c r="B43" s="191">
        <v>135</v>
      </c>
    </row>
    <row r="44" spans="1:2" x14ac:dyDescent="0.25">
      <c r="A44" s="76">
        <v>56540</v>
      </c>
      <c r="B44" s="191">
        <v>63110</v>
      </c>
    </row>
    <row r="45" spans="1:2" x14ac:dyDescent="0.25">
      <c r="A45" s="76">
        <v>56541</v>
      </c>
      <c r="B45" s="191">
        <v>8256</v>
      </c>
    </row>
    <row r="46" spans="1:2" x14ac:dyDescent="0.25">
      <c r="A46" s="76">
        <v>56542</v>
      </c>
      <c r="B46" s="191">
        <v>9408</v>
      </c>
    </row>
    <row r="47" spans="1:2" x14ac:dyDescent="0.25">
      <c r="A47" s="76">
        <v>56543</v>
      </c>
      <c r="B47" s="191">
        <v>1840</v>
      </c>
    </row>
    <row r="48" spans="1:2" x14ac:dyDescent="0.25">
      <c r="A48" s="76">
        <v>56548</v>
      </c>
      <c r="B48" s="191">
        <v>12891</v>
      </c>
    </row>
    <row r="49" spans="1:2" x14ac:dyDescent="0.25">
      <c r="A49" s="76">
        <v>56559</v>
      </c>
      <c r="B49" s="191">
        <v>0</v>
      </c>
    </row>
    <row r="50" spans="1:2" x14ac:dyDescent="0.25">
      <c r="A50" s="76">
        <v>56560</v>
      </c>
      <c r="B50" s="191">
        <v>3200</v>
      </c>
    </row>
    <row r="51" spans="1:2" x14ac:dyDescent="0.25">
      <c r="A51" s="76">
        <v>56570</v>
      </c>
      <c r="B51" s="191">
        <v>17540</v>
      </c>
    </row>
    <row r="52" spans="1:2" x14ac:dyDescent="0.25">
      <c r="A52" s="76">
        <v>56571</v>
      </c>
      <c r="B52" s="191">
        <v>35520</v>
      </c>
    </row>
    <row r="53" spans="1:2" x14ac:dyDescent="0.25">
      <c r="A53" s="76">
        <v>56572</v>
      </c>
      <c r="B53" s="191">
        <v>350</v>
      </c>
    </row>
    <row r="54" spans="1:2" x14ac:dyDescent="0.25">
      <c r="A54" s="76">
        <v>56573</v>
      </c>
      <c r="B54" s="191">
        <v>10459</v>
      </c>
    </row>
    <row r="55" spans="1:2" x14ac:dyDescent="0.25">
      <c r="A55" s="76">
        <v>56574</v>
      </c>
      <c r="B55" s="191">
        <v>3060</v>
      </c>
    </row>
    <row r="56" spans="1:2" x14ac:dyDescent="0.25">
      <c r="A56" s="76">
        <v>56575</v>
      </c>
      <c r="B56" s="191">
        <v>1110</v>
      </c>
    </row>
    <row r="57" spans="1:2" x14ac:dyDescent="0.25">
      <c r="A57" s="76">
        <v>56576</v>
      </c>
      <c r="B57" s="191">
        <v>12347</v>
      </c>
    </row>
    <row r="58" spans="1:2" x14ac:dyDescent="0.25">
      <c r="A58" s="76">
        <v>56577</v>
      </c>
      <c r="B58" s="191">
        <v>0</v>
      </c>
    </row>
    <row r="59" spans="1:2" x14ac:dyDescent="0.25">
      <c r="A59" s="76">
        <v>56583</v>
      </c>
      <c r="B59" s="191">
        <v>18488</v>
      </c>
    </row>
    <row r="60" spans="1:2" x14ac:dyDescent="0.25">
      <c r="A60" s="76">
        <v>56584</v>
      </c>
      <c r="B60" s="191">
        <v>0</v>
      </c>
    </row>
    <row r="61" spans="1:2" x14ac:dyDescent="0.25">
      <c r="A61" s="76">
        <v>56586</v>
      </c>
      <c r="B61" s="191">
        <v>4470</v>
      </c>
    </row>
    <row r="62" spans="1:2" x14ac:dyDescent="0.25">
      <c r="A62" s="76">
        <v>56587</v>
      </c>
      <c r="B62" s="191">
        <v>30</v>
      </c>
    </row>
    <row r="63" spans="1:2" x14ac:dyDescent="0.25">
      <c r="A63" s="76">
        <v>56589</v>
      </c>
      <c r="B63" s="191">
        <v>25233</v>
      </c>
    </row>
    <row r="64" spans="1:2" x14ac:dyDescent="0.25">
      <c r="A64" s="76">
        <v>56590</v>
      </c>
      <c r="B64" s="191">
        <v>450</v>
      </c>
    </row>
    <row r="65" spans="1:2" x14ac:dyDescent="0.25">
      <c r="A65" s="76">
        <v>56591</v>
      </c>
      <c r="B65" s="191">
        <v>26376</v>
      </c>
    </row>
    <row r="66" spans="1:2" x14ac:dyDescent="0.25">
      <c r="A66" s="76">
        <v>56592</v>
      </c>
      <c r="B66" s="191">
        <v>76530</v>
      </c>
    </row>
    <row r="67" spans="1:2" x14ac:dyDescent="0.25">
      <c r="A67" s="76">
        <v>56613</v>
      </c>
      <c r="B67" s="191">
        <v>19600</v>
      </c>
    </row>
    <row r="68" spans="1:2" x14ac:dyDescent="0.25">
      <c r="A68" s="76">
        <v>56615</v>
      </c>
      <c r="B68" s="191">
        <v>64040</v>
      </c>
    </row>
    <row r="69" spans="1:2" x14ac:dyDescent="0.25">
      <c r="A69" s="76">
        <v>56639</v>
      </c>
      <c r="B69" s="191">
        <v>805</v>
      </c>
    </row>
    <row r="70" spans="1:2" x14ac:dyDescent="0.25">
      <c r="A70" s="76">
        <v>56649</v>
      </c>
      <c r="B70" s="191">
        <v>18781</v>
      </c>
    </row>
    <row r="71" spans="1:2" x14ac:dyDescent="0.25">
      <c r="A71" s="76">
        <v>56794</v>
      </c>
      <c r="B71" s="191">
        <v>0</v>
      </c>
    </row>
    <row r="72" spans="1:2" x14ac:dyDescent="0.25">
      <c r="A72" s="76">
        <v>56795</v>
      </c>
      <c r="B72" s="191">
        <v>5400</v>
      </c>
    </row>
    <row r="73" spans="1:2" x14ac:dyDescent="0.25">
      <c r="A73" s="76">
        <v>56796</v>
      </c>
      <c r="B73" s="191">
        <v>5030</v>
      </c>
    </row>
    <row r="74" spans="1:2" x14ac:dyDescent="0.25">
      <c r="A74" s="76">
        <v>56797</v>
      </c>
      <c r="B74" s="191">
        <v>6093</v>
      </c>
    </row>
    <row r="75" spans="1:2" x14ac:dyDescent="0.25">
      <c r="A75" s="76">
        <v>56798</v>
      </c>
      <c r="B75" s="191">
        <v>1159</v>
      </c>
    </row>
    <row r="76" spans="1:2" x14ac:dyDescent="0.25">
      <c r="A76" s="76">
        <v>57021</v>
      </c>
      <c r="B76" s="191">
        <v>0</v>
      </c>
    </row>
    <row r="77" spans="1:2" x14ac:dyDescent="0.25">
      <c r="A77" s="76">
        <v>57048</v>
      </c>
      <c r="B77" s="191">
        <v>0</v>
      </c>
    </row>
    <row r="78" spans="1:2" x14ac:dyDescent="0.25">
      <c r="A78" s="76">
        <v>57060</v>
      </c>
      <c r="B78" s="191">
        <v>0</v>
      </c>
    </row>
    <row r="79" spans="1:2" x14ac:dyDescent="0.25">
      <c r="A79" s="76">
        <v>57064</v>
      </c>
      <c r="B79" s="191">
        <v>19050</v>
      </c>
    </row>
    <row r="80" spans="1:2" x14ac:dyDescent="0.25">
      <c r="A80" s="76">
        <v>57070</v>
      </c>
      <c r="B80" s="191">
        <v>79730</v>
      </c>
    </row>
    <row r="81" spans="1:2" x14ac:dyDescent="0.25">
      <c r="A81" s="76">
        <v>57106</v>
      </c>
      <c r="B81" s="191">
        <v>24260</v>
      </c>
    </row>
    <row r="82" spans="1:2" x14ac:dyDescent="0.25">
      <c r="A82" s="76">
        <v>57109</v>
      </c>
      <c r="B82" s="191">
        <v>0</v>
      </c>
    </row>
    <row r="83" spans="1:2" x14ac:dyDescent="0.25">
      <c r="A83" s="76">
        <v>57110</v>
      </c>
      <c r="B83" s="191">
        <v>4716</v>
      </c>
    </row>
    <row r="84" spans="1:2" x14ac:dyDescent="0.25">
      <c r="A84" s="76">
        <v>57114</v>
      </c>
      <c r="B84" s="191">
        <v>288</v>
      </c>
    </row>
    <row r="85" spans="1:2" x14ac:dyDescent="0.25">
      <c r="A85" s="76">
        <v>57115</v>
      </c>
      <c r="B85" s="191">
        <v>72</v>
      </c>
    </row>
    <row r="86" spans="1:2" x14ac:dyDescent="0.25">
      <c r="A86" s="76">
        <v>57117</v>
      </c>
      <c r="B86" s="191">
        <v>2286</v>
      </c>
    </row>
    <row r="87" spans="1:2" x14ac:dyDescent="0.25">
      <c r="A87" s="76">
        <v>57118</v>
      </c>
      <c r="B87" s="191">
        <v>2604</v>
      </c>
    </row>
    <row r="88" spans="1:2" x14ac:dyDescent="0.25">
      <c r="A88" s="76">
        <v>57124</v>
      </c>
      <c r="B88" s="191">
        <v>0</v>
      </c>
    </row>
    <row r="89" spans="1:2" x14ac:dyDescent="0.25">
      <c r="A89" s="76">
        <v>57128</v>
      </c>
      <c r="B89" s="191">
        <v>2709</v>
      </c>
    </row>
    <row r="90" spans="1:2" x14ac:dyDescent="0.25">
      <c r="A90" s="76">
        <v>57129</v>
      </c>
      <c r="B90" s="191">
        <v>8640</v>
      </c>
    </row>
    <row r="91" spans="1:2" x14ac:dyDescent="0.25">
      <c r="A91" s="76">
        <v>57132</v>
      </c>
      <c r="B91" s="191">
        <v>18469</v>
      </c>
    </row>
    <row r="92" spans="1:2" x14ac:dyDescent="0.25">
      <c r="A92" s="76">
        <v>57133</v>
      </c>
      <c r="B92" s="191">
        <v>5385</v>
      </c>
    </row>
    <row r="93" spans="1:2" x14ac:dyDescent="0.25">
      <c r="A93" s="76">
        <v>57168</v>
      </c>
      <c r="B93" s="191">
        <v>8575</v>
      </c>
    </row>
    <row r="94" spans="1:2" x14ac:dyDescent="0.25">
      <c r="A94" s="76">
        <v>57186</v>
      </c>
      <c r="B94" s="191">
        <v>23290</v>
      </c>
    </row>
    <row r="95" spans="1:2" x14ac:dyDescent="0.25">
      <c r="A95" s="76">
        <v>57189</v>
      </c>
      <c r="B95" s="191">
        <v>1497</v>
      </c>
    </row>
    <row r="96" spans="1:2" x14ac:dyDescent="0.25">
      <c r="A96" s="76">
        <v>57191</v>
      </c>
      <c r="B96" s="191">
        <v>2310</v>
      </c>
    </row>
    <row r="97" spans="1:2" x14ac:dyDescent="0.25">
      <c r="A97" s="76">
        <v>57192</v>
      </c>
      <c r="B97" s="191">
        <v>6732</v>
      </c>
    </row>
    <row r="98" spans="1:2" x14ac:dyDescent="0.25">
      <c r="A98" s="76">
        <v>57204</v>
      </c>
      <c r="B98" s="191">
        <v>549</v>
      </c>
    </row>
    <row r="99" spans="1:2" x14ac:dyDescent="0.25">
      <c r="A99" s="76">
        <v>57220</v>
      </c>
      <c r="B99" s="191">
        <v>1523</v>
      </c>
    </row>
    <row r="100" spans="1:2" x14ac:dyDescent="0.25">
      <c r="A100" s="76">
        <v>57222</v>
      </c>
      <c r="B100" s="191">
        <v>709</v>
      </c>
    </row>
    <row r="101" spans="1:2" x14ac:dyDescent="0.25">
      <c r="A101" s="76">
        <v>57223</v>
      </c>
      <c r="B101" s="191">
        <v>0</v>
      </c>
    </row>
    <row r="102" spans="1:2" x14ac:dyDescent="0.25">
      <c r="A102" s="76">
        <v>57224</v>
      </c>
      <c r="B102" s="191">
        <v>23310</v>
      </c>
    </row>
    <row r="103" spans="1:2" x14ac:dyDescent="0.25">
      <c r="A103" s="76">
        <v>57234</v>
      </c>
      <c r="B103" s="191">
        <v>0</v>
      </c>
    </row>
    <row r="104" spans="1:2" x14ac:dyDescent="0.25">
      <c r="A104" s="76">
        <v>57235</v>
      </c>
      <c r="B104" s="191">
        <v>6</v>
      </c>
    </row>
    <row r="105" spans="1:2" x14ac:dyDescent="0.25">
      <c r="A105" s="76">
        <v>57240</v>
      </c>
      <c r="B105" s="191">
        <v>4572</v>
      </c>
    </row>
    <row r="106" spans="1:2" x14ac:dyDescent="0.25">
      <c r="A106" s="76">
        <v>57241</v>
      </c>
      <c r="B106" s="191">
        <v>2345</v>
      </c>
    </row>
    <row r="107" spans="1:2" x14ac:dyDescent="0.25">
      <c r="A107" s="76">
        <v>57244</v>
      </c>
      <c r="B107" s="191">
        <v>1853</v>
      </c>
    </row>
    <row r="108" spans="1:2" x14ac:dyDescent="0.25">
      <c r="A108" s="76">
        <v>57246</v>
      </c>
      <c r="B108" s="191">
        <v>11229</v>
      </c>
    </row>
    <row r="109" spans="1:2" x14ac:dyDescent="0.25">
      <c r="A109" s="76">
        <v>57250</v>
      </c>
      <c r="B109" s="191">
        <v>3606</v>
      </c>
    </row>
    <row r="110" spans="1:2" x14ac:dyDescent="0.25">
      <c r="A110" s="76">
        <v>57251</v>
      </c>
      <c r="B110" s="191">
        <v>3254</v>
      </c>
    </row>
    <row r="111" spans="1:2" x14ac:dyDescent="0.25">
      <c r="A111" s="76">
        <v>57258</v>
      </c>
      <c r="B111" s="191">
        <v>1208</v>
      </c>
    </row>
    <row r="112" spans="1:2" x14ac:dyDescent="0.25">
      <c r="A112" s="76">
        <v>57259</v>
      </c>
      <c r="B112" s="191">
        <v>1954</v>
      </c>
    </row>
    <row r="113" spans="1:2" x14ac:dyDescent="0.25">
      <c r="A113" s="76">
        <v>57373</v>
      </c>
      <c r="B113" s="191">
        <v>7734</v>
      </c>
    </row>
    <row r="114" spans="1:2" x14ac:dyDescent="0.25">
      <c r="A114" s="76">
        <v>57388</v>
      </c>
      <c r="B114" s="191">
        <v>671</v>
      </c>
    </row>
    <row r="115" spans="1:2" x14ac:dyDescent="0.25">
      <c r="A115" s="76">
        <v>57389</v>
      </c>
      <c r="B115" s="191">
        <v>950</v>
      </c>
    </row>
    <row r="116" spans="1:2" x14ac:dyDescent="0.25">
      <c r="A116" s="76">
        <v>57390</v>
      </c>
      <c r="B116" s="191">
        <v>780</v>
      </c>
    </row>
    <row r="117" spans="1:2" x14ac:dyDescent="0.25">
      <c r="A117" s="76">
        <v>57391</v>
      </c>
      <c r="B117" s="191">
        <v>2530</v>
      </c>
    </row>
    <row r="118" spans="1:2" x14ac:dyDescent="0.25">
      <c r="A118" s="76">
        <v>57394</v>
      </c>
      <c r="B118" s="191">
        <v>0</v>
      </c>
    </row>
    <row r="119" spans="1:2" x14ac:dyDescent="0.25">
      <c r="A119" s="76">
        <v>57395</v>
      </c>
      <c r="B119" s="191">
        <v>474</v>
      </c>
    </row>
    <row r="120" spans="1:2" x14ac:dyDescent="0.25">
      <c r="A120" s="76">
        <v>57420</v>
      </c>
      <c r="B120" s="191">
        <v>0</v>
      </c>
    </row>
    <row r="121" spans="1:2" x14ac:dyDescent="0.25">
      <c r="A121" s="76">
        <v>57527</v>
      </c>
      <c r="B121" s="191">
        <v>3846</v>
      </c>
    </row>
    <row r="122" spans="1:2" x14ac:dyDescent="0.25">
      <c r="A122" s="76">
        <v>57572</v>
      </c>
      <c r="B122" s="191">
        <v>2803</v>
      </c>
    </row>
    <row r="123" spans="1:2" x14ac:dyDescent="0.25">
      <c r="A123" s="76">
        <v>57575</v>
      </c>
      <c r="B123" s="191">
        <v>3760</v>
      </c>
    </row>
    <row r="124" spans="1:2" x14ac:dyDescent="0.25">
      <c r="A124" s="76">
        <v>57576</v>
      </c>
      <c r="B124" s="191">
        <v>1871</v>
      </c>
    </row>
    <row r="125" spans="1:2" x14ac:dyDescent="0.25">
      <c r="A125" s="76">
        <v>57774</v>
      </c>
      <c r="B125" s="191">
        <v>3</v>
      </c>
    </row>
    <row r="126" spans="1:2" x14ac:dyDescent="0.25">
      <c r="A126" s="76">
        <v>57981</v>
      </c>
      <c r="B126" s="191">
        <v>1200</v>
      </c>
    </row>
    <row r="127" spans="1:2" x14ac:dyDescent="0.25">
      <c r="A127" s="76">
        <v>57982</v>
      </c>
      <c r="B127" s="191">
        <v>0</v>
      </c>
    </row>
    <row r="128" spans="1:2" x14ac:dyDescent="0.25">
      <c r="A128" s="76">
        <v>57983</v>
      </c>
      <c r="B128" s="191">
        <v>4770</v>
      </c>
    </row>
    <row r="129" spans="1:2" x14ac:dyDescent="0.25">
      <c r="A129" s="76">
        <v>57991</v>
      </c>
      <c r="B129" s="191">
        <v>0</v>
      </c>
    </row>
    <row r="130" spans="1:2" x14ac:dyDescent="0.25">
      <c r="A130" s="76">
        <v>58021</v>
      </c>
      <c r="B130" s="191">
        <v>9624</v>
      </c>
    </row>
    <row r="131" spans="1:2" x14ac:dyDescent="0.25">
      <c r="A131" s="76">
        <v>58031</v>
      </c>
      <c r="B131" s="191">
        <v>60</v>
      </c>
    </row>
    <row r="132" spans="1:2" x14ac:dyDescent="0.25">
      <c r="A132" s="76">
        <v>58032</v>
      </c>
      <c r="B132" s="191">
        <v>1988</v>
      </c>
    </row>
    <row r="133" spans="1:2" x14ac:dyDescent="0.25">
      <c r="A133" s="76">
        <v>58041</v>
      </c>
      <c r="B133" s="191">
        <v>1810</v>
      </c>
    </row>
    <row r="134" spans="1:2" x14ac:dyDescent="0.25">
      <c r="A134" s="76">
        <v>58042</v>
      </c>
      <c r="B134" s="191">
        <v>13000</v>
      </c>
    </row>
    <row r="135" spans="1:2" x14ac:dyDescent="0.25">
      <c r="A135" s="76">
        <v>58043</v>
      </c>
      <c r="B135" s="191">
        <v>24000</v>
      </c>
    </row>
    <row r="136" spans="1:2" x14ac:dyDescent="0.25">
      <c r="A136" s="76">
        <v>58044</v>
      </c>
      <c r="B136" s="191">
        <v>7000</v>
      </c>
    </row>
    <row r="137" spans="1:2" x14ac:dyDescent="0.25">
      <c r="A137" s="76">
        <v>58159</v>
      </c>
      <c r="B137" s="191">
        <v>3980</v>
      </c>
    </row>
    <row r="138" spans="1:2" x14ac:dyDescent="0.25">
      <c r="A138" s="76">
        <v>58162</v>
      </c>
      <c r="B138" s="191">
        <v>1560</v>
      </c>
    </row>
    <row r="139" spans="1:2" x14ac:dyDescent="0.25">
      <c r="A139" s="76">
        <v>58282</v>
      </c>
      <c r="B139" s="191">
        <v>1050</v>
      </c>
    </row>
    <row r="140" spans="1:2" x14ac:dyDescent="0.25">
      <c r="A140" s="76">
        <v>58283</v>
      </c>
      <c r="B140" s="191">
        <v>44750</v>
      </c>
    </row>
    <row r="141" spans="1:2" x14ac:dyDescent="0.25">
      <c r="A141" s="76">
        <v>58284</v>
      </c>
      <c r="B141" s="191">
        <v>40</v>
      </c>
    </row>
    <row r="142" spans="1:2" x14ac:dyDescent="0.25">
      <c r="A142" s="76">
        <v>58307</v>
      </c>
      <c r="B142" s="191">
        <v>0</v>
      </c>
    </row>
    <row r="143" spans="1:2" x14ac:dyDescent="0.25">
      <c r="A143" s="76">
        <v>58424</v>
      </c>
      <c r="B143" s="191">
        <v>0</v>
      </c>
    </row>
    <row r="144" spans="1:2" x14ac:dyDescent="0.25">
      <c r="A144" s="76">
        <v>58478</v>
      </c>
      <c r="B144" s="191">
        <v>9680</v>
      </c>
    </row>
    <row r="145" spans="1:2" x14ac:dyDescent="0.25">
      <c r="A145" s="76">
        <v>58736</v>
      </c>
      <c r="B145" s="191">
        <v>5658</v>
      </c>
    </row>
    <row r="146" spans="1:2" x14ac:dyDescent="0.25">
      <c r="A146" s="76">
        <v>58737</v>
      </c>
      <c r="B146" s="191">
        <v>0</v>
      </c>
    </row>
    <row r="147" spans="1:2" x14ac:dyDescent="0.25">
      <c r="A147" s="76">
        <v>58738</v>
      </c>
      <c r="B147" s="191">
        <v>3240</v>
      </c>
    </row>
    <row r="148" spans="1:2" x14ac:dyDescent="0.25">
      <c r="A148" s="76">
        <v>58755</v>
      </c>
      <c r="B148" s="191">
        <v>1340</v>
      </c>
    </row>
    <row r="149" spans="1:2" x14ac:dyDescent="0.25">
      <c r="A149" s="76">
        <v>58756</v>
      </c>
      <c r="B149" s="191">
        <v>0</v>
      </c>
    </row>
    <row r="150" spans="1:2" x14ac:dyDescent="0.25">
      <c r="A150" s="76">
        <v>58757</v>
      </c>
      <c r="B150" s="191">
        <v>26875</v>
      </c>
    </row>
    <row r="151" spans="1:2" x14ac:dyDescent="0.25">
      <c r="A151" s="76">
        <v>58771</v>
      </c>
      <c r="B151" s="191">
        <v>0</v>
      </c>
    </row>
    <row r="152" spans="1:2" x14ac:dyDescent="0.25">
      <c r="A152" s="76">
        <v>58821</v>
      </c>
      <c r="B152" s="191">
        <v>6</v>
      </c>
    </row>
    <row r="153" spans="1:2" x14ac:dyDescent="0.25">
      <c r="A153" s="76">
        <v>58822</v>
      </c>
      <c r="B153" s="191">
        <v>7016</v>
      </c>
    </row>
    <row r="154" spans="1:2" x14ac:dyDescent="0.25">
      <c r="A154" s="76">
        <v>60306</v>
      </c>
      <c r="B154" s="191">
        <v>44980</v>
      </c>
    </row>
    <row r="155" spans="1:2" x14ac:dyDescent="0.25">
      <c r="A155" s="76">
        <v>60307</v>
      </c>
      <c r="B155" s="191">
        <v>0</v>
      </c>
    </row>
    <row r="156" spans="1:2" x14ac:dyDescent="0.25">
      <c r="A156" s="76">
        <v>60310</v>
      </c>
      <c r="B156" s="191">
        <v>0</v>
      </c>
    </row>
    <row r="157" spans="1:2" x14ac:dyDescent="0.25">
      <c r="A157" s="76">
        <v>60316</v>
      </c>
      <c r="B157" s="191">
        <v>418</v>
      </c>
    </row>
    <row r="158" spans="1:2" x14ac:dyDescent="0.25">
      <c r="A158" s="76">
        <v>60318</v>
      </c>
      <c r="B158" s="191">
        <v>0</v>
      </c>
    </row>
    <row r="159" spans="1:2" x14ac:dyDescent="0.25">
      <c r="A159" s="76">
        <v>60319</v>
      </c>
      <c r="B159" s="191">
        <v>6576</v>
      </c>
    </row>
    <row r="160" spans="1:2" x14ac:dyDescent="0.25">
      <c r="A160" s="76">
        <v>60355</v>
      </c>
      <c r="B160" s="191">
        <v>38</v>
      </c>
    </row>
    <row r="161" spans="1:2" x14ac:dyDescent="0.25">
      <c r="A161" s="76">
        <v>60358</v>
      </c>
      <c r="B161" s="191">
        <v>420</v>
      </c>
    </row>
    <row r="162" spans="1:2" x14ac:dyDescent="0.25">
      <c r="A162" s="76">
        <v>60381</v>
      </c>
      <c r="B162" s="191">
        <v>0</v>
      </c>
    </row>
    <row r="163" spans="1:2" x14ac:dyDescent="0.25">
      <c r="A163" s="76">
        <v>60382</v>
      </c>
      <c r="B163" s="191">
        <v>5</v>
      </c>
    </row>
    <row r="164" spans="1:2" x14ac:dyDescent="0.25">
      <c r="A164" s="76">
        <v>60383</v>
      </c>
      <c r="B164" s="191">
        <v>90</v>
      </c>
    </row>
    <row r="165" spans="1:2" x14ac:dyDescent="0.25">
      <c r="A165" s="76">
        <v>60549</v>
      </c>
      <c r="B165" s="191">
        <v>0</v>
      </c>
    </row>
    <row r="166" spans="1:2" x14ac:dyDescent="0.25">
      <c r="A166" s="76">
        <v>60569</v>
      </c>
      <c r="B166" s="191">
        <v>34655</v>
      </c>
    </row>
    <row r="167" spans="1:2" x14ac:dyDescent="0.25">
      <c r="A167" s="76">
        <v>60574</v>
      </c>
      <c r="B167" s="191">
        <v>0</v>
      </c>
    </row>
    <row r="168" spans="1:2" x14ac:dyDescent="0.25">
      <c r="A168" s="76">
        <v>60575</v>
      </c>
      <c r="B168" s="191">
        <v>0</v>
      </c>
    </row>
    <row r="169" spans="1:2" x14ac:dyDescent="0.25">
      <c r="A169" s="76">
        <v>60579</v>
      </c>
      <c r="B169" s="191">
        <v>1110</v>
      </c>
    </row>
    <row r="170" spans="1:2" x14ac:dyDescent="0.25">
      <c r="A170" s="76">
        <v>60584</v>
      </c>
      <c r="B170" s="191">
        <v>4050</v>
      </c>
    </row>
    <row r="171" spans="1:2" x14ac:dyDescent="0.25">
      <c r="A171" s="76">
        <v>60585</v>
      </c>
      <c r="B171" s="191">
        <v>1014</v>
      </c>
    </row>
    <row r="172" spans="1:2" x14ac:dyDescent="0.25">
      <c r="A172" s="76">
        <v>60588</v>
      </c>
      <c r="B172" s="191">
        <v>1110</v>
      </c>
    </row>
    <row r="173" spans="1:2" x14ac:dyDescent="0.25">
      <c r="A173" s="76">
        <v>60589</v>
      </c>
      <c r="B173" s="191">
        <v>0</v>
      </c>
    </row>
    <row r="174" spans="1:2" x14ac:dyDescent="0.25">
      <c r="A174" s="76">
        <v>60590</v>
      </c>
      <c r="B174" s="191">
        <v>25112</v>
      </c>
    </row>
    <row r="175" spans="1:2" x14ac:dyDescent="0.25">
      <c r="A175" s="76">
        <v>60591</v>
      </c>
      <c r="B175" s="191">
        <v>19420</v>
      </c>
    </row>
    <row r="176" spans="1:2" x14ac:dyDescent="0.25">
      <c r="A176" s="76">
        <v>60592</v>
      </c>
      <c r="B176" s="191">
        <v>66140</v>
      </c>
    </row>
    <row r="177" spans="1:2" x14ac:dyDescent="0.25">
      <c r="A177" s="76">
        <v>60593</v>
      </c>
      <c r="B177" s="191">
        <v>72</v>
      </c>
    </row>
    <row r="178" spans="1:2" x14ac:dyDescent="0.25">
      <c r="A178" s="76">
        <v>60594</v>
      </c>
      <c r="B178" s="191">
        <v>550</v>
      </c>
    </row>
    <row r="179" spans="1:2" x14ac:dyDescent="0.25">
      <c r="A179" s="76">
        <v>60595</v>
      </c>
      <c r="B179" s="191">
        <v>0</v>
      </c>
    </row>
    <row r="180" spans="1:2" x14ac:dyDescent="0.25">
      <c r="A180" s="76">
        <v>60597</v>
      </c>
      <c r="B180" s="191">
        <v>0</v>
      </c>
    </row>
    <row r="181" spans="1:2" x14ac:dyDescent="0.25">
      <c r="A181" s="76">
        <v>60665</v>
      </c>
      <c r="B181" s="191">
        <v>5849</v>
      </c>
    </row>
    <row r="182" spans="1:2" x14ac:dyDescent="0.25">
      <c r="A182" s="76">
        <v>61082</v>
      </c>
      <c r="B182" s="191">
        <v>23265</v>
      </c>
    </row>
    <row r="183" spans="1:2" x14ac:dyDescent="0.25">
      <c r="A183" s="76">
        <v>61083</v>
      </c>
      <c r="B183" s="191">
        <v>1750</v>
      </c>
    </row>
    <row r="184" spans="1:2" x14ac:dyDescent="0.25">
      <c r="A184" s="76">
        <v>61085</v>
      </c>
      <c r="B184" s="191">
        <v>25615</v>
      </c>
    </row>
    <row r="185" spans="1:2" x14ac:dyDescent="0.25">
      <c r="A185" s="76">
        <v>61117</v>
      </c>
      <c r="B185" s="191">
        <v>2360</v>
      </c>
    </row>
    <row r="186" spans="1:2" x14ac:dyDescent="0.25">
      <c r="A186" s="76">
        <v>61118</v>
      </c>
      <c r="B186" s="191">
        <v>0</v>
      </c>
    </row>
    <row r="187" spans="1:2" x14ac:dyDescent="0.25">
      <c r="A187" s="76">
        <v>61119</v>
      </c>
      <c r="B187" s="191">
        <v>5768</v>
      </c>
    </row>
    <row r="188" spans="1:2" x14ac:dyDescent="0.25">
      <c r="A188" s="76">
        <v>61122</v>
      </c>
      <c r="B188" s="191">
        <v>25360</v>
      </c>
    </row>
    <row r="189" spans="1:2" x14ac:dyDescent="0.25">
      <c r="A189" s="76">
        <v>61128</v>
      </c>
      <c r="B189" s="191">
        <v>210</v>
      </c>
    </row>
    <row r="190" spans="1:2" x14ac:dyDescent="0.25">
      <c r="A190" s="76">
        <v>61129</v>
      </c>
      <c r="B190" s="191">
        <v>0</v>
      </c>
    </row>
    <row r="191" spans="1:2" x14ac:dyDescent="0.25">
      <c r="A191" s="76">
        <v>61130</v>
      </c>
      <c r="B191" s="191">
        <v>3950</v>
      </c>
    </row>
    <row r="192" spans="1:2" x14ac:dyDescent="0.25">
      <c r="A192" s="76">
        <v>61148</v>
      </c>
      <c r="B192" s="191">
        <v>4</v>
      </c>
    </row>
    <row r="193" spans="1:2" x14ac:dyDescent="0.25">
      <c r="A193" s="76">
        <v>61149</v>
      </c>
      <c r="B193" s="191">
        <v>0</v>
      </c>
    </row>
    <row r="194" spans="1:2" x14ac:dyDescent="0.25">
      <c r="A194" s="76">
        <v>61150</v>
      </c>
      <c r="B194" s="191">
        <v>20750</v>
      </c>
    </row>
    <row r="195" spans="1:2" x14ac:dyDescent="0.25">
      <c r="A195" s="76">
        <v>61151</v>
      </c>
      <c r="B195" s="191">
        <v>2160</v>
      </c>
    </row>
    <row r="196" spans="1:2" x14ac:dyDescent="0.25">
      <c r="A196" s="76">
        <v>61152</v>
      </c>
      <c r="B196" s="191">
        <v>5520</v>
      </c>
    </row>
    <row r="197" spans="1:2" x14ac:dyDescent="0.25">
      <c r="A197" s="76">
        <v>61173</v>
      </c>
      <c r="B197" s="191">
        <v>8328</v>
      </c>
    </row>
    <row r="198" spans="1:2" x14ac:dyDescent="0.25">
      <c r="A198" s="76">
        <v>61235</v>
      </c>
      <c r="B198" s="191">
        <v>1974</v>
      </c>
    </row>
    <row r="199" spans="1:2" x14ac:dyDescent="0.25">
      <c r="A199" s="76">
        <v>61239</v>
      </c>
      <c r="B199" s="191">
        <v>0</v>
      </c>
    </row>
    <row r="200" spans="1:2" x14ac:dyDescent="0.25">
      <c r="A200" s="76">
        <v>61295</v>
      </c>
      <c r="B200" s="191">
        <v>0</v>
      </c>
    </row>
    <row r="201" spans="1:2" x14ac:dyDescent="0.25">
      <c r="A201" s="76">
        <v>61296</v>
      </c>
      <c r="B201" s="191">
        <v>12250</v>
      </c>
    </row>
    <row r="202" spans="1:2" x14ac:dyDescent="0.25">
      <c r="A202" s="76">
        <v>61297</v>
      </c>
      <c r="B202" s="191">
        <v>16620</v>
      </c>
    </row>
    <row r="203" spans="1:2" x14ac:dyDescent="0.25">
      <c r="A203" s="76">
        <v>61300</v>
      </c>
      <c r="B203" s="191">
        <v>1310</v>
      </c>
    </row>
    <row r="204" spans="1:2" x14ac:dyDescent="0.25">
      <c r="A204" s="76">
        <v>61917</v>
      </c>
      <c r="B204" s="191">
        <v>0</v>
      </c>
    </row>
    <row r="205" spans="1:2" x14ac:dyDescent="0.25">
      <c r="A205" s="76">
        <v>62343</v>
      </c>
      <c r="B205" s="191">
        <v>2495</v>
      </c>
    </row>
    <row r="206" spans="1:2" x14ac:dyDescent="0.25">
      <c r="A206" s="76">
        <v>62347</v>
      </c>
      <c r="B206" s="191">
        <v>55</v>
      </c>
    </row>
    <row r="207" spans="1:2" x14ac:dyDescent="0.25">
      <c r="A207" s="76">
        <v>62348</v>
      </c>
      <c r="B207" s="191">
        <v>0</v>
      </c>
    </row>
    <row r="208" spans="1:2" x14ac:dyDescent="0.25">
      <c r="A208" s="76">
        <v>62349</v>
      </c>
      <c r="B208" s="191">
        <v>3224</v>
      </c>
    </row>
    <row r="209" spans="1:2" x14ac:dyDescent="0.25">
      <c r="A209" s="76">
        <v>64830</v>
      </c>
      <c r="B209" s="191">
        <v>7284</v>
      </c>
    </row>
    <row r="210" spans="1:2" x14ac:dyDescent="0.25">
      <c r="A210" s="76">
        <v>65048</v>
      </c>
      <c r="B210" s="191">
        <v>3540</v>
      </c>
    </row>
    <row r="211" spans="1:2" x14ac:dyDescent="0.25">
      <c r="A211" s="76">
        <v>65056</v>
      </c>
      <c r="B211" s="191">
        <v>2649</v>
      </c>
    </row>
    <row r="212" spans="1:2" x14ac:dyDescent="0.25">
      <c r="A212" s="76">
        <v>65070</v>
      </c>
      <c r="B212" s="191">
        <v>1608</v>
      </c>
    </row>
    <row r="213" spans="1:2" x14ac:dyDescent="0.25">
      <c r="A213" s="76">
        <v>65077</v>
      </c>
      <c r="B213" s="191">
        <v>75777</v>
      </c>
    </row>
    <row r="214" spans="1:2" x14ac:dyDescent="0.25">
      <c r="A214" s="76">
        <v>65079</v>
      </c>
      <c r="B214" s="191">
        <v>75130</v>
      </c>
    </row>
    <row r="215" spans="1:2" x14ac:dyDescent="0.25">
      <c r="A215" s="76">
        <v>65115</v>
      </c>
      <c r="B215" s="191">
        <v>0</v>
      </c>
    </row>
    <row r="216" spans="1:2" x14ac:dyDescent="0.25">
      <c r="A216" s="76">
        <v>66371</v>
      </c>
      <c r="B216" s="191">
        <v>14262</v>
      </c>
    </row>
    <row r="217" spans="1:2" x14ac:dyDescent="0.25">
      <c r="A217" s="76">
        <v>66612</v>
      </c>
      <c r="B217" s="191">
        <v>0</v>
      </c>
    </row>
    <row r="218" spans="1:2" x14ac:dyDescent="0.25">
      <c r="A218" s="76">
        <v>66613</v>
      </c>
      <c r="B218" s="191">
        <v>1612</v>
      </c>
    </row>
    <row r="219" spans="1:2" x14ac:dyDescent="0.25">
      <c r="A219" s="76">
        <v>66615</v>
      </c>
      <c r="B219" s="191">
        <v>1178</v>
      </c>
    </row>
    <row r="220" spans="1:2" x14ac:dyDescent="0.25">
      <c r="A220" s="76">
        <v>66616</v>
      </c>
      <c r="B220" s="191">
        <v>2165</v>
      </c>
    </row>
    <row r="221" spans="1:2" x14ac:dyDescent="0.25">
      <c r="A221" s="76">
        <v>66617</v>
      </c>
      <c r="B221" s="191">
        <v>225</v>
      </c>
    </row>
    <row r="222" spans="1:2" x14ac:dyDescent="0.25">
      <c r="A222" s="76">
        <v>66630</v>
      </c>
      <c r="B222" s="191">
        <v>16280</v>
      </c>
    </row>
    <row r="223" spans="1:2" x14ac:dyDescent="0.25">
      <c r="A223" s="76">
        <v>66633</v>
      </c>
      <c r="B223" s="191">
        <v>774</v>
      </c>
    </row>
    <row r="224" spans="1:2" x14ac:dyDescent="0.25">
      <c r="A224" s="76">
        <v>66909</v>
      </c>
      <c r="B224" s="191">
        <v>1104</v>
      </c>
    </row>
    <row r="225" spans="1:2" x14ac:dyDescent="0.25">
      <c r="A225" s="76">
        <v>67286</v>
      </c>
      <c r="B225" s="191">
        <v>1700</v>
      </c>
    </row>
    <row r="226" spans="1:2" x14ac:dyDescent="0.25">
      <c r="A226" s="76">
        <v>67473</v>
      </c>
      <c r="B226" s="191">
        <v>33</v>
      </c>
    </row>
    <row r="227" spans="1:2" x14ac:dyDescent="0.25">
      <c r="A227" s="76">
        <v>68139</v>
      </c>
      <c r="B227" s="191">
        <v>9040</v>
      </c>
    </row>
    <row r="228" spans="1:2" x14ac:dyDescent="0.25">
      <c r="A228" s="76">
        <v>68142</v>
      </c>
      <c r="B228" s="191">
        <v>8784</v>
      </c>
    </row>
    <row r="229" spans="1:2" x14ac:dyDescent="0.25">
      <c r="A229" s="76">
        <v>68185</v>
      </c>
      <c r="B229" s="191">
        <v>1</v>
      </c>
    </row>
    <row r="230" spans="1:2" x14ac:dyDescent="0.25">
      <c r="A230" s="76">
        <v>68186</v>
      </c>
      <c r="B230" s="191">
        <v>0</v>
      </c>
    </row>
    <row r="231" spans="1:2" x14ac:dyDescent="0.25">
      <c r="A231" s="76">
        <v>68203</v>
      </c>
      <c r="B231" s="191">
        <v>208</v>
      </c>
    </row>
    <row r="232" spans="1:2" x14ac:dyDescent="0.25">
      <c r="A232" s="76">
        <v>68204</v>
      </c>
      <c r="B232" s="191">
        <v>3100</v>
      </c>
    </row>
    <row r="233" spans="1:2" x14ac:dyDescent="0.25">
      <c r="A233" s="76">
        <v>68222</v>
      </c>
      <c r="B233" s="191">
        <v>38160</v>
      </c>
    </row>
    <row r="234" spans="1:2" x14ac:dyDescent="0.25">
      <c r="A234" s="76">
        <v>68844</v>
      </c>
      <c r="B234" s="191">
        <v>1464</v>
      </c>
    </row>
    <row r="235" spans="1:2" x14ac:dyDescent="0.25">
      <c r="A235" s="76">
        <v>68845</v>
      </c>
      <c r="B235" s="191">
        <v>5628</v>
      </c>
    </row>
    <row r="236" spans="1:2" x14ac:dyDescent="0.25">
      <c r="A236" s="76">
        <v>68846</v>
      </c>
      <c r="B236" s="191">
        <v>5770</v>
      </c>
    </row>
    <row r="237" spans="1:2" x14ac:dyDescent="0.25">
      <c r="A237" s="76">
        <v>68847</v>
      </c>
      <c r="B237" s="191">
        <v>468</v>
      </c>
    </row>
    <row r="238" spans="1:2" x14ac:dyDescent="0.25">
      <c r="A238" s="76">
        <v>68848</v>
      </c>
      <c r="B238" s="191">
        <v>3580</v>
      </c>
    </row>
    <row r="239" spans="1:2" x14ac:dyDescent="0.25">
      <c r="A239" s="76">
        <v>68849</v>
      </c>
      <c r="B239" s="191">
        <v>14680</v>
      </c>
    </row>
    <row r="240" spans="1:2" x14ac:dyDescent="0.25">
      <c r="A240" s="76">
        <v>68850</v>
      </c>
      <c r="B240" s="191">
        <v>7120</v>
      </c>
    </row>
    <row r="241" spans="1:2" x14ac:dyDescent="0.25">
      <c r="A241" s="76">
        <v>68857</v>
      </c>
      <c r="B241" s="191">
        <v>809</v>
      </c>
    </row>
    <row r="242" spans="1:2" x14ac:dyDescent="0.25">
      <c r="A242" s="76">
        <v>68864</v>
      </c>
      <c r="B242" s="191">
        <v>14780</v>
      </c>
    </row>
    <row r="243" spans="1:2" x14ac:dyDescent="0.25">
      <c r="A243" s="76">
        <v>69094</v>
      </c>
      <c r="B243" s="191">
        <v>4152</v>
      </c>
    </row>
    <row r="244" spans="1:2" x14ac:dyDescent="0.25">
      <c r="A244" s="76">
        <v>70057</v>
      </c>
      <c r="B244" s="191">
        <v>3300</v>
      </c>
    </row>
    <row r="245" spans="1:2" x14ac:dyDescent="0.25">
      <c r="A245" s="76">
        <v>70058</v>
      </c>
      <c r="B245" s="191">
        <v>3300</v>
      </c>
    </row>
    <row r="246" spans="1:2" x14ac:dyDescent="0.25">
      <c r="A246" s="76">
        <v>70059</v>
      </c>
      <c r="B246" s="191">
        <v>1350</v>
      </c>
    </row>
    <row r="247" spans="1:2" x14ac:dyDescent="0.25">
      <c r="A247" s="76">
        <v>70060</v>
      </c>
      <c r="B247" s="191">
        <v>522</v>
      </c>
    </row>
    <row r="248" spans="1:2" x14ac:dyDescent="0.25">
      <c r="A248" s="76">
        <v>70061</v>
      </c>
      <c r="B248" s="191">
        <v>14832</v>
      </c>
    </row>
    <row r="249" spans="1:2" x14ac:dyDescent="0.25">
      <c r="A249" s="76">
        <v>70063</v>
      </c>
      <c r="B249" s="191">
        <v>7750</v>
      </c>
    </row>
    <row r="250" spans="1:2" x14ac:dyDescent="0.25">
      <c r="A250" s="76">
        <v>70064</v>
      </c>
      <c r="B250" s="191">
        <v>60</v>
      </c>
    </row>
    <row r="251" spans="1:2" x14ac:dyDescent="0.25">
      <c r="A251" s="76">
        <v>70065</v>
      </c>
      <c r="B251" s="191">
        <v>0</v>
      </c>
    </row>
    <row r="252" spans="1:2" x14ac:dyDescent="0.25">
      <c r="A252" s="76">
        <v>70066</v>
      </c>
      <c r="B252" s="191">
        <v>3552</v>
      </c>
    </row>
    <row r="253" spans="1:2" x14ac:dyDescent="0.25">
      <c r="A253" s="76">
        <v>70068</v>
      </c>
      <c r="B253" s="191">
        <v>924</v>
      </c>
    </row>
    <row r="254" spans="1:2" x14ac:dyDescent="0.25">
      <c r="A254" s="76">
        <v>70069</v>
      </c>
      <c r="B254" s="191">
        <v>9700</v>
      </c>
    </row>
    <row r="255" spans="1:2" x14ac:dyDescent="0.25">
      <c r="A255" s="76">
        <v>70104</v>
      </c>
      <c r="B255" s="191">
        <v>4510</v>
      </c>
    </row>
    <row r="256" spans="1:2" x14ac:dyDescent="0.25">
      <c r="A256" s="76">
        <v>70392</v>
      </c>
      <c r="B256" s="191">
        <v>1038</v>
      </c>
    </row>
    <row r="257" spans="1:2" x14ac:dyDescent="0.25">
      <c r="A257" s="76">
        <v>70799</v>
      </c>
      <c r="B257" s="191">
        <v>75</v>
      </c>
    </row>
    <row r="258" spans="1:2" x14ac:dyDescent="0.25">
      <c r="A258" s="76">
        <v>70193</v>
      </c>
      <c r="B258" s="191">
        <v>60</v>
      </c>
    </row>
    <row r="259" spans="1:2" x14ac:dyDescent="0.25">
      <c r="A259" s="76">
        <v>70194</v>
      </c>
      <c r="B259" s="191">
        <v>80</v>
      </c>
    </row>
    <row r="260" spans="1:2" x14ac:dyDescent="0.25">
      <c r="A260" s="76">
        <v>70195</v>
      </c>
      <c r="B260" s="191">
        <v>60</v>
      </c>
    </row>
    <row r="261" spans="1:2" x14ac:dyDescent="0.25">
      <c r="A261" s="76">
        <v>70196</v>
      </c>
      <c r="B261" s="191">
        <v>0</v>
      </c>
    </row>
    <row r="262" spans="1:2" x14ac:dyDescent="0.25">
      <c r="A262" s="76">
        <v>70199</v>
      </c>
      <c r="B262" s="191">
        <v>0</v>
      </c>
    </row>
    <row r="263" spans="1:2" x14ac:dyDescent="0.25">
      <c r="A263" s="76">
        <v>70704</v>
      </c>
      <c r="B263" s="191">
        <v>12</v>
      </c>
    </row>
    <row r="264" spans="1:2" x14ac:dyDescent="0.25">
      <c r="A264" s="76">
        <v>70705</v>
      </c>
      <c r="B264" s="191">
        <v>24</v>
      </c>
    </row>
    <row r="265" spans="1:2" x14ac:dyDescent="0.25">
      <c r="A265" s="76">
        <v>70706</v>
      </c>
      <c r="B265" s="191">
        <v>12</v>
      </c>
    </row>
    <row r="266" spans="1:2" x14ac:dyDescent="0.25">
      <c r="A266" s="76">
        <v>70707</v>
      </c>
      <c r="B266" s="191">
        <v>0</v>
      </c>
    </row>
    <row r="267" spans="1:2" x14ac:dyDescent="0.25">
      <c r="A267" s="76">
        <v>70708</v>
      </c>
      <c r="B267" s="191">
        <v>0</v>
      </c>
    </row>
    <row r="268" spans="1:2" x14ac:dyDescent="0.25">
      <c r="A268" s="76">
        <v>70709</v>
      </c>
      <c r="B268" s="191">
        <v>60</v>
      </c>
    </row>
    <row r="269" spans="1:2" x14ac:dyDescent="0.25">
      <c r="A269" s="76">
        <v>70710</v>
      </c>
      <c r="B269" s="191">
        <v>0</v>
      </c>
    </row>
    <row r="270" spans="1:2" x14ac:dyDescent="0.25">
      <c r="A270" s="76">
        <v>70711</v>
      </c>
      <c r="B270" s="191">
        <v>0</v>
      </c>
    </row>
    <row r="271" spans="1:2" x14ac:dyDescent="0.25">
      <c r="A271" s="76">
        <v>70712</v>
      </c>
      <c r="B271" s="191">
        <v>0</v>
      </c>
    </row>
    <row r="272" spans="1:2" x14ac:dyDescent="0.25">
      <c r="A272" s="76">
        <v>70713</v>
      </c>
      <c r="B272" s="191">
        <v>12</v>
      </c>
    </row>
    <row r="273" spans="1:2" x14ac:dyDescent="0.25">
      <c r="A273" s="76">
        <v>70714</v>
      </c>
      <c r="B273" s="191">
        <v>24</v>
      </c>
    </row>
    <row r="274" spans="1:2" x14ac:dyDescent="0.25">
      <c r="A274" s="76">
        <v>70715</v>
      </c>
      <c r="B274" s="191">
        <v>0</v>
      </c>
    </row>
    <row r="275" spans="1:2" x14ac:dyDescent="0.25">
      <c r="A275" s="76">
        <v>70716</v>
      </c>
      <c r="B275" s="191">
        <v>48</v>
      </c>
    </row>
    <row r="276" spans="1:2" x14ac:dyDescent="0.25">
      <c r="A276" s="76">
        <v>70717</v>
      </c>
      <c r="B276" s="191">
        <v>24</v>
      </c>
    </row>
    <row r="277" spans="1:2" x14ac:dyDescent="0.25">
      <c r="A277" s="76">
        <v>70718</v>
      </c>
      <c r="B277" s="191">
        <v>0</v>
      </c>
    </row>
    <row r="278" spans="1:2" x14ac:dyDescent="0.25">
      <c r="A278" s="76">
        <v>70719</v>
      </c>
      <c r="B278" s="191">
        <v>60</v>
      </c>
    </row>
    <row r="279" spans="1:2" x14ac:dyDescent="0.25">
      <c r="A279" s="76">
        <v>70180</v>
      </c>
      <c r="B279" s="191">
        <v>0</v>
      </c>
    </row>
    <row r="280" spans="1:2" x14ac:dyDescent="0.25">
      <c r="A280" s="76">
        <v>70179</v>
      </c>
      <c r="B280" s="191">
        <v>20</v>
      </c>
    </row>
    <row r="281" spans="1:2" x14ac:dyDescent="0.25">
      <c r="A281" s="76">
        <v>70178</v>
      </c>
      <c r="B281" s="191">
        <v>0</v>
      </c>
    </row>
    <row r="282" spans="1:2" x14ac:dyDescent="0.25">
      <c r="A282" s="76">
        <v>70177</v>
      </c>
      <c r="B282" s="191">
        <v>30</v>
      </c>
    </row>
    <row r="283" spans="1:2" x14ac:dyDescent="0.25">
      <c r="A283" s="76">
        <v>70176</v>
      </c>
      <c r="B283" s="191">
        <v>30</v>
      </c>
    </row>
    <row r="284" spans="1:2" x14ac:dyDescent="0.25">
      <c r="A284" s="76">
        <v>70175</v>
      </c>
      <c r="B284" s="191">
        <v>20</v>
      </c>
    </row>
    <row r="285" spans="1:2" x14ac:dyDescent="0.25">
      <c r="A285" s="76">
        <v>70174</v>
      </c>
      <c r="B285" s="191">
        <v>0</v>
      </c>
    </row>
    <row r="286" spans="1:2" x14ac:dyDescent="0.25">
      <c r="A286" s="76">
        <v>70173</v>
      </c>
      <c r="B286" s="191">
        <v>90</v>
      </c>
    </row>
    <row r="287" spans="1:2" x14ac:dyDescent="0.25">
      <c r="A287" s="76">
        <v>70172</v>
      </c>
      <c r="B287" s="191">
        <v>15</v>
      </c>
    </row>
    <row r="288" spans="1:2" x14ac:dyDescent="0.25">
      <c r="A288" s="76">
        <v>70190</v>
      </c>
      <c r="B288" s="191">
        <v>80</v>
      </c>
    </row>
    <row r="289" spans="1:2" x14ac:dyDescent="0.25">
      <c r="A289" s="76">
        <v>70189</v>
      </c>
      <c r="B289" s="191">
        <v>60</v>
      </c>
    </row>
    <row r="290" spans="1:2" x14ac:dyDescent="0.25">
      <c r="A290" s="76">
        <v>70192</v>
      </c>
      <c r="B290" s="191">
        <v>120</v>
      </c>
    </row>
    <row r="291" spans="1:2" x14ac:dyDescent="0.25">
      <c r="A291" s="76">
        <v>70191</v>
      </c>
      <c r="B291" s="191">
        <v>20</v>
      </c>
    </row>
    <row r="292" spans="1:2" x14ac:dyDescent="0.25">
      <c r="A292" s="76">
        <v>70188</v>
      </c>
      <c r="B292" s="191">
        <v>0</v>
      </c>
    </row>
    <row r="293" spans="1:2" x14ac:dyDescent="0.25">
      <c r="A293" s="76">
        <v>70187</v>
      </c>
      <c r="B293" s="191">
        <v>672</v>
      </c>
    </row>
    <row r="294" spans="1:2" x14ac:dyDescent="0.25">
      <c r="A294" s="76">
        <v>70186</v>
      </c>
      <c r="B294" s="191">
        <v>1008</v>
      </c>
    </row>
    <row r="295" spans="1:2" x14ac:dyDescent="0.25">
      <c r="A295" s="76">
        <v>70185</v>
      </c>
      <c r="B295" s="191">
        <v>564</v>
      </c>
    </row>
    <row r="296" spans="1:2" x14ac:dyDescent="0.25">
      <c r="A296" s="76">
        <v>70184</v>
      </c>
      <c r="B296" s="191">
        <v>300</v>
      </c>
    </row>
    <row r="297" spans="1:2" x14ac:dyDescent="0.25">
      <c r="A297" s="76">
        <v>70182</v>
      </c>
      <c r="B297" s="191">
        <v>0</v>
      </c>
    </row>
    <row r="298" spans="1:2" x14ac:dyDescent="0.25">
      <c r="A298" s="76">
        <v>70181</v>
      </c>
      <c r="B298" s="191">
        <v>0</v>
      </c>
    </row>
    <row r="299" spans="1:2" x14ac:dyDescent="0.25">
      <c r="A299" s="76">
        <v>70171</v>
      </c>
      <c r="B299" s="191">
        <v>48</v>
      </c>
    </row>
    <row r="300" spans="1:2" x14ac:dyDescent="0.25">
      <c r="A300" s="76">
        <v>70170</v>
      </c>
      <c r="B300" s="191">
        <v>0</v>
      </c>
    </row>
    <row r="301" spans="1:2" x14ac:dyDescent="0.25">
      <c r="A301" s="76">
        <v>70169</v>
      </c>
      <c r="B301" s="191">
        <v>12</v>
      </c>
    </row>
    <row r="302" spans="1:2" x14ac:dyDescent="0.25">
      <c r="A302" s="76">
        <v>70168</v>
      </c>
      <c r="B302" s="191">
        <v>24</v>
      </c>
    </row>
    <row r="303" spans="1:2" x14ac:dyDescent="0.25">
      <c r="A303" s="76">
        <v>70167</v>
      </c>
      <c r="B303" s="191">
        <v>60</v>
      </c>
    </row>
    <row r="304" spans="1:2" x14ac:dyDescent="0.25">
      <c r="A304" s="76">
        <v>70165</v>
      </c>
      <c r="B304" s="191">
        <v>12</v>
      </c>
    </row>
    <row r="305" spans="1:2" x14ac:dyDescent="0.25">
      <c r="A305" s="76">
        <v>70164</v>
      </c>
      <c r="B305" s="191">
        <v>0</v>
      </c>
    </row>
    <row r="306" spans="1:2" x14ac:dyDescent="0.25">
      <c r="A306" s="76">
        <v>70163</v>
      </c>
      <c r="B306" s="191">
        <v>0</v>
      </c>
    </row>
    <row r="307" spans="1:2" x14ac:dyDescent="0.25">
      <c r="A307" s="76">
        <v>70162</v>
      </c>
      <c r="B307" s="191">
        <v>12</v>
      </c>
    </row>
    <row r="308" spans="1:2" x14ac:dyDescent="0.25">
      <c r="A308" s="76">
        <v>70162</v>
      </c>
      <c r="B308" s="191">
        <v>0</v>
      </c>
    </row>
    <row r="309" spans="1:2" x14ac:dyDescent="0.25">
      <c r="A309" s="76">
        <v>70161</v>
      </c>
      <c r="B309" s="191">
        <v>10</v>
      </c>
    </row>
    <row r="310" spans="1:2" x14ac:dyDescent="0.25">
      <c r="A310" s="76">
        <v>70160</v>
      </c>
      <c r="B310" s="191">
        <v>60</v>
      </c>
    </row>
    <row r="311" spans="1:2" x14ac:dyDescent="0.25">
      <c r="A311" s="76">
        <v>70149</v>
      </c>
      <c r="B311" s="191">
        <v>0</v>
      </c>
    </row>
    <row r="312" spans="1:2" x14ac:dyDescent="0.25">
      <c r="A312" s="76">
        <v>70148</v>
      </c>
      <c r="B312" s="191">
        <v>0</v>
      </c>
    </row>
    <row r="313" spans="1:2" x14ac:dyDescent="0.25">
      <c r="A313" s="76">
        <v>70720</v>
      </c>
      <c r="B313" s="191">
        <v>0</v>
      </c>
    </row>
    <row r="314" spans="1:2" x14ac:dyDescent="0.25">
      <c r="A314" s="76">
        <v>70721</v>
      </c>
      <c r="B314" s="191">
        <v>0</v>
      </c>
    </row>
    <row r="315" spans="1:2" x14ac:dyDescent="0.25">
      <c r="A315" s="76">
        <v>70722</v>
      </c>
      <c r="B315" s="191">
        <v>0</v>
      </c>
    </row>
    <row r="316" spans="1:2" x14ac:dyDescent="0.25">
      <c r="A316" s="76">
        <v>70723</v>
      </c>
      <c r="B316" s="191">
        <v>40</v>
      </c>
    </row>
    <row r="317" spans="1:2" x14ac:dyDescent="0.25">
      <c r="A317" s="76">
        <v>70724</v>
      </c>
      <c r="B317" s="191">
        <v>0</v>
      </c>
    </row>
    <row r="318" spans="1:2" x14ac:dyDescent="0.25">
      <c r="A318" s="76">
        <v>70725</v>
      </c>
      <c r="B318" s="191">
        <v>20</v>
      </c>
    </row>
    <row r="319" spans="1:2" x14ac:dyDescent="0.25">
      <c r="A319" s="76">
        <v>70726</v>
      </c>
      <c r="B319" s="191">
        <v>0</v>
      </c>
    </row>
    <row r="320" spans="1:2" x14ac:dyDescent="0.25">
      <c r="A320" s="76">
        <v>70727</v>
      </c>
      <c r="B320" s="191">
        <v>0</v>
      </c>
    </row>
    <row r="321" spans="1:2" x14ac:dyDescent="0.25">
      <c r="A321" s="76">
        <v>70728</v>
      </c>
      <c r="B321" s="191">
        <v>0</v>
      </c>
    </row>
    <row r="322" spans="1:2" x14ac:dyDescent="0.25">
      <c r="A322" s="76">
        <v>70729</v>
      </c>
      <c r="B322" s="191">
        <v>0</v>
      </c>
    </row>
    <row r="323" spans="1:2" x14ac:dyDescent="0.25">
      <c r="A323" s="76">
        <v>70730</v>
      </c>
      <c r="B323" s="191">
        <v>0</v>
      </c>
    </row>
    <row r="324" spans="1:2" x14ac:dyDescent="0.25">
      <c r="A324" s="76">
        <v>70731</v>
      </c>
      <c r="B324" s="191">
        <v>0</v>
      </c>
    </row>
    <row r="325" spans="1:2" x14ac:dyDescent="0.25">
      <c r="A325" s="76">
        <v>70732</v>
      </c>
      <c r="B325" s="191">
        <v>0</v>
      </c>
    </row>
    <row r="326" spans="1:2" x14ac:dyDescent="0.25">
      <c r="A326" s="76">
        <v>70733</v>
      </c>
      <c r="B326" s="191">
        <v>36</v>
      </c>
    </row>
    <row r="327" spans="1:2" x14ac:dyDescent="0.25">
      <c r="A327" s="76">
        <v>70734</v>
      </c>
      <c r="B327" s="191">
        <v>40</v>
      </c>
    </row>
    <row r="328" spans="1:2" x14ac:dyDescent="0.25">
      <c r="A328" s="76">
        <v>70735</v>
      </c>
      <c r="B328" s="191">
        <v>0</v>
      </c>
    </row>
    <row r="329" spans="1:2" x14ac:dyDescent="0.25">
      <c r="A329" s="76">
        <v>70736</v>
      </c>
      <c r="B329" s="191">
        <v>0</v>
      </c>
    </row>
    <row r="330" spans="1:2" x14ac:dyDescent="0.25">
      <c r="A330" s="76">
        <v>70737</v>
      </c>
      <c r="B330" s="191">
        <v>0</v>
      </c>
    </row>
    <row r="331" spans="1:2" x14ac:dyDescent="0.25">
      <c r="A331" s="76">
        <v>70738</v>
      </c>
      <c r="B331" s="191">
        <v>0</v>
      </c>
    </row>
    <row r="332" spans="1:2" x14ac:dyDescent="0.25">
      <c r="A332" s="76">
        <v>70739</v>
      </c>
      <c r="B332" s="191">
        <v>48</v>
      </c>
    </row>
    <row r="333" spans="1:2" x14ac:dyDescent="0.25">
      <c r="A333" s="76">
        <v>70740</v>
      </c>
      <c r="B333" s="191">
        <v>0</v>
      </c>
    </row>
    <row r="334" spans="1:2" x14ac:dyDescent="0.25">
      <c r="A334" s="76">
        <v>70741</v>
      </c>
      <c r="B334" s="191">
        <v>0</v>
      </c>
    </row>
    <row r="335" spans="1:2" x14ac:dyDescent="0.25">
      <c r="A335" s="76">
        <v>70742</v>
      </c>
      <c r="B335" s="191">
        <v>48</v>
      </c>
    </row>
    <row r="336" spans="1:2" x14ac:dyDescent="0.25">
      <c r="A336" s="76">
        <v>70743</v>
      </c>
      <c r="B336" s="191">
        <v>0</v>
      </c>
    </row>
    <row r="337" spans="1:2" x14ac:dyDescent="0.25">
      <c r="A337" s="76">
        <v>70744</v>
      </c>
      <c r="B337" s="191">
        <v>0</v>
      </c>
    </row>
    <row r="338" spans="1:2" x14ac:dyDescent="0.25">
      <c r="A338" s="76">
        <v>70745</v>
      </c>
      <c r="B338" s="191">
        <v>0</v>
      </c>
    </row>
    <row r="339" spans="1:2" x14ac:dyDescent="0.25">
      <c r="A339" s="76">
        <v>70746</v>
      </c>
      <c r="B339" s="191">
        <v>0</v>
      </c>
    </row>
    <row r="340" spans="1:2" x14ac:dyDescent="0.25">
      <c r="A340" s="76">
        <v>70747</v>
      </c>
      <c r="B340" s="191">
        <v>0</v>
      </c>
    </row>
    <row r="341" spans="1:2" x14ac:dyDescent="0.25">
      <c r="A341" s="76">
        <v>70748</v>
      </c>
      <c r="B341" s="191">
        <v>0</v>
      </c>
    </row>
    <row r="342" spans="1:2" x14ac:dyDescent="0.25">
      <c r="A342" s="76">
        <v>70749</v>
      </c>
      <c r="B342" s="191">
        <v>0</v>
      </c>
    </row>
    <row r="343" spans="1:2" x14ac:dyDescent="0.25">
      <c r="A343" s="76">
        <v>70750</v>
      </c>
      <c r="B343" s="191">
        <v>0</v>
      </c>
    </row>
    <row r="344" spans="1:2" x14ac:dyDescent="0.25">
      <c r="A344" s="76">
        <v>70751</v>
      </c>
      <c r="B344" s="191">
        <v>0</v>
      </c>
    </row>
    <row r="345" spans="1:2" x14ac:dyDescent="0.25">
      <c r="A345" s="76">
        <v>70752</v>
      </c>
      <c r="B345" s="191">
        <v>0</v>
      </c>
    </row>
    <row r="346" spans="1:2" x14ac:dyDescent="0.25">
      <c r="A346" s="76">
        <v>70753</v>
      </c>
      <c r="B346" s="191">
        <v>0</v>
      </c>
    </row>
    <row r="347" spans="1:2" x14ac:dyDescent="0.25">
      <c r="A347" s="76">
        <v>70754</v>
      </c>
      <c r="B347" s="191">
        <v>60</v>
      </c>
    </row>
    <row r="348" spans="1:2" x14ac:dyDescent="0.25">
      <c r="A348" s="76">
        <v>70755</v>
      </c>
      <c r="B348" s="191">
        <v>0</v>
      </c>
    </row>
    <row r="349" spans="1:2" x14ac:dyDescent="0.25">
      <c r="A349" s="76">
        <v>70756</v>
      </c>
      <c r="B349" s="191">
        <v>0</v>
      </c>
    </row>
    <row r="350" spans="1:2" x14ac:dyDescent="0.25">
      <c r="A350" s="76">
        <v>70757</v>
      </c>
      <c r="B350" s="191">
        <v>0</v>
      </c>
    </row>
    <row r="351" spans="1:2" x14ac:dyDescent="0.25">
      <c r="A351" s="76">
        <v>70758</v>
      </c>
      <c r="B351" s="191">
        <v>24</v>
      </c>
    </row>
    <row r="352" spans="1:2" x14ac:dyDescent="0.25">
      <c r="A352" s="76">
        <v>70759</v>
      </c>
      <c r="B352" s="191">
        <v>0</v>
      </c>
    </row>
    <row r="353" spans="1:2" x14ac:dyDescent="0.25">
      <c r="A353" s="76">
        <v>70760</v>
      </c>
      <c r="B353" s="191">
        <v>48</v>
      </c>
    </row>
    <row r="354" spans="1:2" x14ac:dyDescent="0.25">
      <c r="A354" s="76">
        <v>70761</v>
      </c>
      <c r="B354" s="191">
        <v>24</v>
      </c>
    </row>
    <row r="355" spans="1:2" x14ac:dyDescent="0.25">
      <c r="A355" s="76">
        <v>70762</v>
      </c>
      <c r="B355" s="191">
        <v>36</v>
      </c>
    </row>
    <row r="356" spans="1:2" x14ac:dyDescent="0.25">
      <c r="A356" s="76">
        <v>70763</v>
      </c>
      <c r="B356" s="191">
        <v>0</v>
      </c>
    </row>
    <row r="357" spans="1:2" x14ac:dyDescent="0.25">
      <c r="A357" s="76">
        <v>70764</v>
      </c>
      <c r="B357" s="191">
        <v>36</v>
      </c>
    </row>
    <row r="358" spans="1:2" x14ac:dyDescent="0.25">
      <c r="A358" s="76">
        <v>70765</v>
      </c>
      <c r="B358" s="191">
        <v>60</v>
      </c>
    </row>
    <row r="359" spans="1:2" x14ac:dyDescent="0.25">
      <c r="A359" s="76">
        <v>70766</v>
      </c>
      <c r="B359" s="191">
        <v>45</v>
      </c>
    </row>
    <row r="360" spans="1:2" x14ac:dyDescent="0.25">
      <c r="A360" s="76">
        <v>70767</v>
      </c>
      <c r="B360" s="191">
        <v>48</v>
      </c>
    </row>
    <row r="361" spans="1:2" x14ac:dyDescent="0.25">
      <c r="A361" s="76">
        <v>70768</v>
      </c>
      <c r="B361" s="191">
        <v>0</v>
      </c>
    </row>
    <row r="362" spans="1:2" x14ac:dyDescent="0.25">
      <c r="A362" s="76">
        <v>70769</v>
      </c>
      <c r="B362" s="191">
        <v>0</v>
      </c>
    </row>
    <row r="363" spans="1:2" x14ac:dyDescent="0.25">
      <c r="A363" s="76">
        <v>70770</v>
      </c>
      <c r="B363" s="191">
        <v>0</v>
      </c>
    </row>
    <row r="364" spans="1:2" x14ac:dyDescent="0.25">
      <c r="A364" s="76">
        <v>70771</v>
      </c>
      <c r="B364" s="191">
        <v>0</v>
      </c>
    </row>
    <row r="365" spans="1:2" x14ac:dyDescent="0.25">
      <c r="A365" s="76">
        <v>70772</v>
      </c>
      <c r="B365" s="191">
        <v>0</v>
      </c>
    </row>
    <row r="366" spans="1:2" x14ac:dyDescent="0.25">
      <c r="A366" s="76">
        <v>70773</v>
      </c>
      <c r="B366" s="191">
        <v>0</v>
      </c>
    </row>
    <row r="367" spans="1:2" x14ac:dyDescent="0.25">
      <c r="A367" s="76">
        <v>70774</v>
      </c>
      <c r="B367" s="191">
        <v>0</v>
      </c>
    </row>
    <row r="368" spans="1:2" x14ac:dyDescent="0.25">
      <c r="A368" s="76">
        <v>70775</v>
      </c>
      <c r="B368" s="191">
        <v>0</v>
      </c>
    </row>
    <row r="369" spans="1:2" x14ac:dyDescent="0.25">
      <c r="A369" s="76">
        <v>70776</v>
      </c>
      <c r="B369" s="191">
        <v>0</v>
      </c>
    </row>
    <row r="370" spans="1:2" x14ac:dyDescent="0.25">
      <c r="A370" s="76">
        <v>70777</v>
      </c>
      <c r="B370" s="191">
        <v>0</v>
      </c>
    </row>
    <row r="371" spans="1:2" x14ac:dyDescent="0.25">
      <c r="A371" s="76">
        <v>70778</v>
      </c>
      <c r="B371" s="191">
        <v>0</v>
      </c>
    </row>
    <row r="372" spans="1:2" x14ac:dyDescent="0.25">
      <c r="A372" s="76">
        <v>70779</v>
      </c>
      <c r="B372" s="191">
        <v>0</v>
      </c>
    </row>
    <row r="373" spans="1:2" x14ac:dyDescent="0.25">
      <c r="A373" s="76">
        <v>70780</v>
      </c>
      <c r="B373" s="191">
        <v>0</v>
      </c>
    </row>
    <row r="374" spans="1:2" x14ac:dyDescent="0.25">
      <c r="A374" s="76">
        <v>70781</v>
      </c>
      <c r="B374" s="191">
        <v>0</v>
      </c>
    </row>
    <row r="375" spans="1:2" x14ac:dyDescent="0.25">
      <c r="A375" s="76">
        <v>70335</v>
      </c>
      <c r="B375" s="191">
        <v>1693</v>
      </c>
    </row>
    <row r="376" spans="1:2" x14ac:dyDescent="0.25">
      <c r="A376" s="76">
        <v>52084</v>
      </c>
      <c r="B376" s="191">
        <v>6920</v>
      </c>
    </row>
    <row r="377" spans="1:2" x14ac:dyDescent="0.25">
      <c r="A377" s="76">
        <v>60357</v>
      </c>
      <c r="B377" s="191">
        <v>6</v>
      </c>
    </row>
    <row r="378" spans="1:2" x14ac:dyDescent="0.25">
      <c r="A378" s="76">
        <v>60587</v>
      </c>
      <c r="B378" s="191">
        <v>1190</v>
      </c>
    </row>
    <row r="379" spans="1:2" x14ac:dyDescent="0.25">
      <c r="A379" s="76">
        <v>65045</v>
      </c>
      <c r="B379" s="191">
        <v>0</v>
      </c>
    </row>
    <row r="380" spans="1:2" x14ac:dyDescent="0.25">
      <c r="A380" s="76">
        <v>64831</v>
      </c>
      <c r="B380" s="191">
        <v>12</v>
      </c>
    </row>
    <row r="381" spans="1:2" x14ac:dyDescent="0.25">
      <c r="A381" s="76">
        <v>47428</v>
      </c>
      <c r="B381" s="191">
        <v>0</v>
      </c>
    </row>
    <row r="382" spans="1:2" x14ac:dyDescent="0.25">
      <c r="A382" s="76">
        <v>70880</v>
      </c>
      <c r="B382" s="191">
        <v>0</v>
      </c>
    </row>
    <row r="383" spans="1:2" x14ac:dyDescent="0.25">
      <c r="A383" s="76">
        <v>70883</v>
      </c>
      <c r="B383" s="191">
        <v>18</v>
      </c>
    </row>
    <row r="384" spans="1:2" x14ac:dyDescent="0.25">
      <c r="A384" s="76">
        <v>70884</v>
      </c>
      <c r="B384" s="191">
        <v>126</v>
      </c>
    </row>
    <row r="385" spans="1:2" x14ac:dyDescent="0.25">
      <c r="A385" s="76">
        <v>70879</v>
      </c>
      <c r="B385" s="191">
        <v>1824</v>
      </c>
    </row>
    <row r="386" spans="1:2" x14ac:dyDescent="0.25">
      <c r="A386" s="76">
        <v>70881</v>
      </c>
      <c r="B386" s="191">
        <v>72</v>
      </c>
    </row>
    <row r="387" spans="1:2" x14ac:dyDescent="0.25">
      <c r="A387" s="76">
        <v>70878</v>
      </c>
      <c r="B387" s="191">
        <v>72</v>
      </c>
    </row>
    <row r="388" spans="1:2" x14ac:dyDescent="0.25">
      <c r="A388" s="76">
        <v>70882</v>
      </c>
      <c r="B388" s="191">
        <v>0</v>
      </c>
    </row>
    <row r="389" spans="1:2" x14ac:dyDescent="0.25">
      <c r="A389" s="76">
        <v>70865</v>
      </c>
      <c r="B389" s="191">
        <v>1416</v>
      </c>
    </row>
    <row r="390" spans="1:2" x14ac:dyDescent="0.25">
      <c r="A390" s="76">
        <v>70860</v>
      </c>
      <c r="B390" s="191">
        <v>7211</v>
      </c>
    </row>
    <row r="391" spans="1:2" x14ac:dyDescent="0.25">
      <c r="A391" s="76">
        <v>70703</v>
      </c>
      <c r="B391" s="191">
        <v>16520</v>
      </c>
    </row>
    <row r="392" spans="1:2" x14ac:dyDescent="0.25">
      <c r="A392" s="76">
        <v>70798</v>
      </c>
      <c r="B392" s="191">
        <v>3270</v>
      </c>
    </row>
    <row r="393" spans="1:2" x14ac:dyDescent="0.25">
      <c r="A393" s="76">
        <v>70881</v>
      </c>
      <c r="B393" s="191">
        <v>0</v>
      </c>
    </row>
    <row r="394" spans="1:2" x14ac:dyDescent="0.25">
      <c r="A394" s="76">
        <v>70882</v>
      </c>
      <c r="B394" s="191">
        <v>0</v>
      </c>
    </row>
    <row r="395" spans="1:2" x14ac:dyDescent="0.25">
      <c r="A395" s="76">
        <v>70883</v>
      </c>
      <c r="B395" s="191">
        <v>0</v>
      </c>
    </row>
    <row r="396" spans="1:2" x14ac:dyDescent="0.25">
      <c r="A396" s="76">
        <v>70884</v>
      </c>
      <c r="B396" s="191">
        <v>0</v>
      </c>
    </row>
    <row r="397" spans="1:2" x14ac:dyDescent="0.25">
      <c r="A397" s="76">
        <v>71296</v>
      </c>
      <c r="B397" s="191">
        <v>10116</v>
      </c>
    </row>
    <row r="398" spans="1:2" x14ac:dyDescent="0.25">
      <c r="A398" s="76">
        <v>70867</v>
      </c>
      <c r="B398" s="191">
        <v>16968</v>
      </c>
    </row>
    <row r="399" spans="1:2" x14ac:dyDescent="0.25">
      <c r="A399" s="76">
        <v>70862</v>
      </c>
      <c r="B399" s="191">
        <v>2214</v>
      </c>
    </row>
    <row r="400" spans="1:2" x14ac:dyDescent="0.25">
      <c r="A400" s="76">
        <v>70866</v>
      </c>
      <c r="B400" s="191">
        <v>222</v>
      </c>
    </row>
    <row r="401" spans="1:2" x14ac:dyDescent="0.25">
      <c r="A401" s="76">
        <v>70863</v>
      </c>
      <c r="B401" s="191">
        <v>288</v>
      </c>
    </row>
    <row r="402" spans="1:2" x14ac:dyDescent="0.25">
      <c r="A402" s="76">
        <v>70864</v>
      </c>
      <c r="B402" s="191">
        <v>60</v>
      </c>
    </row>
    <row r="403" spans="1:2" x14ac:dyDescent="0.25">
      <c r="A403" s="76">
        <v>60596</v>
      </c>
      <c r="B403" s="191">
        <v>5</v>
      </c>
    </row>
    <row r="404" spans="1:2" x14ac:dyDescent="0.25">
      <c r="A404" s="76">
        <v>58281</v>
      </c>
      <c r="B404" s="191">
        <v>699</v>
      </c>
    </row>
    <row r="405" spans="1:2" x14ac:dyDescent="0.25">
      <c r="A405" s="76">
        <v>58282</v>
      </c>
      <c r="B405" s="191">
        <v>0</v>
      </c>
    </row>
    <row r="406" spans="1:2" x14ac:dyDescent="0.25">
      <c r="A406" s="76">
        <v>60308</v>
      </c>
      <c r="B406" s="191">
        <v>140</v>
      </c>
    </row>
    <row r="407" spans="1:2" x14ac:dyDescent="0.25">
      <c r="A407" s="76">
        <v>69952</v>
      </c>
      <c r="B407" s="191">
        <v>4730</v>
      </c>
    </row>
    <row r="408" spans="1:2" x14ac:dyDescent="0.25">
      <c r="A408" s="76">
        <v>69952</v>
      </c>
      <c r="B408" s="191">
        <v>0</v>
      </c>
    </row>
    <row r="409" spans="1:2" x14ac:dyDescent="0.25">
      <c r="A409" s="76">
        <v>68862</v>
      </c>
      <c r="B409" s="191">
        <v>19180</v>
      </c>
    </row>
    <row r="410" spans="1:2" x14ac:dyDescent="0.25">
      <c r="A410" s="76">
        <v>68862</v>
      </c>
      <c r="B410" s="191">
        <v>19180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Прайс-лист</vt:lpstr>
      <vt:lpstr>Остатки</vt:lpstr>
    </vt:vector>
  </TitlesOfParts>
  <Company>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2015-10-08T05:56:47Z</dcterms:created>
  <dcterms:modified xsi:type="dcterms:W3CDTF">2017-04-13T08:06:37Z</dcterms:modified>
</cp:coreProperties>
</file>