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45" windowWidth="14055" windowHeight="6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<sst xmlns="http://schemas.openxmlformats.org/spreadsheetml/2006/main" count="237" uniqueCount="119">
  <si>
    <t>Ник</t>
  </si>
  <si>
    <t>Наименование изделия</t>
  </si>
  <si>
    <t>Артикул</t>
  </si>
  <si>
    <t>Размер</t>
  </si>
  <si>
    <t>Количество</t>
  </si>
  <si>
    <t>Цена</t>
  </si>
  <si>
    <t>Юбка</t>
  </si>
  <si>
    <t>юбка</t>
  </si>
  <si>
    <t>lenok898</t>
  </si>
  <si>
    <t>ремень</t>
  </si>
  <si>
    <t>I motylek</t>
  </si>
  <si>
    <t>Лёля80</t>
  </si>
  <si>
    <t>Yana2481</t>
  </si>
  <si>
    <t>341/melitta</t>
  </si>
  <si>
    <t>-</t>
  </si>
  <si>
    <t>Света089</t>
  </si>
  <si>
    <t>белый</t>
  </si>
  <si>
    <t>335/katlin</t>
  </si>
  <si>
    <t>Rolga</t>
  </si>
  <si>
    <t>XL</t>
  </si>
  <si>
    <t>Rбелый</t>
  </si>
  <si>
    <t>Rкоричневый</t>
  </si>
  <si>
    <t>Цумама</t>
  </si>
  <si>
    <t>309/lillian</t>
  </si>
  <si>
    <t>Серебринка</t>
  </si>
  <si>
    <t>МИЛИНА</t>
  </si>
  <si>
    <t>Rкрасный</t>
  </si>
  <si>
    <t>Kosto4ka</t>
  </si>
  <si>
    <t>Chizik</t>
  </si>
  <si>
    <t>Union</t>
  </si>
  <si>
    <t>378/katarina</t>
  </si>
  <si>
    <t>322/alyssa</t>
  </si>
  <si>
    <t>247/kora</t>
  </si>
  <si>
    <t>Irischka44444</t>
  </si>
  <si>
    <t>356/JANET</t>
  </si>
  <si>
    <t>288/caroline</t>
  </si>
  <si>
    <t>351/deni</t>
  </si>
  <si>
    <t>327/leslie</t>
  </si>
  <si>
    <t>Марина С</t>
  </si>
  <si>
    <t>288/caroline</t>
  </si>
  <si>
    <t>Lana64</t>
  </si>
  <si>
    <t>219-70/antonia</t>
  </si>
  <si>
    <t>388/milan (синий)</t>
  </si>
  <si>
    <t>341/MELITTA</t>
  </si>
  <si>
    <t>Felke</t>
  </si>
  <si>
    <t>247/tonia</t>
  </si>
  <si>
    <t>Ольгунька</t>
  </si>
  <si>
    <t>264/SAMINA</t>
  </si>
  <si>
    <t>Ромашкина мама</t>
  </si>
  <si>
    <t>351/DENI</t>
  </si>
  <si>
    <t>Чuccтюля</t>
  </si>
  <si>
    <t>392/lola</t>
  </si>
  <si>
    <t>359/arta</t>
  </si>
  <si>
    <t>376/ella</t>
  </si>
  <si>
    <t>Ирина1979</t>
  </si>
  <si>
    <t>290/avila</t>
  </si>
  <si>
    <t>ЮлияЯ</t>
  </si>
  <si>
    <t>363/urbina</t>
  </si>
  <si>
    <t>388/kelda</t>
  </si>
  <si>
    <t>Ast</t>
  </si>
  <si>
    <t>314/rosella</t>
  </si>
  <si>
    <t>sprootik</t>
  </si>
  <si>
    <t>366/Erin</t>
  </si>
  <si>
    <t>Елена_2728</t>
  </si>
  <si>
    <t>247\KORA</t>
  </si>
  <si>
    <t>nataly1979</t>
  </si>
  <si>
    <t>341/MIRANDA</t>
  </si>
  <si>
    <t>Елена - мамочка Эвелины</t>
  </si>
  <si>
    <t>388/ella</t>
  </si>
  <si>
    <t>353/madeleine</t>
  </si>
  <si>
    <t>xolera</t>
  </si>
  <si>
    <t>202-FRANCESCA</t>
  </si>
  <si>
    <t>ЛИВ</t>
  </si>
  <si>
    <t>288/ella</t>
  </si>
  <si>
    <t>ElenaTarasova</t>
  </si>
  <si>
    <t>367/millo</t>
  </si>
  <si>
    <t>347/anjela</t>
  </si>
  <si>
    <t>лив</t>
  </si>
  <si>
    <t>377/marita</t>
  </si>
  <si>
    <t>IRISCHKA44444</t>
  </si>
  <si>
    <t>339/РAVIA</t>
  </si>
  <si>
    <t>247/IREN</t>
  </si>
  <si>
    <t>Люлюшечка</t>
  </si>
  <si>
    <t>361/nanna</t>
  </si>
  <si>
    <t>pnatalia</t>
  </si>
  <si>
    <t>325/kira</t>
  </si>
  <si>
    <t>Бзик</t>
  </si>
  <si>
    <t>306/margaret</t>
  </si>
  <si>
    <t>sovanna</t>
  </si>
  <si>
    <t>288/RUTA</t>
  </si>
  <si>
    <t>мама Насти</t>
  </si>
  <si>
    <t>326/alma</t>
  </si>
  <si>
    <t>202/FLORENCIA</t>
  </si>
  <si>
    <t>Катюшка 1</t>
  </si>
  <si>
    <t>366/asti</t>
  </si>
  <si>
    <t>309/nicca</t>
  </si>
  <si>
    <t>328/paulina</t>
  </si>
  <si>
    <t>264/venezia</t>
  </si>
  <si>
    <t>356/orianna</t>
  </si>
  <si>
    <t>NatashaGas</t>
  </si>
  <si>
    <t>357/vanda</t>
  </si>
  <si>
    <t>Rчерный</t>
  </si>
  <si>
    <t>*Настасья*</t>
  </si>
  <si>
    <t>356/janet</t>
  </si>
  <si>
    <t>Piratka13</t>
  </si>
  <si>
    <t>boanna</t>
  </si>
  <si>
    <t>356/LUKINA</t>
  </si>
  <si>
    <t>324/LIANA</t>
  </si>
  <si>
    <t xml:space="preserve">247/iren </t>
  </si>
  <si>
    <t>288/miranda</t>
  </si>
  <si>
    <t>367/rufina</t>
  </si>
  <si>
    <t>Итого</t>
  </si>
  <si>
    <t xml:space="preserve">Транспортные </t>
  </si>
  <si>
    <t>К оплате</t>
  </si>
  <si>
    <t>Оплачено</t>
  </si>
  <si>
    <t>"+" Я вам должна, "-" вы мне</t>
  </si>
  <si>
    <t>ЕленаПо</t>
  </si>
  <si>
    <t>288/andrea</t>
  </si>
  <si>
    <t>-1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</si>
</sst>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49" fontId="38" fillId="35" borderId="12" xfId="0" applyNumberFormat="1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right" vertical="center" wrapText="1"/>
    </xf>
    <xf numFmtId="0" fontId="0" fillId="36" borderId="16" xfId="0" applyFill="1" applyBorder="1" applyAlignment="1">
      <alignment horizontal="right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33" borderId="14" xfId="0" applyNumberFormat="1" applyFill="1" applyBorder="1" applyAlignment="1">
      <alignment horizontal="center" vertical="center" wrapText="1"/>
    </xf>
    <xf numFmtId="164" fontId="0" fillId="33" borderId="16" xfId="0" applyNumberFormat="1" applyFill="1" applyBorder="1" applyAlignment="1">
      <alignment horizontal="center" vertical="center" wrapText="1"/>
    </xf>
    <xf numFmtId="49" fontId="39" fillId="0" borderId="17" xfId="0" applyNumberFormat="1" applyFont="1" applyBorder="1" applyAlignment="1">
      <alignment horizontal="center" vertical="center" wrapText="1"/>
    </xf>
    <xf numFmtId="49" fontId="39" fillId="33" borderId="17" xfId="0" applyNumberFormat="1" applyFont="1" applyFill="1" applyBorder="1" applyAlignment="1">
      <alignment horizontal="center" vertical="center" wrapText="1"/>
    </xf>
    <xf numFmtId="49" fontId="39" fillId="33" borderId="18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38" borderId="14" xfId="0" applyNumberFormat="1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wrapText="1"/>
    </xf>
    <xf numFmtId="164" fontId="0" fillId="38" borderId="16" xfId="0" applyNumberFormat="1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37" borderId="14" xfId="0" applyNumberFormat="1" applyFill="1" applyBorder="1" applyAlignment="1">
      <alignment horizontal="center" vertical="center" wrapText="1"/>
    </xf>
    <xf numFmtId="49" fontId="0" fillId="37" borderId="14" xfId="0" applyNumberFormat="1" applyFill="1" applyBorder="1" applyAlignment="1">
      <alignment horizontal="center" vertical="center" wrapText="1"/>
    </xf>
    <xf numFmtId="164" fontId="0" fillId="37" borderId="16" xfId="0" applyNumberFormat="1" applyFill="1" applyBorder="1" applyAlignment="1">
      <alignment horizontal="center" vertical="center" wrapText="1"/>
    </xf>
    <xf numFmtId="49" fontId="40" fillId="40" borderId="17" xfId="0" applyNumberFormat="1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164" fontId="0" fillId="37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PageLayoutView="0" workbookViewId="0" topLeftCell="F1">
      <pane ySplit="1" topLeftCell="A2" activePane="bottomLeft" state="frozen"/>
      <selection pane="topLeft" activeCell="A1" sqref="A1"/>
      <selection pane="bottomLeft" activeCell="L56" sqref="L56"/>
    </sheetView>
  </sheetViews>
  <sheetFormatPr defaultColWidth="17.140625" defaultRowHeight="12.75" customHeight="1"/>
  <cols>
    <col min="1" max="3" width="17.140625" style="0" customWidth="1"/>
    <col min="4" max="4" width="8.421875" style="0" customWidth="1"/>
    <col min="5" max="5" width="8.140625" style="0" customWidth="1"/>
    <col min="6" max="6" width="10.28125" style="0" customWidth="1"/>
    <col min="7" max="8" width="9.8515625" style="0" customWidth="1"/>
    <col min="9" max="9" width="9.421875" style="0" customWidth="1"/>
    <col min="10" max="10" width="9.8515625" style="0" customWidth="1"/>
    <col min="11" max="11" width="10.7109375" style="0" customWidth="1"/>
    <col min="12" max="12" width="13.8515625" style="0" customWidth="1"/>
  </cols>
  <sheetData>
    <row r="1" spans="1:12" ht="4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/>
      <c r="H1" s="4" t="s">
        <v>111</v>
      </c>
      <c r="I1" s="4" t="s">
        <v>112</v>
      </c>
      <c r="J1" s="4" t="s">
        <v>113</v>
      </c>
      <c r="K1" s="4" t="s">
        <v>114</v>
      </c>
      <c r="L1" s="5" t="s">
        <v>115</v>
      </c>
    </row>
    <row r="2" spans="1:12" ht="12.75">
      <c r="A2" s="6" t="s">
        <v>102</v>
      </c>
      <c r="B2" s="15" t="s">
        <v>7</v>
      </c>
      <c r="C2" s="8" t="s">
        <v>108</v>
      </c>
      <c r="D2" s="7">
        <v>46</v>
      </c>
      <c r="E2" s="7">
        <v>1</v>
      </c>
      <c r="F2" s="7">
        <v>940</v>
      </c>
      <c r="G2" s="9"/>
      <c r="H2" s="17"/>
      <c r="I2" s="17"/>
      <c r="J2" s="18"/>
      <c r="K2" s="17"/>
      <c r="L2" s="20"/>
    </row>
    <row r="3" spans="1:12" ht="12.75">
      <c r="A3" s="6" t="s">
        <v>102</v>
      </c>
      <c r="B3" s="15" t="s">
        <v>7</v>
      </c>
      <c r="C3" s="8" t="s">
        <v>103</v>
      </c>
      <c r="D3" s="7">
        <v>46</v>
      </c>
      <c r="E3" s="7">
        <v>1</v>
      </c>
      <c r="F3" s="7">
        <v>795</v>
      </c>
      <c r="G3" s="9">
        <f>SUM(F2:F3)</f>
        <v>1735</v>
      </c>
      <c r="H3" s="17">
        <f aca="true" t="shared" si="0" ref="H3:H34">G3+(G3*0.15)</f>
        <v>1995.25</v>
      </c>
      <c r="I3" s="17">
        <v>14</v>
      </c>
      <c r="J3" s="24">
        <f>SUM(H3:I3)</f>
        <v>2009.25</v>
      </c>
      <c r="K3" s="30">
        <v>2009</v>
      </c>
      <c r="L3" s="20"/>
    </row>
    <row r="4" spans="1:12" ht="12.75">
      <c r="A4" s="6" t="s">
        <v>59</v>
      </c>
      <c r="B4" s="15" t="s">
        <v>7</v>
      </c>
      <c r="C4" s="8" t="s">
        <v>60</v>
      </c>
      <c r="D4" s="7">
        <v>46</v>
      </c>
      <c r="E4" s="7">
        <v>1</v>
      </c>
      <c r="F4" s="7">
        <v>550</v>
      </c>
      <c r="G4" s="9">
        <f>F4</f>
        <v>550</v>
      </c>
      <c r="H4" s="17">
        <f t="shared" si="0"/>
        <v>632.5</v>
      </c>
      <c r="I4" s="17">
        <v>7</v>
      </c>
      <c r="J4" s="24">
        <f>SUM(H4:I4)</f>
        <v>639.5</v>
      </c>
      <c r="K4" s="30">
        <v>640</v>
      </c>
      <c r="L4" s="20"/>
    </row>
    <row r="5" spans="1:12" ht="12.75">
      <c r="A5" s="6" t="s">
        <v>105</v>
      </c>
      <c r="B5" s="15" t="s">
        <v>7</v>
      </c>
      <c r="C5" s="8" t="s">
        <v>106</v>
      </c>
      <c r="D5" s="7">
        <v>54</v>
      </c>
      <c r="E5" s="7">
        <v>1</v>
      </c>
      <c r="F5" s="7">
        <v>795</v>
      </c>
      <c r="G5" s="9"/>
      <c r="H5" s="17">
        <f t="shared" si="0"/>
        <v>0</v>
      </c>
      <c r="I5" s="17"/>
      <c r="J5" s="18"/>
      <c r="K5" s="17"/>
      <c r="L5" s="20"/>
    </row>
    <row r="6" spans="1:12" ht="12.75">
      <c r="A6" s="6" t="s">
        <v>105</v>
      </c>
      <c r="B6" s="15" t="s">
        <v>7</v>
      </c>
      <c r="C6" s="8" t="s">
        <v>107</v>
      </c>
      <c r="D6" s="7">
        <v>54</v>
      </c>
      <c r="E6" s="7">
        <v>1</v>
      </c>
      <c r="F6" s="7">
        <v>700</v>
      </c>
      <c r="G6" s="9">
        <f>SUM(F5:F6)</f>
        <v>1495</v>
      </c>
      <c r="H6" s="17">
        <f t="shared" si="0"/>
        <v>1719.25</v>
      </c>
      <c r="I6" s="17">
        <v>14</v>
      </c>
      <c r="J6" s="24">
        <f>SUM(H6:I6)</f>
        <v>1733.25</v>
      </c>
      <c r="K6" s="30">
        <v>1733</v>
      </c>
      <c r="L6" s="20"/>
    </row>
    <row r="7" spans="1:12" ht="12.75">
      <c r="A7" s="6" t="s">
        <v>28</v>
      </c>
      <c r="B7" s="15" t="s">
        <v>7</v>
      </c>
      <c r="C7" s="8" t="s">
        <v>31</v>
      </c>
      <c r="D7" s="7">
        <v>50</v>
      </c>
      <c r="E7" s="7">
        <v>1</v>
      </c>
      <c r="F7" s="7">
        <v>550</v>
      </c>
      <c r="G7" s="9"/>
      <c r="H7" s="17">
        <f t="shared" si="0"/>
        <v>0</v>
      </c>
      <c r="I7" s="17"/>
      <c r="J7" s="18"/>
      <c r="K7" s="17"/>
      <c r="L7" s="20"/>
    </row>
    <row r="8" spans="1:12" ht="12.75">
      <c r="A8" s="6" t="s">
        <v>28</v>
      </c>
      <c r="B8" s="15" t="s">
        <v>7</v>
      </c>
      <c r="C8" s="8" t="s">
        <v>32</v>
      </c>
      <c r="D8" s="7">
        <v>50</v>
      </c>
      <c r="E8" s="7">
        <v>1</v>
      </c>
      <c r="F8" s="7">
        <v>795</v>
      </c>
      <c r="G8" s="9">
        <f>SUM(F7:F8)</f>
        <v>1345</v>
      </c>
      <c r="H8" s="17">
        <f t="shared" si="0"/>
        <v>1546.75</v>
      </c>
      <c r="I8" s="17">
        <v>14</v>
      </c>
      <c r="J8" s="24">
        <f>SUM(H8:I8)</f>
        <v>1560.75</v>
      </c>
      <c r="K8" s="30">
        <v>1561</v>
      </c>
      <c r="L8" s="20"/>
    </row>
    <row r="9" spans="1:12" ht="12.75">
      <c r="A9" s="6" t="s">
        <v>74</v>
      </c>
      <c r="B9" s="15" t="s">
        <v>7</v>
      </c>
      <c r="C9" s="8" t="s">
        <v>75</v>
      </c>
      <c r="D9" s="7">
        <v>44</v>
      </c>
      <c r="E9" s="7">
        <v>1</v>
      </c>
      <c r="F9" s="7">
        <v>1299</v>
      </c>
      <c r="G9" s="9"/>
      <c r="H9" s="17">
        <f t="shared" si="0"/>
        <v>0</v>
      </c>
      <c r="I9" s="17"/>
      <c r="J9" s="18"/>
      <c r="K9" s="17"/>
      <c r="L9" s="20"/>
    </row>
    <row r="10" spans="1:12" ht="12.75">
      <c r="A10" s="6" t="s">
        <v>74</v>
      </c>
      <c r="B10" s="15" t="s">
        <v>7</v>
      </c>
      <c r="C10" s="8" t="s">
        <v>76</v>
      </c>
      <c r="D10" s="7">
        <v>44</v>
      </c>
      <c r="E10" s="7">
        <v>1</v>
      </c>
      <c r="F10" s="7">
        <v>1059</v>
      </c>
      <c r="G10" s="9">
        <f>SUM(F9:F10)</f>
        <v>2358</v>
      </c>
      <c r="H10" s="17">
        <f t="shared" si="0"/>
        <v>2711.7</v>
      </c>
      <c r="I10" s="17">
        <v>14</v>
      </c>
      <c r="J10" s="24">
        <f>SUM(H10:I10)</f>
        <v>2725.7</v>
      </c>
      <c r="K10" s="30">
        <v>2726</v>
      </c>
      <c r="L10" s="20"/>
    </row>
    <row r="11" spans="1:12" ht="12.75">
      <c r="A11" s="6" t="s">
        <v>44</v>
      </c>
      <c r="B11" s="15" t="s">
        <v>6</v>
      </c>
      <c r="C11" s="8" t="s">
        <v>45</v>
      </c>
      <c r="D11" s="7">
        <v>44</v>
      </c>
      <c r="E11" s="7">
        <v>1</v>
      </c>
      <c r="F11" s="7">
        <v>877</v>
      </c>
      <c r="G11" s="9">
        <f>F11</f>
        <v>877</v>
      </c>
      <c r="H11" s="17">
        <f t="shared" si="0"/>
        <v>1008.55</v>
      </c>
      <c r="I11" s="17">
        <v>7</v>
      </c>
      <c r="J11" s="24">
        <f>SUM(H11:I11)</f>
        <v>1015.55</v>
      </c>
      <c r="K11" s="30">
        <v>1016</v>
      </c>
      <c r="L11" s="20"/>
    </row>
    <row r="12" spans="1:12" ht="12.75">
      <c r="A12" s="6" t="s">
        <v>10</v>
      </c>
      <c r="B12" s="15" t="s">
        <v>6</v>
      </c>
      <c r="C12" s="8" t="s">
        <v>47</v>
      </c>
      <c r="D12" s="7">
        <v>46</v>
      </c>
      <c r="E12" s="7">
        <v>1</v>
      </c>
      <c r="F12" s="7">
        <v>799</v>
      </c>
      <c r="G12" s="9">
        <f>F12</f>
        <v>799</v>
      </c>
      <c r="H12" s="17">
        <f t="shared" si="0"/>
        <v>918.85</v>
      </c>
      <c r="I12" s="17">
        <v>7</v>
      </c>
      <c r="J12" s="24">
        <f>SUM(H12:I12)</f>
        <v>925.85</v>
      </c>
      <c r="K12" s="30">
        <v>926</v>
      </c>
      <c r="L12" s="20"/>
    </row>
    <row r="13" spans="1:12" ht="12.75">
      <c r="A13" s="6" t="s">
        <v>33</v>
      </c>
      <c r="B13" s="15" t="s">
        <v>7</v>
      </c>
      <c r="C13" s="8" t="s">
        <v>17</v>
      </c>
      <c r="D13" s="7">
        <v>50</v>
      </c>
      <c r="E13" s="7">
        <v>1</v>
      </c>
      <c r="F13" s="7">
        <v>550</v>
      </c>
      <c r="G13" s="9">
        <f>F13</f>
        <v>550</v>
      </c>
      <c r="H13" s="17">
        <f t="shared" si="0"/>
        <v>632.5</v>
      </c>
      <c r="I13" s="17">
        <v>7</v>
      </c>
      <c r="J13" s="24">
        <f>SUM(H13:I13)</f>
        <v>639.5</v>
      </c>
      <c r="K13" s="30">
        <v>640</v>
      </c>
      <c r="L13" s="20"/>
    </row>
    <row r="14" spans="1:12" ht="12.75">
      <c r="A14" s="6" t="s">
        <v>79</v>
      </c>
      <c r="B14" s="15" t="s">
        <v>7</v>
      </c>
      <c r="C14" s="8" t="s">
        <v>80</v>
      </c>
      <c r="D14" s="7">
        <v>48</v>
      </c>
      <c r="E14" s="7">
        <v>1</v>
      </c>
      <c r="F14" s="7">
        <v>550</v>
      </c>
      <c r="G14" s="9"/>
      <c r="H14" s="17">
        <f t="shared" si="0"/>
        <v>0</v>
      </c>
      <c r="I14" s="17"/>
      <c r="J14" s="18"/>
      <c r="K14" s="17"/>
      <c r="L14" s="20"/>
    </row>
    <row r="15" spans="1:12" ht="12.75">
      <c r="A15" s="6" t="s">
        <v>79</v>
      </c>
      <c r="B15" s="15" t="s">
        <v>7</v>
      </c>
      <c r="C15" s="8" t="s">
        <v>81</v>
      </c>
      <c r="D15" s="7">
        <v>48</v>
      </c>
      <c r="E15" s="7">
        <v>1</v>
      </c>
      <c r="F15" s="7">
        <v>940</v>
      </c>
      <c r="G15" s="9">
        <f>SUM(F14:F15)</f>
        <v>1490</v>
      </c>
      <c r="H15" s="17">
        <f t="shared" si="0"/>
        <v>1713.5</v>
      </c>
      <c r="I15" s="17">
        <v>14</v>
      </c>
      <c r="J15" s="24">
        <f>SUM(H15:I15)</f>
        <v>1727.5</v>
      </c>
      <c r="K15" s="30">
        <v>1728</v>
      </c>
      <c r="L15" s="20"/>
    </row>
    <row r="16" spans="1:12" ht="12.75">
      <c r="A16" s="6" t="s">
        <v>27</v>
      </c>
      <c r="B16" s="15" t="s">
        <v>6</v>
      </c>
      <c r="C16" s="8" t="s">
        <v>51</v>
      </c>
      <c r="D16" s="7">
        <v>44</v>
      </c>
      <c r="E16" s="7">
        <v>1</v>
      </c>
      <c r="F16" s="7">
        <v>855</v>
      </c>
      <c r="G16" s="9"/>
      <c r="H16" s="17">
        <f t="shared" si="0"/>
        <v>0</v>
      </c>
      <c r="I16" s="17"/>
      <c r="J16" s="18"/>
      <c r="K16" s="17"/>
      <c r="L16" s="20"/>
    </row>
    <row r="17" spans="1:12" ht="12.75">
      <c r="A17" s="6" t="s">
        <v>27</v>
      </c>
      <c r="B17" s="15" t="s">
        <v>6</v>
      </c>
      <c r="C17" s="8" t="s">
        <v>52</v>
      </c>
      <c r="D17" s="7">
        <v>48</v>
      </c>
      <c r="E17" s="7">
        <v>1</v>
      </c>
      <c r="F17" s="7">
        <v>850</v>
      </c>
      <c r="G17" s="9"/>
      <c r="H17" s="17">
        <f t="shared" si="0"/>
        <v>0</v>
      </c>
      <c r="I17" s="17"/>
      <c r="J17" s="18"/>
      <c r="K17" s="17"/>
      <c r="L17" s="20"/>
    </row>
    <row r="18" spans="1:12" ht="12.75">
      <c r="A18" s="6" t="s">
        <v>27</v>
      </c>
      <c r="B18" s="15" t="s">
        <v>6</v>
      </c>
      <c r="C18" s="8" t="s">
        <v>53</v>
      </c>
      <c r="D18" s="7">
        <v>44</v>
      </c>
      <c r="E18" s="7">
        <v>1</v>
      </c>
      <c r="F18" s="7">
        <v>839</v>
      </c>
      <c r="G18" s="9">
        <f>SUM(F16:F18)</f>
        <v>2544</v>
      </c>
      <c r="H18" s="17">
        <f t="shared" si="0"/>
        <v>2925.6</v>
      </c>
      <c r="I18" s="17">
        <v>21</v>
      </c>
      <c r="J18" s="24">
        <f>SUM(H18:I18)</f>
        <v>2946.6</v>
      </c>
      <c r="K18" s="30">
        <v>2947</v>
      </c>
      <c r="L18" s="20"/>
    </row>
    <row r="19" spans="1:12" ht="12.75">
      <c r="A19" s="6" t="s">
        <v>40</v>
      </c>
      <c r="B19" s="15" t="s">
        <v>7</v>
      </c>
      <c r="C19" s="8" t="s">
        <v>41</v>
      </c>
      <c r="D19" s="7">
        <v>54</v>
      </c>
      <c r="E19" s="7">
        <v>1</v>
      </c>
      <c r="F19" s="7">
        <v>550</v>
      </c>
      <c r="G19" s="9">
        <f>F19</f>
        <v>550</v>
      </c>
      <c r="H19" s="17">
        <f t="shared" si="0"/>
        <v>632.5</v>
      </c>
      <c r="I19" s="17">
        <v>7</v>
      </c>
      <c r="J19" s="24">
        <f>SUM(H19:I19)</f>
        <v>639.5</v>
      </c>
      <c r="K19" s="30">
        <v>640</v>
      </c>
      <c r="L19" s="20"/>
    </row>
    <row r="20" spans="1:12" ht="12.75">
      <c r="A20" s="6" t="s">
        <v>8</v>
      </c>
      <c r="B20" s="15" t="s">
        <v>9</v>
      </c>
      <c r="C20" s="8" t="s">
        <v>20</v>
      </c>
      <c r="D20" s="7" t="s">
        <v>14</v>
      </c>
      <c r="E20" s="7">
        <v>1</v>
      </c>
      <c r="F20" s="7">
        <v>50</v>
      </c>
      <c r="G20" s="9"/>
      <c r="H20" s="17">
        <f t="shared" si="0"/>
        <v>0</v>
      </c>
      <c r="I20" s="17"/>
      <c r="J20" s="18"/>
      <c r="K20" s="17"/>
      <c r="L20" s="20"/>
    </row>
    <row r="21" spans="1:12" ht="12.75">
      <c r="A21" s="6" t="s">
        <v>8</v>
      </c>
      <c r="B21" s="15" t="s">
        <v>9</v>
      </c>
      <c r="C21" s="8" t="s">
        <v>26</v>
      </c>
      <c r="D21" s="7" t="s">
        <v>14</v>
      </c>
      <c r="E21" s="7">
        <v>1</v>
      </c>
      <c r="F21" s="7">
        <v>50</v>
      </c>
      <c r="G21" s="9">
        <f>SUM(F20:F21)</f>
        <v>100</v>
      </c>
      <c r="H21" s="17">
        <f t="shared" si="0"/>
        <v>115</v>
      </c>
      <c r="I21" s="17">
        <v>4</v>
      </c>
      <c r="J21" s="24">
        <f>SUM(H21:I21)</f>
        <v>119</v>
      </c>
      <c r="K21" s="30">
        <v>119</v>
      </c>
      <c r="L21" s="20"/>
    </row>
    <row r="22" spans="1:12" ht="12.75">
      <c r="A22" s="6" t="s">
        <v>65</v>
      </c>
      <c r="B22" s="15" t="s">
        <v>6</v>
      </c>
      <c r="C22" s="8" t="s">
        <v>66</v>
      </c>
      <c r="D22" s="7">
        <v>46</v>
      </c>
      <c r="E22" s="7">
        <v>1</v>
      </c>
      <c r="F22" s="7">
        <v>550</v>
      </c>
      <c r="G22" s="9">
        <f>F22</f>
        <v>550</v>
      </c>
      <c r="H22" s="17">
        <f t="shared" si="0"/>
        <v>632.5</v>
      </c>
      <c r="I22" s="17">
        <v>7</v>
      </c>
      <c r="J22" s="24">
        <f>SUM(H22:I22)</f>
        <v>639.5</v>
      </c>
      <c r="K22" s="30">
        <v>640</v>
      </c>
      <c r="L22" s="20"/>
    </row>
    <row r="23" spans="1:12" ht="12.75">
      <c r="A23" s="6" t="s">
        <v>99</v>
      </c>
      <c r="B23" s="15" t="s">
        <v>7</v>
      </c>
      <c r="C23" s="8" t="s">
        <v>100</v>
      </c>
      <c r="D23" s="7">
        <v>46</v>
      </c>
      <c r="E23" s="7">
        <v>1</v>
      </c>
      <c r="F23" s="7">
        <v>550</v>
      </c>
      <c r="G23" s="9"/>
      <c r="H23" s="17">
        <f t="shared" si="0"/>
        <v>0</v>
      </c>
      <c r="I23" s="17"/>
      <c r="J23" s="18"/>
      <c r="K23" s="17"/>
      <c r="L23" s="20"/>
    </row>
    <row r="24" spans="1:12" ht="12.75">
      <c r="A24" s="6" t="s">
        <v>99</v>
      </c>
      <c r="B24" s="15" t="s">
        <v>9</v>
      </c>
      <c r="C24" s="8" t="s">
        <v>20</v>
      </c>
      <c r="D24" s="7"/>
      <c r="E24" s="7">
        <v>1</v>
      </c>
      <c r="F24" s="7">
        <v>50</v>
      </c>
      <c r="G24" s="9"/>
      <c r="H24" s="17">
        <f t="shared" si="0"/>
        <v>0</v>
      </c>
      <c r="I24" s="17"/>
      <c r="J24" s="18"/>
      <c r="K24" s="17"/>
      <c r="L24" s="20"/>
    </row>
    <row r="25" spans="1:12" ht="12.75">
      <c r="A25" s="6" t="s">
        <v>99</v>
      </c>
      <c r="B25" s="15" t="s">
        <v>9</v>
      </c>
      <c r="C25" s="8" t="s">
        <v>101</v>
      </c>
      <c r="D25" s="7"/>
      <c r="E25" s="7">
        <v>1</v>
      </c>
      <c r="F25" s="7">
        <v>50</v>
      </c>
      <c r="G25" s="9">
        <f>SUM(F23:F25)</f>
        <v>650</v>
      </c>
      <c r="H25" s="17">
        <f t="shared" si="0"/>
        <v>747.5</v>
      </c>
      <c r="I25" s="17">
        <v>11</v>
      </c>
      <c r="J25" s="24">
        <f>SUM(H25:I25)</f>
        <v>758.5</v>
      </c>
      <c r="K25" s="30">
        <v>759</v>
      </c>
      <c r="L25" s="20"/>
    </row>
    <row r="26" spans="1:12" ht="12.75">
      <c r="A26" s="6" t="s">
        <v>104</v>
      </c>
      <c r="B26" s="15" t="s">
        <v>6</v>
      </c>
      <c r="C26" s="8" t="s">
        <v>68</v>
      </c>
      <c r="D26" s="7">
        <v>44</v>
      </c>
      <c r="E26" s="7">
        <v>1</v>
      </c>
      <c r="F26" s="7">
        <v>725</v>
      </c>
      <c r="G26" s="9">
        <f>F26</f>
        <v>725</v>
      </c>
      <c r="H26" s="17">
        <f t="shared" si="0"/>
        <v>833.75</v>
      </c>
      <c r="I26" s="17">
        <v>7</v>
      </c>
      <c r="J26" s="24">
        <f>SUM(H26:I26)</f>
        <v>840.75</v>
      </c>
      <c r="K26" s="30">
        <v>841</v>
      </c>
      <c r="L26" s="20"/>
    </row>
    <row r="27" spans="1:12" ht="12.75">
      <c r="A27" s="6" t="s">
        <v>84</v>
      </c>
      <c r="B27" s="15" t="s">
        <v>7</v>
      </c>
      <c r="C27" s="8" t="s">
        <v>35</v>
      </c>
      <c r="D27" s="7">
        <v>44</v>
      </c>
      <c r="E27" s="7">
        <v>1</v>
      </c>
      <c r="F27" s="7">
        <v>550</v>
      </c>
      <c r="G27" s="9"/>
      <c r="H27" s="17">
        <f t="shared" si="0"/>
        <v>0</v>
      </c>
      <c r="I27" s="17"/>
      <c r="J27" s="18"/>
      <c r="K27" s="17"/>
      <c r="L27" s="20"/>
    </row>
    <row r="28" spans="1:12" ht="12.75">
      <c r="A28" s="6" t="s">
        <v>84</v>
      </c>
      <c r="B28" s="15" t="s">
        <v>7</v>
      </c>
      <c r="C28" s="8" t="s">
        <v>85</v>
      </c>
      <c r="D28" s="7">
        <v>44</v>
      </c>
      <c r="E28" s="7">
        <v>1</v>
      </c>
      <c r="F28" s="7">
        <v>350</v>
      </c>
      <c r="G28" s="9">
        <f>SUM(F27:F28)</f>
        <v>900</v>
      </c>
      <c r="H28" s="17">
        <f t="shared" si="0"/>
        <v>1035</v>
      </c>
      <c r="I28" s="17">
        <v>14</v>
      </c>
      <c r="J28" s="24">
        <f>SUM(H28:I28)</f>
        <v>1049</v>
      </c>
      <c r="K28" s="30">
        <v>1049</v>
      </c>
      <c r="L28" s="20"/>
    </row>
    <row r="29" spans="1:12" ht="12.75">
      <c r="A29" s="6" t="s">
        <v>18</v>
      </c>
      <c r="B29" s="15" t="s">
        <v>7</v>
      </c>
      <c r="C29" s="8" t="s">
        <v>35</v>
      </c>
      <c r="D29" s="7">
        <v>50</v>
      </c>
      <c r="E29" s="7">
        <v>1</v>
      </c>
      <c r="F29" s="7">
        <v>550</v>
      </c>
      <c r="G29" s="9"/>
      <c r="H29" s="17">
        <f t="shared" si="0"/>
        <v>0</v>
      </c>
      <c r="I29" s="17"/>
      <c r="J29" s="18"/>
      <c r="K29" s="17"/>
      <c r="L29" s="20"/>
    </row>
    <row r="30" spans="1:12" ht="12.75">
      <c r="A30" s="6" t="s">
        <v>18</v>
      </c>
      <c r="B30" s="15" t="s">
        <v>7</v>
      </c>
      <c r="C30" s="8" t="s">
        <v>36</v>
      </c>
      <c r="D30" s="7">
        <v>50</v>
      </c>
      <c r="E30" s="7">
        <v>1</v>
      </c>
      <c r="F30" s="7">
        <v>550</v>
      </c>
      <c r="G30" s="9"/>
      <c r="H30" s="17">
        <f t="shared" si="0"/>
        <v>0</v>
      </c>
      <c r="I30" s="17"/>
      <c r="J30" s="18"/>
      <c r="K30" s="17"/>
      <c r="L30" s="20"/>
    </row>
    <row r="31" spans="1:12" ht="12.75">
      <c r="A31" s="6" t="s">
        <v>18</v>
      </c>
      <c r="B31" s="15" t="s">
        <v>7</v>
      </c>
      <c r="C31" s="8" t="s">
        <v>36</v>
      </c>
      <c r="D31" s="7">
        <v>50</v>
      </c>
      <c r="E31" s="7">
        <v>1</v>
      </c>
      <c r="F31" s="7">
        <v>550</v>
      </c>
      <c r="G31" s="9"/>
      <c r="H31" s="17">
        <f t="shared" si="0"/>
        <v>0</v>
      </c>
      <c r="I31" s="17"/>
      <c r="J31" s="18"/>
      <c r="K31" s="17"/>
      <c r="L31" s="20"/>
    </row>
    <row r="32" spans="1:12" ht="12.75">
      <c r="A32" s="6" t="s">
        <v>18</v>
      </c>
      <c r="B32" s="15" t="s">
        <v>7</v>
      </c>
      <c r="C32" s="8" t="s">
        <v>37</v>
      </c>
      <c r="D32" s="7">
        <v>50</v>
      </c>
      <c r="E32" s="7">
        <v>1</v>
      </c>
      <c r="F32" s="7">
        <v>550</v>
      </c>
      <c r="G32" s="9">
        <f>SUM(F29:F32)</f>
        <v>2200</v>
      </c>
      <c r="H32" s="17">
        <f t="shared" si="0"/>
        <v>2530</v>
      </c>
      <c r="I32" s="17">
        <v>28</v>
      </c>
      <c r="J32" s="24">
        <f>SUM(H32:I32)</f>
        <v>2558</v>
      </c>
      <c r="K32" s="30">
        <v>2558</v>
      </c>
      <c r="L32" s="20"/>
    </row>
    <row r="33" spans="1:12" ht="12.75">
      <c r="A33" s="6" t="s">
        <v>88</v>
      </c>
      <c r="B33" s="15" t="s">
        <v>7</v>
      </c>
      <c r="C33" s="8" t="s">
        <v>89</v>
      </c>
      <c r="D33" s="7">
        <v>46</v>
      </c>
      <c r="E33" s="7">
        <v>1</v>
      </c>
      <c r="F33" s="7">
        <v>1075</v>
      </c>
      <c r="G33" s="9">
        <f>F33</f>
        <v>1075</v>
      </c>
      <c r="H33" s="17">
        <f t="shared" si="0"/>
        <v>1236.25</v>
      </c>
      <c r="I33" s="17">
        <v>7</v>
      </c>
      <c r="J33" s="24">
        <f>SUM(H33:I33)</f>
        <v>1243.25</v>
      </c>
      <c r="K33" s="30">
        <v>1243</v>
      </c>
      <c r="L33" s="20"/>
    </row>
    <row r="34" spans="1:12" ht="12.75">
      <c r="A34" s="6" t="s">
        <v>61</v>
      </c>
      <c r="B34" s="15" t="s">
        <v>7</v>
      </c>
      <c r="C34" s="8" t="s">
        <v>62</v>
      </c>
      <c r="D34" s="7">
        <v>42</v>
      </c>
      <c r="E34" s="7">
        <v>1</v>
      </c>
      <c r="F34" s="7">
        <v>1197</v>
      </c>
      <c r="G34" s="9">
        <f>F34</f>
        <v>1197</v>
      </c>
      <c r="H34" s="17">
        <f t="shared" si="0"/>
        <v>1376.55</v>
      </c>
      <c r="I34" s="17">
        <v>7</v>
      </c>
      <c r="J34" s="24">
        <f>SUM(H34:I34)</f>
        <v>1383.55</v>
      </c>
      <c r="K34" s="30">
        <v>1384</v>
      </c>
      <c r="L34" s="20"/>
    </row>
    <row r="35" spans="1:12" ht="12.75">
      <c r="A35" s="6" t="s">
        <v>29</v>
      </c>
      <c r="B35" s="15" t="s">
        <v>6</v>
      </c>
      <c r="C35" s="8" t="s">
        <v>43</v>
      </c>
      <c r="D35" s="7">
        <v>42</v>
      </c>
      <c r="E35" s="7">
        <v>1</v>
      </c>
      <c r="F35" s="7">
        <v>550</v>
      </c>
      <c r="G35" s="9">
        <f>F35</f>
        <v>550</v>
      </c>
      <c r="H35" s="17">
        <f aca="true" t="shared" si="1" ref="H35:H66">G35+(G35*0.15)</f>
        <v>632.5</v>
      </c>
      <c r="I35" s="17">
        <v>7</v>
      </c>
      <c r="J35" s="24">
        <f>SUM(H35:I35)</f>
        <v>639.5</v>
      </c>
      <c r="K35" s="31">
        <v>639.5</v>
      </c>
      <c r="L35" s="20"/>
    </row>
    <row r="36" spans="1:12" ht="12.75">
      <c r="A36" s="6" t="s">
        <v>70</v>
      </c>
      <c r="B36" s="15" t="s">
        <v>7</v>
      </c>
      <c r="C36" s="8" t="s">
        <v>71</v>
      </c>
      <c r="D36" s="7">
        <v>48</v>
      </c>
      <c r="E36" s="7">
        <v>1</v>
      </c>
      <c r="F36" s="7">
        <v>720</v>
      </c>
      <c r="G36" s="9"/>
      <c r="H36" s="17">
        <f t="shared" si="1"/>
        <v>0</v>
      </c>
      <c r="I36" s="17"/>
      <c r="J36" s="18"/>
      <c r="K36" s="17"/>
      <c r="L36" s="20"/>
    </row>
    <row r="37" spans="1:18" ht="12.75" customHeight="1">
      <c r="A37" s="6" t="s">
        <v>70</v>
      </c>
      <c r="B37" s="15" t="s">
        <v>7</v>
      </c>
      <c r="C37" s="8" t="s">
        <v>71</v>
      </c>
      <c r="D37" s="7">
        <v>52</v>
      </c>
      <c r="E37" s="7">
        <v>1</v>
      </c>
      <c r="F37" s="7">
        <v>720</v>
      </c>
      <c r="G37" s="10">
        <f>SUM(F36:F37)</f>
        <v>1440</v>
      </c>
      <c r="H37" s="17">
        <f t="shared" si="1"/>
        <v>1656</v>
      </c>
      <c r="I37" s="18">
        <v>14</v>
      </c>
      <c r="J37" s="24">
        <f>SUM(H37:I37)</f>
        <v>1670</v>
      </c>
      <c r="K37" s="30">
        <v>1670</v>
      </c>
      <c r="L37" s="21"/>
      <c r="M37" s="1"/>
      <c r="N37" s="1"/>
      <c r="O37" s="1"/>
      <c r="P37" s="1"/>
      <c r="Q37" s="1"/>
      <c r="R37" s="1"/>
    </row>
    <row r="38" spans="1:18" ht="12.75" customHeight="1">
      <c r="A38" s="34" t="s">
        <v>12</v>
      </c>
      <c r="B38" s="15" t="s">
        <v>6</v>
      </c>
      <c r="C38" s="8" t="s">
        <v>34</v>
      </c>
      <c r="D38" s="7">
        <v>44</v>
      </c>
      <c r="E38" s="7">
        <v>1</v>
      </c>
      <c r="F38" s="7">
        <v>795</v>
      </c>
      <c r="G38" s="10">
        <f>F38</f>
        <v>795</v>
      </c>
      <c r="H38" s="17">
        <f t="shared" si="1"/>
        <v>914.25</v>
      </c>
      <c r="I38" s="18">
        <v>7</v>
      </c>
      <c r="J38" s="24">
        <f>SUM(H38:I38)</f>
        <v>921.25</v>
      </c>
      <c r="K38" s="35">
        <v>931</v>
      </c>
      <c r="L38" s="21"/>
      <c r="M38" s="1"/>
      <c r="N38" s="1"/>
      <c r="O38" s="1"/>
      <c r="P38" s="1"/>
      <c r="Q38" s="1"/>
      <c r="R38" s="1"/>
    </row>
    <row r="39" spans="1:18" ht="12.75" customHeight="1">
      <c r="A39" s="6" t="s">
        <v>86</v>
      </c>
      <c r="B39" s="15" t="s">
        <v>7</v>
      </c>
      <c r="C39" s="8" t="s">
        <v>87</v>
      </c>
      <c r="D39" s="7">
        <v>46</v>
      </c>
      <c r="E39" s="7">
        <v>1</v>
      </c>
      <c r="F39" s="7">
        <v>550</v>
      </c>
      <c r="G39" s="10">
        <f>F39</f>
        <v>550</v>
      </c>
      <c r="H39" s="17">
        <f t="shared" si="1"/>
        <v>632.5</v>
      </c>
      <c r="I39" s="18">
        <v>7</v>
      </c>
      <c r="J39" s="24">
        <f>SUM(H39:I39)</f>
        <v>639.5</v>
      </c>
      <c r="K39" s="30">
        <v>640</v>
      </c>
      <c r="L39" s="21"/>
      <c r="M39" s="1"/>
      <c r="N39" s="1"/>
      <c r="O39" s="1"/>
      <c r="P39" s="1"/>
      <c r="Q39" s="1"/>
      <c r="R39" s="1"/>
    </row>
    <row r="40" spans="1:18" ht="27" customHeight="1">
      <c r="A40" s="6" t="s">
        <v>67</v>
      </c>
      <c r="B40" s="15" t="s">
        <v>7</v>
      </c>
      <c r="C40" s="8" t="s">
        <v>68</v>
      </c>
      <c r="D40" s="7">
        <v>44</v>
      </c>
      <c r="E40" s="7">
        <v>1</v>
      </c>
      <c r="F40" s="7">
        <v>725</v>
      </c>
      <c r="G40" s="10"/>
      <c r="H40" s="17">
        <f t="shared" si="1"/>
        <v>0</v>
      </c>
      <c r="I40" s="18"/>
      <c r="J40" s="18"/>
      <c r="K40" s="18"/>
      <c r="L40" s="21"/>
      <c r="M40" s="1"/>
      <c r="N40" s="1"/>
      <c r="O40" s="1"/>
      <c r="P40" s="1"/>
      <c r="Q40" s="1"/>
      <c r="R40" s="1"/>
    </row>
    <row r="41" spans="1:18" ht="30" customHeight="1">
      <c r="A41" s="6" t="s">
        <v>67</v>
      </c>
      <c r="B41" s="15" t="s">
        <v>7</v>
      </c>
      <c r="C41" s="8" t="s">
        <v>110</v>
      </c>
      <c r="D41" s="7">
        <v>44</v>
      </c>
      <c r="E41" s="7">
        <v>1</v>
      </c>
      <c r="F41" s="7">
        <v>1299</v>
      </c>
      <c r="G41" s="10"/>
      <c r="H41" s="17">
        <f t="shared" si="1"/>
        <v>0</v>
      </c>
      <c r="I41" s="18"/>
      <c r="J41" s="18"/>
      <c r="K41" s="18"/>
      <c r="L41" s="21"/>
      <c r="M41" s="1"/>
      <c r="N41" s="1"/>
      <c r="O41" s="1"/>
      <c r="P41" s="1"/>
      <c r="Q41" s="1"/>
      <c r="R41" s="1"/>
    </row>
    <row r="42" spans="1:18" ht="33.75" customHeight="1">
      <c r="A42" s="6" t="s">
        <v>67</v>
      </c>
      <c r="B42" s="15" t="s">
        <v>7</v>
      </c>
      <c r="C42" s="8" t="s">
        <v>69</v>
      </c>
      <c r="D42" s="7">
        <v>44</v>
      </c>
      <c r="E42" s="7">
        <v>1</v>
      </c>
      <c r="F42" s="7">
        <v>550</v>
      </c>
      <c r="G42" s="10">
        <f>SUM(F40:F42)</f>
        <v>2574</v>
      </c>
      <c r="H42" s="17">
        <f t="shared" si="1"/>
        <v>2960.1</v>
      </c>
      <c r="I42" s="18">
        <v>21</v>
      </c>
      <c r="J42" s="24">
        <f>SUM(H42:I42)</f>
        <v>2981.1</v>
      </c>
      <c r="K42" s="30">
        <v>2981</v>
      </c>
      <c r="L42" s="21"/>
      <c r="M42" s="1"/>
      <c r="N42" s="1"/>
      <c r="O42" s="1"/>
      <c r="P42" s="1"/>
      <c r="Q42" s="1"/>
      <c r="R42" s="1"/>
    </row>
    <row r="43" spans="1:18" ht="12.75" customHeight="1">
      <c r="A43" s="34" t="s">
        <v>63</v>
      </c>
      <c r="B43" s="15" t="s">
        <v>7</v>
      </c>
      <c r="C43" s="8" t="s">
        <v>64</v>
      </c>
      <c r="D43" s="7">
        <v>46</v>
      </c>
      <c r="E43" s="7">
        <v>1</v>
      </c>
      <c r="F43" s="7">
        <v>795</v>
      </c>
      <c r="G43" s="10">
        <f>F43</f>
        <v>795</v>
      </c>
      <c r="H43" s="17">
        <f t="shared" si="1"/>
        <v>914.25</v>
      </c>
      <c r="I43" s="18">
        <v>7</v>
      </c>
      <c r="J43" s="24">
        <f>SUM(H43:I43)</f>
        <v>921.25</v>
      </c>
      <c r="K43" s="35">
        <v>921</v>
      </c>
      <c r="L43" s="21"/>
      <c r="M43" s="1"/>
      <c r="N43" s="1"/>
      <c r="O43" s="1"/>
      <c r="P43" s="1"/>
      <c r="Q43" s="1"/>
      <c r="R43" s="1"/>
    </row>
    <row r="44" spans="1:18" ht="12.75" customHeight="1">
      <c r="A44" s="28" t="s">
        <v>116</v>
      </c>
      <c r="B44" s="15" t="s">
        <v>7</v>
      </c>
      <c r="C44" s="8" t="s">
        <v>117</v>
      </c>
      <c r="D44" s="25">
        <v>44</v>
      </c>
      <c r="E44" s="25">
        <v>1</v>
      </c>
      <c r="F44" s="25">
        <v>475</v>
      </c>
      <c r="G44" s="10">
        <f>F44</f>
        <v>475</v>
      </c>
      <c r="H44" s="18">
        <f t="shared" si="1"/>
        <v>546.25</v>
      </c>
      <c r="I44" s="26"/>
      <c r="J44" s="24">
        <f>SUM(H44:I44)</f>
        <v>546.25</v>
      </c>
      <c r="K44" s="8">
        <v>546</v>
      </c>
      <c r="L44" s="21"/>
      <c r="M44" s="1"/>
      <c r="N44" s="1"/>
      <c r="O44" s="1"/>
      <c r="P44" s="1"/>
      <c r="Q44" s="1"/>
      <c r="R44" s="1"/>
    </row>
    <row r="45" spans="1:18" ht="12.75" customHeight="1">
      <c r="A45" s="6" t="s">
        <v>54</v>
      </c>
      <c r="B45" s="15" t="s">
        <v>7</v>
      </c>
      <c r="C45" s="8" t="s">
        <v>39</v>
      </c>
      <c r="D45" s="7">
        <v>54</v>
      </c>
      <c r="E45" s="7">
        <v>1</v>
      </c>
      <c r="F45" s="7">
        <v>550</v>
      </c>
      <c r="G45" s="10"/>
      <c r="H45" s="17">
        <f t="shared" si="1"/>
        <v>0</v>
      </c>
      <c r="I45" s="18"/>
      <c r="J45" s="18"/>
      <c r="K45" s="18"/>
      <c r="L45" s="21"/>
      <c r="M45" s="1"/>
      <c r="N45" s="1"/>
      <c r="O45" s="1"/>
      <c r="P45" s="1"/>
      <c r="Q45" s="1"/>
      <c r="R45" s="1"/>
    </row>
    <row r="46" spans="1:18" ht="12.75" customHeight="1">
      <c r="A46" s="6" t="s">
        <v>54</v>
      </c>
      <c r="B46" s="15" t="s">
        <v>7</v>
      </c>
      <c r="C46" s="8" t="s">
        <v>55</v>
      </c>
      <c r="D46" s="7">
        <v>54</v>
      </c>
      <c r="E46" s="7">
        <v>1</v>
      </c>
      <c r="F46" s="7">
        <v>740</v>
      </c>
      <c r="G46" s="10">
        <f>SUM(F45:F46)</f>
        <v>1290</v>
      </c>
      <c r="H46" s="17">
        <f t="shared" si="1"/>
        <v>1483.5</v>
      </c>
      <c r="I46" s="18">
        <v>14</v>
      </c>
      <c r="J46" s="24">
        <f>SUM(H46:I46)</f>
        <v>1497.5</v>
      </c>
      <c r="K46" s="30">
        <v>1498</v>
      </c>
      <c r="L46" s="21"/>
      <c r="M46" s="1"/>
      <c r="N46" s="1"/>
      <c r="O46" s="1"/>
      <c r="P46" s="1"/>
      <c r="Q46" s="1"/>
      <c r="R46" s="1"/>
    </row>
    <row r="47" spans="1:18" ht="12.75" customHeight="1">
      <c r="A47" s="6" t="s">
        <v>93</v>
      </c>
      <c r="B47" s="15" t="s">
        <v>6</v>
      </c>
      <c r="C47" s="8" t="s">
        <v>94</v>
      </c>
      <c r="D47" s="7">
        <v>54</v>
      </c>
      <c r="E47" s="7">
        <v>1</v>
      </c>
      <c r="F47" s="7">
        <v>1197</v>
      </c>
      <c r="G47" s="10"/>
      <c r="H47" s="17">
        <f t="shared" si="1"/>
        <v>0</v>
      </c>
      <c r="I47" s="18"/>
      <c r="J47" s="18"/>
      <c r="K47" s="18"/>
      <c r="L47" s="21"/>
      <c r="M47" s="1"/>
      <c r="N47" s="1"/>
      <c r="O47" s="1"/>
      <c r="P47" s="1"/>
      <c r="Q47" s="1"/>
      <c r="R47" s="1"/>
    </row>
    <row r="48" spans="1:18" ht="12.75" customHeight="1">
      <c r="A48" s="6" t="s">
        <v>93</v>
      </c>
      <c r="B48" s="15" t="s">
        <v>6</v>
      </c>
      <c r="C48" s="8" t="s">
        <v>95</v>
      </c>
      <c r="D48" s="7">
        <v>52</v>
      </c>
      <c r="E48" s="7">
        <v>1</v>
      </c>
      <c r="F48" s="7">
        <v>997</v>
      </c>
      <c r="G48" s="10">
        <f>SUM(F47:F48)</f>
        <v>2194</v>
      </c>
      <c r="H48" s="17">
        <f t="shared" si="1"/>
        <v>2523.1</v>
      </c>
      <c r="I48" s="18">
        <v>14</v>
      </c>
      <c r="J48" s="24">
        <f>SUM(H48:I48)</f>
        <v>2537.1</v>
      </c>
      <c r="K48" s="30">
        <v>2537</v>
      </c>
      <c r="L48" s="21"/>
      <c r="M48" s="1"/>
      <c r="N48" s="1"/>
      <c r="O48" s="1"/>
      <c r="P48" s="1"/>
      <c r="Q48" s="1"/>
      <c r="R48" s="1"/>
    </row>
    <row r="49" spans="1:18" ht="12.75" customHeight="1">
      <c r="A49" s="6" t="s">
        <v>11</v>
      </c>
      <c r="B49" s="15" t="s">
        <v>7</v>
      </c>
      <c r="C49" s="8" t="s">
        <v>57</v>
      </c>
      <c r="D49" s="7">
        <v>42</v>
      </c>
      <c r="E49" s="7">
        <v>1</v>
      </c>
      <c r="F49" s="7">
        <v>550</v>
      </c>
      <c r="G49" s="10"/>
      <c r="H49" s="17">
        <f t="shared" si="1"/>
        <v>0</v>
      </c>
      <c r="I49" s="18"/>
      <c r="J49" s="18"/>
      <c r="K49" s="18"/>
      <c r="L49" s="21"/>
      <c r="M49" s="1"/>
      <c r="N49" s="1"/>
      <c r="O49" s="1"/>
      <c r="P49" s="1"/>
      <c r="Q49" s="1"/>
      <c r="R49" s="1"/>
    </row>
    <row r="50" spans="1:18" ht="12.75" customHeight="1">
      <c r="A50" s="6" t="s">
        <v>11</v>
      </c>
      <c r="B50" s="15" t="s">
        <v>7</v>
      </c>
      <c r="C50" s="8" t="s">
        <v>58</v>
      </c>
      <c r="D50" s="7">
        <v>42</v>
      </c>
      <c r="E50" s="7">
        <v>1</v>
      </c>
      <c r="F50" s="7">
        <v>725</v>
      </c>
      <c r="G50" s="10"/>
      <c r="H50" s="17">
        <f t="shared" si="1"/>
        <v>0</v>
      </c>
      <c r="I50" s="18"/>
      <c r="J50" s="18"/>
      <c r="K50" s="18"/>
      <c r="L50" s="21"/>
      <c r="M50" s="1"/>
      <c r="N50" s="1"/>
      <c r="O50" s="1"/>
      <c r="P50" s="1"/>
      <c r="Q50" s="1"/>
      <c r="R50" s="1"/>
    </row>
    <row r="51" spans="1:18" ht="12.75" customHeight="1">
      <c r="A51" s="6" t="s">
        <v>11</v>
      </c>
      <c r="B51" s="15" t="s">
        <v>7</v>
      </c>
      <c r="C51" s="8" t="s">
        <v>68</v>
      </c>
      <c r="D51" s="7">
        <v>42</v>
      </c>
      <c r="E51" s="7">
        <v>1</v>
      </c>
      <c r="F51" s="7">
        <v>725</v>
      </c>
      <c r="G51" s="10">
        <f>SUM(F49:F51)</f>
        <v>2000</v>
      </c>
      <c r="H51" s="17">
        <f t="shared" si="1"/>
        <v>2300</v>
      </c>
      <c r="I51" s="18">
        <v>21</v>
      </c>
      <c r="J51" s="24">
        <f>SUM(H51:I51)</f>
        <v>2321</v>
      </c>
      <c r="K51" s="30">
        <v>2321</v>
      </c>
      <c r="L51" s="21"/>
      <c r="M51" s="1"/>
      <c r="N51" s="1"/>
      <c r="O51" s="1"/>
      <c r="P51" s="1"/>
      <c r="Q51" s="1"/>
      <c r="R51" s="1"/>
    </row>
    <row r="52" spans="1:18" ht="12.75" customHeight="1">
      <c r="A52" s="6" t="s">
        <v>72</v>
      </c>
      <c r="B52" s="15" t="s">
        <v>7</v>
      </c>
      <c r="C52" s="8" t="s">
        <v>73</v>
      </c>
      <c r="D52" s="7">
        <v>52</v>
      </c>
      <c r="E52" s="7">
        <v>1</v>
      </c>
      <c r="F52" s="7">
        <v>1200</v>
      </c>
      <c r="G52" s="10"/>
      <c r="H52" s="17">
        <f t="shared" si="1"/>
        <v>0</v>
      </c>
      <c r="I52" s="18"/>
      <c r="J52" s="18"/>
      <c r="K52" s="18"/>
      <c r="L52" s="21"/>
      <c r="M52" s="1"/>
      <c r="N52" s="1"/>
      <c r="O52" s="1"/>
      <c r="P52" s="1"/>
      <c r="Q52" s="1"/>
      <c r="R52" s="1"/>
    </row>
    <row r="53" spans="1:18" ht="12.75" customHeight="1">
      <c r="A53" s="6" t="s">
        <v>77</v>
      </c>
      <c r="B53" s="15" t="s">
        <v>7</v>
      </c>
      <c r="C53" s="8" t="s">
        <v>78</v>
      </c>
      <c r="D53" s="7">
        <v>52</v>
      </c>
      <c r="E53" s="7">
        <v>1</v>
      </c>
      <c r="F53" s="7">
        <v>875</v>
      </c>
      <c r="G53" s="10"/>
      <c r="H53" s="17">
        <f t="shared" si="1"/>
        <v>0</v>
      </c>
      <c r="I53" s="18"/>
      <c r="J53" s="18"/>
      <c r="K53" s="18"/>
      <c r="L53" s="21"/>
      <c r="M53" s="1"/>
      <c r="N53" s="1"/>
      <c r="O53" s="1"/>
      <c r="P53" s="1"/>
      <c r="Q53" s="1"/>
      <c r="R53" s="1"/>
    </row>
    <row r="54" spans="1:18" ht="12.75" customHeight="1">
      <c r="A54" s="6" t="s">
        <v>77</v>
      </c>
      <c r="B54" s="15" t="s">
        <v>9</v>
      </c>
      <c r="C54" s="8" t="s">
        <v>20</v>
      </c>
      <c r="D54" s="7"/>
      <c r="E54" s="7">
        <v>1</v>
      </c>
      <c r="F54" s="7">
        <v>50</v>
      </c>
      <c r="G54" s="10">
        <f>SUM(F52:F54)</f>
        <v>2125</v>
      </c>
      <c r="H54" s="17">
        <f t="shared" si="1"/>
        <v>2443.75</v>
      </c>
      <c r="I54" s="18">
        <v>16</v>
      </c>
      <c r="J54" s="24">
        <f>SUM(H54:I54)</f>
        <v>2459.75</v>
      </c>
      <c r="K54" s="30">
        <v>2460</v>
      </c>
      <c r="L54" s="21"/>
      <c r="M54" s="1"/>
      <c r="N54" s="1"/>
      <c r="O54" s="1"/>
      <c r="P54" s="1"/>
      <c r="Q54" s="1"/>
      <c r="R54" s="1"/>
    </row>
    <row r="55" spans="1:18" ht="12.75" customHeight="1">
      <c r="A55" s="6" t="s">
        <v>82</v>
      </c>
      <c r="B55" s="15" t="s">
        <v>6</v>
      </c>
      <c r="C55" s="8" t="s">
        <v>83</v>
      </c>
      <c r="D55" s="7">
        <v>44</v>
      </c>
      <c r="E55" s="7">
        <v>1</v>
      </c>
      <c r="F55" s="7">
        <v>857</v>
      </c>
      <c r="G55" s="10">
        <f>F55</f>
        <v>857</v>
      </c>
      <c r="H55" s="17">
        <f t="shared" si="1"/>
        <v>985.55</v>
      </c>
      <c r="I55" s="18">
        <v>7</v>
      </c>
      <c r="J55" s="24">
        <f>SUM(H55:I55)</f>
        <v>992.55</v>
      </c>
      <c r="K55" s="30">
        <v>993</v>
      </c>
      <c r="L55" s="21"/>
      <c r="M55" s="1"/>
      <c r="N55" s="1"/>
      <c r="O55" s="1"/>
      <c r="P55" s="1"/>
      <c r="Q55" s="1"/>
      <c r="R55" s="1"/>
    </row>
    <row r="56" spans="1:18" ht="12.75" customHeight="1">
      <c r="A56" s="6" t="s">
        <v>90</v>
      </c>
      <c r="B56" s="15" t="s">
        <v>7</v>
      </c>
      <c r="C56" s="8" t="s">
        <v>68</v>
      </c>
      <c r="D56" s="7">
        <v>48</v>
      </c>
      <c r="E56" s="7">
        <v>1</v>
      </c>
      <c r="F56" s="7">
        <v>725</v>
      </c>
      <c r="G56" s="10">
        <f>F56</f>
        <v>725</v>
      </c>
      <c r="H56" s="17">
        <f t="shared" si="1"/>
        <v>833.75</v>
      </c>
      <c r="I56" s="18">
        <v>7</v>
      </c>
      <c r="J56" s="24">
        <f>SUM(H56:I56)</f>
        <v>840.75</v>
      </c>
      <c r="K56" s="30">
        <v>840</v>
      </c>
      <c r="L56" s="33" t="s">
        <v>118</v>
      </c>
      <c r="M56" s="1"/>
      <c r="N56" s="1"/>
      <c r="O56" s="1"/>
      <c r="P56" s="1"/>
      <c r="Q56" s="1"/>
      <c r="R56" s="1"/>
    </row>
    <row r="57" spans="1:18" ht="12.75" customHeight="1">
      <c r="A57" s="6" t="s">
        <v>38</v>
      </c>
      <c r="B57" s="15" t="s">
        <v>6</v>
      </c>
      <c r="C57" s="8" t="s">
        <v>39</v>
      </c>
      <c r="D57" s="7">
        <v>54</v>
      </c>
      <c r="E57" s="7">
        <v>1</v>
      </c>
      <c r="F57" s="7">
        <v>550</v>
      </c>
      <c r="G57" s="10">
        <f>F57</f>
        <v>550</v>
      </c>
      <c r="H57" s="17">
        <f t="shared" si="1"/>
        <v>632.5</v>
      </c>
      <c r="I57" s="18">
        <v>7</v>
      </c>
      <c r="J57" s="24">
        <f>SUM(H57:I57)</f>
        <v>639.5</v>
      </c>
      <c r="K57" s="30">
        <v>640</v>
      </c>
      <c r="L57" s="21"/>
      <c r="M57" s="1"/>
      <c r="N57" s="1"/>
      <c r="O57" s="1"/>
      <c r="P57" s="1"/>
      <c r="Q57" s="1"/>
      <c r="R57" s="1"/>
    </row>
    <row r="58" spans="1:18" ht="12.75" customHeight="1">
      <c r="A58" s="6" t="s">
        <v>25</v>
      </c>
      <c r="B58" s="15" t="s">
        <v>9</v>
      </c>
      <c r="C58" s="8" t="s">
        <v>20</v>
      </c>
      <c r="D58" s="7"/>
      <c r="E58" s="7">
        <v>1</v>
      </c>
      <c r="F58" s="7">
        <v>50</v>
      </c>
      <c r="G58" s="10"/>
      <c r="H58" s="17">
        <f t="shared" si="1"/>
        <v>0</v>
      </c>
      <c r="I58" s="18"/>
      <c r="J58" s="18"/>
      <c r="K58" s="18"/>
      <c r="L58" s="21"/>
      <c r="M58" s="1"/>
      <c r="N58" s="1"/>
      <c r="O58" s="1"/>
      <c r="P58" s="1"/>
      <c r="Q58" s="1"/>
      <c r="R58" s="1"/>
    </row>
    <row r="59" spans="1:18" ht="12.75" customHeight="1">
      <c r="A59" s="6" t="s">
        <v>25</v>
      </c>
      <c r="B59" s="15" t="s">
        <v>7</v>
      </c>
      <c r="C59" s="8" t="s">
        <v>109</v>
      </c>
      <c r="D59" s="7">
        <v>44</v>
      </c>
      <c r="E59" s="7">
        <v>1</v>
      </c>
      <c r="F59" s="7">
        <v>550</v>
      </c>
      <c r="G59" s="10"/>
      <c r="H59" s="17">
        <f t="shared" si="1"/>
        <v>0</v>
      </c>
      <c r="I59" s="18"/>
      <c r="J59" s="18"/>
      <c r="K59" s="18"/>
      <c r="L59" s="21"/>
      <c r="M59" s="1"/>
      <c r="N59" s="1"/>
      <c r="O59" s="1"/>
      <c r="P59" s="1"/>
      <c r="Q59" s="1"/>
      <c r="R59" s="1"/>
    </row>
    <row r="60" spans="1:18" ht="12.75" customHeight="1">
      <c r="A60" s="6" t="s">
        <v>25</v>
      </c>
      <c r="B60" s="15" t="s">
        <v>7</v>
      </c>
      <c r="C60" s="8" t="s">
        <v>13</v>
      </c>
      <c r="D60" s="7">
        <v>44</v>
      </c>
      <c r="E60" s="7">
        <v>1</v>
      </c>
      <c r="F60" s="7">
        <v>550</v>
      </c>
      <c r="G60" s="10">
        <f>SUM(F58:F60)</f>
        <v>1150</v>
      </c>
      <c r="H60" s="17">
        <f t="shared" si="1"/>
        <v>1322.5</v>
      </c>
      <c r="I60" s="18">
        <v>16</v>
      </c>
      <c r="J60" s="24">
        <f>SUM(H60:I60)</f>
        <v>1338.5</v>
      </c>
      <c r="K60" s="30">
        <v>1339</v>
      </c>
      <c r="L60" s="21"/>
      <c r="M60" s="1"/>
      <c r="N60" s="1"/>
      <c r="O60" s="1"/>
      <c r="P60" s="1"/>
      <c r="Q60" s="1"/>
      <c r="R60" s="1"/>
    </row>
    <row r="61" spans="1:18" ht="12.75" customHeight="1">
      <c r="A61" s="6" t="s">
        <v>46</v>
      </c>
      <c r="B61" s="15" t="s">
        <v>7</v>
      </c>
      <c r="C61" s="8" t="s">
        <v>47</v>
      </c>
      <c r="D61" s="7">
        <v>48</v>
      </c>
      <c r="E61" s="7">
        <v>1</v>
      </c>
      <c r="F61" s="7">
        <v>799</v>
      </c>
      <c r="G61" s="10"/>
      <c r="H61" s="17">
        <f t="shared" si="1"/>
        <v>0</v>
      </c>
      <c r="I61" s="18"/>
      <c r="J61" s="18"/>
      <c r="K61" s="18"/>
      <c r="L61" s="21"/>
      <c r="M61" s="1"/>
      <c r="N61" s="1"/>
      <c r="O61" s="1"/>
      <c r="P61" s="1"/>
      <c r="Q61" s="1"/>
      <c r="R61" s="1"/>
    </row>
    <row r="62" spans="1:18" ht="12.75" customHeight="1">
      <c r="A62" s="6" t="s">
        <v>46</v>
      </c>
      <c r="B62" s="15" t="s">
        <v>7</v>
      </c>
      <c r="C62" s="8" t="s">
        <v>91</v>
      </c>
      <c r="D62" s="7">
        <v>48</v>
      </c>
      <c r="E62" s="7">
        <v>1</v>
      </c>
      <c r="F62" s="7">
        <v>550</v>
      </c>
      <c r="G62" s="10"/>
      <c r="H62" s="17">
        <f t="shared" si="1"/>
        <v>0</v>
      </c>
      <c r="I62" s="18"/>
      <c r="J62" s="18"/>
      <c r="K62" s="18"/>
      <c r="L62" s="21"/>
      <c r="M62" s="1"/>
      <c r="N62" s="1"/>
      <c r="O62" s="1"/>
      <c r="P62" s="1"/>
      <c r="Q62" s="1"/>
      <c r="R62" s="1"/>
    </row>
    <row r="63" spans="1:18" ht="12.75" customHeight="1">
      <c r="A63" s="6" t="s">
        <v>46</v>
      </c>
      <c r="B63" s="15" t="s">
        <v>7</v>
      </c>
      <c r="C63" s="8" t="s">
        <v>92</v>
      </c>
      <c r="D63" s="7">
        <v>48</v>
      </c>
      <c r="E63" s="7">
        <v>1</v>
      </c>
      <c r="F63" s="7">
        <v>757</v>
      </c>
      <c r="G63" s="10"/>
      <c r="H63" s="17">
        <f t="shared" si="1"/>
        <v>0</v>
      </c>
      <c r="I63" s="18"/>
      <c r="J63" s="18"/>
      <c r="K63" s="18"/>
      <c r="L63" s="21"/>
      <c r="M63" s="1"/>
      <c r="N63" s="1"/>
      <c r="O63" s="1"/>
      <c r="P63" s="1"/>
      <c r="Q63" s="1"/>
      <c r="R63" s="1"/>
    </row>
    <row r="64" spans="1:18" ht="12.75" customHeight="1">
      <c r="A64" s="6" t="s">
        <v>46</v>
      </c>
      <c r="B64" s="15" t="s">
        <v>7</v>
      </c>
      <c r="C64" s="8" t="s">
        <v>96</v>
      </c>
      <c r="D64" s="7">
        <v>48</v>
      </c>
      <c r="E64" s="7">
        <v>1</v>
      </c>
      <c r="F64" s="7">
        <v>750</v>
      </c>
      <c r="G64" s="10"/>
      <c r="H64" s="17">
        <f t="shared" si="1"/>
        <v>0</v>
      </c>
      <c r="I64" s="18"/>
      <c r="J64" s="18"/>
      <c r="K64" s="18"/>
      <c r="L64" s="21"/>
      <c r="M64" s="1"/>
      <c r="N64" s="1"/>
      <c r="O64" s="1"/>
      <c r="P64" s="1"/>
      <c r="Q64" s="1"/>
      <c r="R64" s="1"/>
    </row>
    <row r="65" spans="1:18" ht="12.75" customHeight="1">
      <c r="A65" s="6" t="s">
        <v>46</v>
      </c>
      <c r="B65" s="15" t="s">
        <v>7</v>
      </c>
      <c r="C65" s="8" t="s">
        <v>97</v>
      </c>
      <c r="D65" s="7">
        <v>52</v>
      </c>
      <c r="E65" s="7">
        <v>1</v>
      </c>
      <c r="F65" s="7">
        <v>550</v>
      </c>
      <c r="G65" s="10"/>
      <c r="H65" s="17">
        <f t="shared" si="1"/>
        <v>0</v>
      </c>
      <c r="I65" s="18"/>
      <c r="J65" s="18"/>
      <c r="K65" s="18"/>
      <c r="L65" s="21"/>
      <c r="M65" s="1"/>
      <c r="N65" s="1"/>
      <c r="O65" s="1"/>
      <c r="P65" s="1"/>
      <c r="Q65" s="1"/>
      <c r="R65" s="1"/>
    </row>
    <row r="66" spans="1:18" ht="12.75" customHeight="1">
      <c r="A66" s="6" t="s">
        <v>46</v>
      </c>
      <c r="B66" s="15" t="s">
        <v>7</v>
      </c>
      <c r="C66" s="8" t="s">
        <v>97</v>
      </c>
      <c r="D66" s="7">
        <v>48</v>
      </c>
      <c r="E66" s="7">
        <v>1</v>
      </c>
      <c r="F66" s="7">
        <v>550</v>
      </c>
      <c r="G66" s="10"/>
      <c r="H66" s="17">
        <f t="shared" si="1"/>
        <v>0</v>
      </c>
      <c r="I66" s="18"/>
      <c r="J66" s="18"/>
      <c r="K66" s="18"/>
      <c r="L66" s="21"/>
      <c r="M66" s="1"/>
      <c r="N66" s="1"/>
      <c r="O66" s="1"/>
      <c r="P66" s="1"/>
      <c r="Q66" s="1"/>
      <c r="R66" s="1"/>
    </row>
    <row r="67" spans="1:18" ht="12.75" customHeight="1">
      <c r="A67" s="6" t="s">
        <v>46</v>
      </c>
      <c r="B67" s="15" t="s">
        <v>7</v>
      </c>
      <c r="C67" s="8" t="s">
        <v>98</v>
      </c>
      <c r="D67" s="7">
        <v>52</v>
      </c>
      <c r="E67" s="7">
        <v>1</v>
      </c>
      <c r="F67" s="7">
        <v>877</v>
      </c>
      <c r="G67" s="10">
        <f>SUM(F61:F67)</f>
        <v>4833</v>
      </c>
      <c r="H67" s="17">
        <f aca="true" t="shared" si="2" ref="H67:H75">G67+(G67*0.15)</f>
        <v>5557.95</v>
      </c>
      <c r="I67" s="18">
        <v>49</v>
      </c>
      <c r="J67" s="24">
        <f>SUM(H67:I67)</f>
        <v>5606.95</v>
      </c>
      <c r="K67" s="30">
        <v>5607</v>
      </c>
      <c r="L67" s="21"/>
      <c r="M67" s="1"/>
      <c r="N67" s="1"/>
      <c r="O67" s="1"/>
      <c r="P67" s="1"/>
      <c r="Q67" s="1"/>
      <c r="R67" s="1"/>
    </row>
    <row r="68" spans="1:18" ht="12.75" customHeight="1">
      <c r="A68" s="6" t="s">
        <v>48</v>
      </c>
      <c r="B68" s="15" t="s">
        <v>7</v>
      </c>
      <c r="C68" s="8" t="s">
        <v>49</v>
      </c>
      <c r="D68" s="7">
        <v>46</v>
      </c>
      <c r="E68" s="7">
        <v>1</v>
      </c>
      <c r="F68" s="7">
        <v>550</v>
      </c>
      <c r="G68" s="10">
        <f>F68</f>
        <v>550</v>
      </c>
      <c r="H68" s="17">
        <f t="shared" si="2"/>
        <v>632.5</v>
      </c>
      <c r="I68" s="18">
        <v>7</v>
      </c>
      <c r="J68" s="24">
        <f>SUM(H68:I68)</f>
        <v>639.5</v>
      </c>
      <c r="K68" s="30">
        <v>640</v>
      </c>
      <c r="L68" s="21"/>
      <c r="M68" s="1"/>
      <c r="N68" s="1"/>
      <c r="O68" s="1"/>
      <c r="P68" s="1"/>
      <c r="Q68" s="1"/>
      <c r="R68" s="1"/>
    </row>
    <row r="69" spans="1:18" ht="12.75" customHeight="1">
      <c r="A69" s="6" t="s">
        <v>15</v>
      </c>
      <c r="B69" s="15" t="s">
        <v>7</v>
      </c>
      <c r="C69" s="8" t="s">
        <v>13</v>
      </c>
      <c r="D69" s="7">
        <v>48</v>
      </c>
      <c r="E69" s="7">
        <v>1</v>
      </c>
      <c r="F69" s="7">
        <v>550</v>
      </c>
      <c r="G69" s="10"/>
      <c r="H69" s="17">
        <f t="shared" si="2"/>
        <v>0</v>
      </c>
      <c r="I69" s="18"/>
      <c r="J69" s="18"/>
      <c r="K69" s="18"/>
      <c r="L69" s="21"/>
      <c r="M69" s="1"/>
      <c r="N69" s="1"/>
      <c r="O69" s="1"/>
      <c r="P69" s="1"/>
      <c r="Q69" s="1"/>
      <c r="R69" s="1"/>
    </row>
    <row r="70" spans="1:18" ht="20.25" customHeight="1">
      <c r="A70" s="6" t="s">
        <v>15</v>
      </c>
      <c r="B70" s="15" t="s">
        <v>9</v>
      </c>
      <c r="C70" s="8" t="s">
        <v>21</v>
      </c>
      <c r="D70" s="7" t="s">
        <v>19</v>
      </c>
      <c r="E70" s="7">
        <v>1</v>
      </c>
      <c r="F70" s="7">
        <v>50</v>
      </c>
      <c r="G70" s="10">
        <f>SUM(F69:F70)</f>
        <v>600</v>
      </c>
      <c r="H70" s="17">
        <f t="shared" si="2"/>
        <v>690</v>
      </c>
      <c r="I70" s="18">
        <v>9</v>
      </c>
      <c r="J70" s="24">
        <f>SUM(H70:I70)</f>
        <v>699</v>
      </c>
      <c r="K70" s="30">
        <v>699</v>
      </c>
      <c r="L70" s="21"/>
      <c r="M70" s="1"/>
      <c r="N70" s="1"/>
      <c r="O70" s="1"/>
      <c r="P70" s="1"/>
      <c r="Q70" s="1"/>
      <c r="R70" s="1"/>
    </row>
    <row r="71" spans="1:18" ht="12.75" customHeight="1">
      <c r="A71" s="6" t="s">
        <v>24</v>
      </c>
      <c r="B71" s="15" t="s">
        <v>7</v>
      </c>
      <c r="C71" s="8" t="s">
        <v>42</v>
      </c>
      <c r="D71" s="7">
        <v>48</v>
      </c>
      <c r="E71" s="7">
        <v>1</v>
      </c>
      <c r="F71" s="7">
        <v>725</v>
      </c>
      <c r="G71" s="10">
        <f>F71</f>
        <v>725</v>
      </c>
      <c r="H71" s="17">
        <f t="shared" si="2"/>
        <v>833.75</v>
      </c>
      <c r="I71" s="18">
        <v>7</v>
      </c>
      <c r="J71" s="24">
        <f>SUM(H71:I71)</f>
        <v>840.75</v>
      </c>
      <c r="K71" s="30">
        <v>841</v>
      </c>
      <c r="L71" s="21"/>
      <c r="M71" s="1"/>
      <c r="N71" s="1"/>
      <c r="O71" s="1"/>
      <c r="P71" s="1"/>
      <c r="Q71" s="1"/>
      <c r="R71" s="1"/>
    </row>
    <row r="72" spans="1:18" ht="16.5" customHeight="1">
      <c r="A72" s="6" t="s">
        <v>22</v>
      </c>
      <c r="B72" s="15" t="s">
        <v>9</v>
      </c>
      <c r="C72" s="8" t="s">
        <v>16</v>
      </c>
      <c r="D72" s="7"/>
      <c r="E72" s="7">
        <v>1</v>
      </c>
      <c r="F72" s="7">
        <v>50</v>
      </c>
      <c r="G72" s="10">
        <f>F72</f>
        <v>50</v>
      </c>
      <c r="H72" s="17">
        <f t="shared" si="2"/>
        <v>57.5</v>
      </c>
      <c r="I72" s="18">
        <v>2</v>
      </c>
      <c r="J72" s="24">
        <f>SUM(H72:I72)</f>
        <v>59.5</v>
      </c>
      <c r="K72" s="30">
        <v>60</v>
      </c>
      <c r="L72" s="21"/>
      <c r="M72" s="1"/>
      <c r="N72" s="1"/>
      <c r="O72" s="1"/>
      <c r="P72" s="1"/>
      <c r="Q72" s="1"/>
      <c r="R72" s="1"/>
    </row>
    <row r="73" spans="1:18" ht="12.75" customHeight="1">
      <c r="A73" s="6" t="s">
        <v>50</v>
      </c>
      <c r="B73" s="15" t="s">
        <v>7</v>
      </c>
      <c r="C73" s="8" t="s">
        <v>39</v>
      </c>
      <c r="D73" s="7">
        <v>54</v>
      </c>
      <c r="E73" s="7">
        <v>1</v>
      </c>
      <c r="F73" s="7">
        <v>550</v>
      </c>
      <c r="G73" s="10">
        <f>F73</f>
        <v>550</v>
      </c>
      <c r="H73" s="17">
        <f t="shared" si="2"/>
        <v>632.5</v>
      </c>
      <c r="I73" s="18">
        <v>7</v>
      </c>
      <c r="J73" s="24">
        <f>SUM(H73:I73)</f>
        <v>639.5</v>
      </c>
      <c r="K73" s="30">
        <v>650</v>
      </c>
      <c r="L73" s="21"/>
      <c r="M73" s="1"/>
      <c r="N73" s="1"/>
      <c r="O73" s="1"/>
      <c r="P73" s="1"/>
      <c r="Q73" s="1"/>
      <c r="R73" s="1"/>
    </row>
    <row r="74" spans="1:18" ht="12.75" customHeight="1">
      <c r="A74" s="6" t="s">
        <v>56</v>
      </c>
      <c r="B74" s="15" t="s">
        <v>7</v>
      </c>
      <c r="C74" s="8" t="s">
        <v>30</v>
      </c>
      <c r="D74" s="7">
        <v>50</v>
      </c>
      <c r="E74" s="7">
        <v>1</v>
      </c>
      <c r="F74" s="7">
        <v>1059</v>
      </c>
      <c r="G74" s="10"/>
      <c r="H74" s="17">
        <f t="shared" si="2"/>
        <v>0</v>
      </c>
      <c r="I74" s="18"/>
      <c r="J74" s="18"/>
      <c r="K74" s="18"/>
      <c r="L74" s="21"/>
      <c r="M74" s="1"/>
      <c r="N74" s="1"/>
      <c r="O74" s="1"/>
      <c r="P74" s="1"/>
      <c r="Q74" s="1"/>
      <c r="R74" s="1"/>
    </row>
    <row r="75" spans="1:12" ht="12.75" customHeight="1" thickBot="1">
      <c r="A75" s="11" t="s">
        <v>56</v>
      </c>
      <c r="B75" s="16" t="s">
        <v>7</v>
      </c>
      <c r="C75" s="13" t="s">
        <v>23</v>
      </c>
      <c r="D75" s="12">
        <v>50</v>
      </c>
      <c r="E75" s="12">
        <v>1</v>
      </c>
      <c r="F75" s="12">
        <v>997</v>
      </c>
      <c r="G75" s="14">
        <f>SUM(F74:F75)</f>
        <v>2056</v>
      </c>
      <c r="H75" s="29">
        <f t="shared" si="2"/>
        <v>2364.4</v>
      </c>
      <c r="I75" s="19">
        <v>14</v>
      </c>
      <c r="J75" s="27">
        <f>SUM(H75:I75)</f>
        <v>2378.4</v>
      </c>
      <c r="K75" s="32">
        <v>2378</v>
      </c>
      <c r="L75" s="22"/>
    </row>
    <row r="76" spans="8:10" ht="12.75" customHeight="1">
      <c r="H76" s="23"/>
      <c r="I76" s="23"/>
      <c r="J76" s="23"/>
    </row>
  </sheetData>
  <sheetProtection/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</dc:creator>
  <cp:keywords/>
  <dc:description/>
  <cp:lastModifiedBy>Маргарита</cp:lastModifiedBy>
  <cp:lastPrinted>2013-05-29T12:04:05Z</cp:lastPrinted>
  <dcterms:created xsi:type="dcterms:W3CDTF">2013-05-06T21:24:50Z</dcterms:created>
  <dcterms:modified xsi:type="dcterms:W3CDTF">2013-07-25T16:43:22Z</dcterms:modified>
  <cp:category/>
  <cp:version/>
  <cp:contentType/>
  <cp:contentStatus/>
</cp:coreProperties>
</file>