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1466819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<sst xmlns="http://schemas.openxmlformats.org/spreadsheetml/2006/main" count="72" uniqueCount="53">
  <si>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УЗ</t>
  </si>
  <si>
    <t>ЗАКАЗ</t>
  </si>
  <si>
    <t>Цена</t>
  </si>
  <si>
    <t>Кол-во</t>
  </si>
  <si>
    <t>Сумма</t>
  </si>
  <si>
    <t>Орг%</t>
  </si>
  <si>
    <t>Итого с Орг%</t>
  </si>
  <si>
    <t>ссылка</t>
  </si>
  <si>
    <t>MarB</t>
  </si>
  <si>
    <t>ШПАЛЕРА САДОВАЯ "ЗОНТ", антик бронза, Высота 195</t>
  </si>
  <si>
    <t>http://сибскань.рф/catalog/shpalery-sadovye/shpalera-sadovaya-zont/</t>
  </si>
  <si>
    <t>Арка садовая ажурная (антик бронза) 230х120х35</t>
  </si>
  <si>
    <t>ШПАЛЕРА САДОВАЯ "УЗОРНАЯ"</t>
  </si>
  <si>
    <t>ИТОГО:</t>
  </si>
  <si>
    <t>katlea</t>
  </si>
  <si>
    <t>АРКА САДОВАЯ АЖУРНАЯ, зеленый 230х155х35</t>
  </si>
  <si>
    <t>http://сибскань.рф/catalog/arki-sadovye/arka-sadovaya-azhurnaya/</t>
  </si>
  <si>
    <t>ОПОРА Д/РАСТЕНИЙ "ПОЛУКРУГЛАЯ", 65 см</t>
  </si>
  <si>
    <t>http://сибскань.рф/catalog/kustoderzhateli/opora-d-rasteniy-polukruglaya/</t>
  </si>
  <si>
    <t>КУСТОДЕРЖАТЕЛЬ МЕТАЛЛ. 80см</t>
  </si>
  <si>
    <t>http://сибскань.рф/catalog/kustoderzhateli/kustoderzhatel-metall/</t>
  </si>
  <si>
    <t>КУСТОДЕРЖАТЕЛЬ МЕТАЛЛ. 65 см</t>
  </si>
  <si>
    <t>vis555</t>
  </si>
  <si>
    <t>КРОНШТЕЙН Д/ПОДВЕСН. КАШПО "КРЮК БОЛЬШОЙ КОВАНЫЙ №2",(ч/золото)</t>
  </si>
  <si>
    <t>http://сибскань.рф/catalog/kronshteyny/kronshteyn-d-podvesn-kashpo-kryuk-bolshoy-kovanyy-2/</t>
  </si>
  <si>
    <t>Полынь_</t>
  </si>
  <si>
    <r>
      <t xml:space="preserve">АРКА САДОВАЯ АЖУРНАЯ, 230х120х35  </t>
    </r>
    <r>
      <rPr>
        <b/>
        <sz val="10"/>
        <color indexed="10"/>
        <rFont val="Arial"/>
        <family val="2"/>
      </rPr>
      <t>, зеленый</t>
    </r>
  </si>
  <si>
    <t>irvina07</t>
  </si>
  <si>
    <t>ШПАЛЕРА САДОВАЯ "ЗОНТ", зеленая, Высота 195</t>
  </si>
  <si>
    <t>Энн</t>
  </si>
  <si>
    <t>АРКА САДОВАЯ АЖУРНАЯ, 230х120х35, зеленый</t>
  </si>
  <si>
    <t>садовод</t>
  </si>
  <si>
    <t>zeliboba</t>
  </si>
  <si>
    <t xml:space="preserve">ШПАЛЕРА САДОВАЯ "ЗОНТ" 195 см зеленый </t>
  </si>
  <si>
    <t>Крюк кованый цена 110 руб в заказ 3 шт,</t>
  </si>
  <si>
    <t>Сапфира</t>
  </si>
  <si>
    <t>Кустодержатель металлический, 50 см, 3 шт.</t>
  </si>
  <si>
    <t>http://сибскань.рф/catalog/dlya-sada-i-ogoroda/kustoderzhatel-metall/</t>
  </si>
  <si>
    <t>АРКА САДОВАЯ АЖУРНАЯ 230*120*35, антик бронза</t>
  </si>
  <si>
    <t>http://сибскань.рф/catalog/dlya-sada-i-ogoroda/dugi-dlya-parnika-3-m-/</t>
  </si>
  <si>
    <t>Vera1420</t>
  </si>
  <si>
    <t>ШПАЛЕРА САДОВАЯ "ЗОНТ" 195 см зеленый</t>
  </si>
  <si>
    <t>armatura</t>
  </si>
  <si>
    <t>ШПАЛЕРА САДОВАЯ "ЗОНТ" антик-бронза 195 см</t>
  </si>
  <si>
    <t>ШПАЛЕРА САДОВАЯ "ПТИЧКА" антик-бронза 145 см</t>
  </si>
  <si>
    <t>КУСТОДЕРЖАТЕЛЬ МЕТАЛЛ. "ТРЕХЪЯРУСНЫЙ" 35 см</t>
  </si>
  <si>
    <t>КУСТОДЕРЖАТЕЛЬ МЕТАЛЛ. 50 см 2 шт</t>
  </si>
  <si>
    <t xml:space="preserve">Подставка д/балк ящ 61*20 зеленый - 2шт 288,45 руб </t>
  </si>
  <si>
    <t>http://сибскань.рф/catalog/dlya-balkonnykh-yashchikov/podst-d-balk-yashch/</t>
  </si>
  <si>
    <t xml:space="preserve">Кронштейн д/под КРЮК черн/ зол -5 шт 115,50р </t>
  </si>
  <si>
    <t>http://сибскань.рф/catalog/nastennye/kronshteyn-d-podvesn-kashpo-kryuk-malyy/</t>
  </si>
  <si>
    <t>Подставка одиночная -5 шт, белый , 63 руб</t>
  </si>
  <si>
    <t>http://сибскань.рф/catalog/nastennye/podst-metall-d-tsv-odinochka-bolshaya/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</si>
</sst>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53"/>
      <name val="Arial"/>
      <family val="2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sz val="12"/>
      <color indexed="53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9"/>
      <color indexed="53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1" xfId="0" applyFont="1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3" fillId="3" borderId="1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center"/>
      <protection/>
    </xf>
    <xf numFmtId="164" fontId="7" fillId="0" borderId="1" xfId="20" applyNumberFormat="1" applyFont="1" applyFill="1" applyBorder="1" applyAlignment="1" applyProtection="1">
      <alignment/>
      <protection/>
    </xf>
    <xf numFmtId="164" fontId="6" fillId="0" borderId="1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3" fillId="2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right"/>
      <protection/>
    </xf>
    <xf numFmtId="164" fontId="9" fillId="2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0" fillId="4" borderId="1" xfId="0" applyFont="1" applyFill="1" applyBorder="1" applyAlignment="1" applyProtection="1">
      <alignment/>
      <protection/>
    </xf>
    <xf numFmtId="164" fontId="0" fillId="4" borderId="1" xfId="0" applyFill="1" applyBorder="1" applyAlignment="1" applyProtection="1">
      <alignment horizontal="right"/>
      <protection/>
    </xf>
    <xf numFmtId="164" fontId="0" fillId="4" borderId="1" xfId="0" applyFont="1" applyFill="1" applyBorder="1" applyAlignment="1" applyProtection="1">
      <alignment/>
      <protection/>
    </xf>
    <xf numFmtId="164" fontId="6" fillId="4" borderId="1" xfId="0" applyFont="1" applyFill="1" applyBorder="1" applyAlignment="1" applyProtection="1">
      <alignment horizontal="center"/>
      <protection/>
    </xf>
    <xf numFmtId="164" fontId="6" fillId="5" borderId="1" xfId="0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 applyProtection="1">
      <alignment horizontal="right"/>
      <protection/>
    </xf>
    <xf numFmtId="164" fontId="6" fillId="2" borderId="1" xfId="0" applyFont="1" applyFill="1" applyBorder="1" applyAlignment="1" applyProtection="1">
      <alignment/>
      <protection/>
    </xf>
    <xf numFmtId="164" fontId="10" fillId="2" borderId="1" xfId="20" applyNumberFormat="1" applyFont="1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 horizontal="right"/>
      <protection/>
    </xf>
    <xf numFmtId="164" fontId="0" fillId="2" borderId="1" xfId="0" applyFill="1" applyBorder="1" applyAlignment="1" applyProtection="1">
      <alignment/>
      <protection/>
    </xf>
    <xf numFmtId="166" fontId="0" fillId="2" borderId="1" xfId="0" applyNumberFormat="1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 horizontal="right"/>
      <protection/>
    </xf>
    <xf numFmtId="164" fontId="7" fillId="2" borderId="1" xfId="20" applyNumberFormat="1" applyFont="1" applyFill="1" applyBorder="1" applyAlignment="1" applyProtection="1">
      <alignment/>
      <protection/>
    </xf>
    <xf numFmtId="164" fontId="0" fillId="5" borderId="1" xfId="0" applyFont="1" applyFill="1" applyBorder="1" applyAlignment="1" applyProtection="1">
      <alignment/>
      <protection/>
    </xf>
    <xf numFmtId="164" fontId="0" fillId="5" borderId="1" xfId="0" applyFont="1" applyFill="1" applyBorder="1" applyAlignment="1" applyProtection="1">
      <alignment horizontal="right"/>
      <protection/>
    </xf>
    <xf numFmtId="164" fontId="0" fillId="5" borderId="1" xfId="0" applyFont="1" applyFill="1" applyBorder="1" applyAlignment="1" applyProtection="1">
      <alignment/>
      <protection/>
    </xf>
    <xf numFmtId="164" fontId="0" fillId="0" borderId="1" xfId="0" applyFill="1" applyBorder="1" applyAlignment="1" applyProtection="1">
      <alignment horizontal="right"/>
      <protection/>
    </xf>
    <xf numFmtId="164" fontId="11" fillId="2" borderId="0" xfId="0" applyFont="1" applyFill="1" applyAlignment="1" applyProtection="1">
      <alignment vertical="center" wrapText="1"/>
      <protection/>
    </xf>
    <xf numFmtId="165" fontId="5" fillId="0" borderId="1" xfId="0" applyNumberFormat="1" applyFont="1" applyFill="1" applyBorder="1" applyAlignment="1" applyProtection="1">
      <alignment/>
      <protection/>
    </xf>
    <xf numFmtId="164" fontId="10" fillId="0" borderId="1" xfId="20" applyNumberFormat="1" applyFont="1" applyFill="1" applyBorder="1" applyAlignment="1" applyProtection="1">
      <alignment/>
      <protection/>
    </xf>
    <xf numFmtId="164" fontId="0" fillId="2" borderId="1" xfId="0" applyFill="1" applyBorder="1" applyAlignment="1" applyProtection="1">
      <alignment horizontal="right"/>
      <protection/>
    </xf>
    <xf numFmtId="164" fontId="0" fillId="2" borderId="1" xfId="0" applyFont="1" applyFill="1" applyBorder="1" applyAlignment="1" applyProtection="1">
      <alignment/>
      <protection/>
    </xf>
    <xf numFmtId="164" fontId="13" fillId="2" borderId="0" xfId="0" applyFont="1" applyFill="1" applyAlignment="1" applyProtection="1">
      <alignment/>
      <protection/>
    </xf>
    <xf numFmtId="164" fontId="14" fillId="2" borderId="0" xfId="0" applyFont="1" applyFill="1" applyAlignment="1" applyProtection="1">
      <alignment/>
      <protection/>
    </xf>
    <xf numFmtId="164" fontId="7" fillId="0" borderId="0" xfId="2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pane ySplit="1" topLeftCell="A20" activePane="bottomLeft" state="frozen"/>
      <selection pane="topLeft" activeCell="A1" sqref="A1"/>
      <selection pane="bottomLeft" activeCell="G47" sqref="G47"/>
    </sheetView>
  </sheetViews>
  <sheetFormatPr defaultColWidth="9.140625" defaultRowHeight="12.75"/>
  <cols>
    <col min="1" max="1" width="15.00390625" style="1" customWidth="1"/>
    <col min="2" max="2" width="48.28125" style="1" customWidth="1"/>
    <col min="3" max="3" width="11.28125" style="2" customWidth="1"/>
    <col min="4" max="4" width="5.28125" style="3" customWidth="1"/>
    <col min="5" max="7" width="15.00390625" style="4" customWidth="1"/>
    <col min="8" max="8" width="7.00390625" style="2" customWidth="1"/>
    <col min="9" max="9" width="30.00390625" style="2" customWidth="1"/>
    <col min="10" max="12" width="20.00390625" style="5" customWidth="1"/>
    <col min="13" max="13" width="7.00390625" style="5" customWidth="1"/>
    <col min="14" max="15" width="12.00390625" style="5" customWidth="1"/>
    <col min="16" max="16" width="5.00390625" style="5" customWidth="1"/>
    <col min="17" max="17" width="11.00390625" style="5" customWidth="1"/>
    <col min="18" max="18" width="15.00390625" style="5" customWidth="1"/>
    <col min="19" max="19" width="6.00390625" style="5" customWidth="1"/>
    <col min="20" max="23" width="15.00390625" style="5" customWidth="1"/>
  </cols>
  <sheetData>
    <row r="1" spans="1:9" s="9" customFormat="1" ht="12.75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6" t="s">
        <v>7</v>
      </c>
      <c r="I1" s="6"/>
    </row>
    <row r="2" spans="1:10" ht="12.75">
      <c r="A2" s="10" t="s">
        <v>8</v>
      </c>
      <c r="B2" s="11" t="s">
        <v>9</v>
      </c>
      <c r="C2" s="12">
        <v>561.45</v>
      </c>
      <c r="D2" s="13">
        <v>1</v>
      </c>
      <c r="E2" s="14">
        <f>C2*D2</f>
        <v>561.45</v>
      </c>
      <c r="F2" s="14">
        <f>E2*10/100</f>
        <v>56.145</v>
      </c>
      <c r="G2" s="14">
        <v>1021.58</v>
      </c>
      <c r="H2" s="15" t="s">
        <v>10</v>
      </c>
      <c r="I2" s="16"/>
      <c r="J2" s="17"/>
    </row>
    <row r="3" spans="1:10" ht="12.75">
      <c r="A3" s="18"/>
      <c r="B3" s="11" t="s">
        <v>11</v>
      </c>
      <c r="C3" s="19">
        <v>1149.5</v>
      </c>
      <c r="D3" s="13">
        <v>1</v>
      </c>
      <c r="E3" s="14">
        <f>C3*D3</f>
        <v>1149.5</v>
      </c>
      <c r="F3" s="14">
        <f>E3*10/100</f>
        <v>114.95</v>
      </c>
      <c r="G3" s="20">
        <f>SUM(G2:G2)</f>
        <v>1021.58</v>
      </c>
      <c r="H3" s="15"/>
      <c r="I3" s="16"/>
      <c r="J3" s="17"/>
    </row>
    <row r="4" spans="1:7" ht="12.75">
      <c r="A4" s="21"/>
      <c r="B4" s="22" t="s">
        <v>12</v>
      </c>
      <c r="C4" s="23">
        <v>763.8</v>
      </c>
      <c r="D4" s="24">
        <v>1</v>
      </c>
      <c r="E4" s="14">
        <f>C4*D4</f>
        <v>763.8</v>
      </c>
      <c r="F4" s="14">
        <f>E4*10/100</f>
        <v>76.38</v>
      </c>
      <c r="G4" s="14">
        <f>E4+F4</f>
        <v>840.18</v>
      </c>
    </row>
    <row r="5" spans="1:8" ht="12.75">
      <c r="A5" s="21"/>
      <c r="B5" s="25" t="s">
        <v>13</v>
      </c>
      <c r="C5" s="26"/>
      <c r="D5" s="27"/>
      <c r="E5" s="28">
        <f>C5*D5</f>
        <v>0</v>
      </c>
      <c r="F5" s="28">
        <f>E5*10/100</f>
        <v>0</v>
      </c>
      <c r="G5" s="29">
        <f>SUM(E2:E4)</f>
        <v>2474.75</v>
      </c>
      <c r="H5" s="15"/>
    </row>
    <row r="6" spans="1:9" s="33" customFormat="1" ht="12.75">
      <c r="A6" s="21"/>
      <c r="B6" s="18"/>
      <c r="C6" s="30"/>
      <c r="D6" s="31"/>
      <c r="E6" s="14">
        <f>C6*D6</f>
        <v>0</v>
      </c>
      <c r="F6" s="14">
        <f>E6*10/100</f>
        <v>0</v>
      </c>
      <c r="G6" s="14"/>
      <c r="H6" s="32"/>
      <c r="I6" s="4"/>
    </row>
    <row r="7" spans="1:8" ht="12.75">
      <c r="A7" s="34" t="s">
        <v>14</v>
      </c>
      <c r="B7" s="22" t="s">
        <v>9</v>
      </c>
      <c r="C7" s="12">
        <v>561.45</v>
      </c>
      <c r="D7" s="24">
        <v>3</v>
      </c>
      <c r="E7" s="14">
        <f>C7*D7</f>
        <v>1684.3500000000001</v>
      </c>
      <c r="F7" s="14">
        <f>E7*10/100</f>
        <v>168.435</v>
      </c>
      <c r="G7" s="14">
        <f>E7+F7</f>
        <v>1852.785</v>
      </c>
      <c r="H7" s="15" t="s">
        <v>10</v>
      </c>
    </row>
    <row r="8" spans="1:8" ht="12.75">
      <c r="A8" s="21"/>
      <c r="B8" s="22" t="s">
        <v>15</v>
      </c>
      <c r="C8" s="35">
        <v>1231.2</v>
      </c>
      <c r="D8" s="36">
        <v>1</v>
      </c>
      <c r="E8" s="14">
        <f>C8*D8</f>
        <v>1231.2</v>
      </c>
      <c r="F8" s="14">
        <f>E8*10/100</f>
        <v>123.12</v>
      </c>
      <c r="G8" s="14">
        <f>E8+F8</f>
        <v>1354.3200000000002</v>
      </c>
      <c r="H8" s="2" t="s">
        <v>16</v>
      </c>
    </row>
    <row r="9" spans="1:9" s="33" customFormat="1" ht="12.75">
      <c r="A9" s="37"/>
      <c r="B9" s="11" t="s">
        <v>17</v>
      </c>
      <c r="C9" s="19">
        <v>103.55</v>
      </c>
      <c r="D9" s="13">
        <v>6</v>
      </c>
      <c r="E9" s="14">
        <f>C9*D9</f>
        <v>621.3</v>
      </c>
      <c r="F9" s="14">
        <f>E9*10/100</f>
        <v>62.13</v>
      </c>
      <c r="G9" s="14">
        <f>E9+F9</f>
        <v>683.43</v>
      </c>
      <c r="H9" s="15" t="s">
        <v>18</v>
      </c>
      <c r="I9" s="16"/>
    </row>
    <row r="10" spans="1:9" s="33" customFormat="1" ht="12.75">
      <c r="A10" s="37"/>
      <c r="B10" s="22" t="s">
        <v>19</v>
      </c>
      <c r="C10" s="38">
        <v>417.05</v>
      </c>
      <c r="D10" s="24">
        <v>1</v>
      </c>
      <c r="E10" s="14">
        <f>C10*D10</f>
        <v>417.05</v>
      </c>
      <c r="F10" s="14">
        <f>E10*10/100</f>
        <v>41.705</v>
      </c>
      <c r="G10" s="14">
        <f>E10+F10</f>
        <v>458.755</v>
      </c>
      <c r="H10" s="39" t="s">
        <v>20</v>
      </c>
      <c r="I10" s="4"/>
    </row>
    <row r="11" spans="1:9" s="33" customFormat="1" ht="12.75">
      <c r="A11" s="37"/>
      <c r="B11" s="22" t="s">
        <v>21</v>
      </c>
      <c r="C11" s="38">
        <v>252.7</v>
      </c>
      <c r="D11" s="24">
        <v>5</v>
      </c>
      <c r="E11" s="14">
        <f>C11*D11</f>
        <v>1263.5</v>
      </c>
      <c r="F11" s="14">
        <f>E11*10/100</f>
        <v>126.35</v>
      </c>
      <c r="G11" s="14">
        <f>E11+F11</f>
        <v>1389.85</v>
      </c>
      <c r="H11" s="39" t="s">
        <v>20</v>
      </c>
      <c r="I11" s="4"/>
    </row>
    <row r="12" spans="1:9" s="33" customFormat="1" ht="12.75">
      <c r="A12" s="37"/>
      <c r="B12" s="40" t="s">
        <v>13</v>
      </c>
      <c r="C12" s="41"/>
      <c r="D12" s="42"/>
      <c r="E12" s="29">
        <f>C12*D12</f>
        <v>0</v>
      </c>
      <c r="F12" s="29">
        <f>E12*10/100</f>
        <v>0</v>
      </c>
      <c r="G12" s="29">
        <f>SUM(G7:G11)</f>
        <v>5739.14</v>
      </c>
      <c r="H12" s="39"/>
      <c r="I12" s="4"/>
    </row>
    <row r="13" spans="2:7" ht="12.75">
      <c r="B13" s="21"/>
      <c r="C13" s="43"/>
      <c r="D13" s="36"/>
      <c r="E13" s="14">
        <f>C13*D13</f>
        <v>0</v>
      </c>
      <c r="F13" s="14">
        <f>E13*10/100</f>
        <v>0</v>
      </c>
      <c r="G13" s="14">
        <f>E13+F13</f>
        <v>0</v>
      </c>
    </row>
    <row r="14" spans="1:8" ht="12.75">
      <c r="A14" s="34" t="s">
        <v>22</v>
      </c>
      <c r="B14" s="44" t="s">
        <v>23</v>
      </c>
      <c r="C14" s="23">
        <v>296.4</v>
      </c>
      <c r="D14" s="24">
        <v>2</v>
      </c>
      <c r="E14" s="14">
        <f>C14*D14</f>
        <v>592.8</v>
      </c>
      <c r="F14" s="14">
        <f>E14*10/100</f>
        <v>59.28</v>
      </c>
      <c r="G14" s="14">
        <f>E14+F14</f>
        <v>652.0799999999999</v>
      </c>
      <c r="H14" s="15" t="s">
        <v>24</v>
      </c>
    </row>
    <row r="15" spans="2:8" ht="12.75">
      <c r="B15" s="25" t="s">
        <v>13</v>
      </c>
      <c r="C15" s="26"/>
      <c r="D15" s="27"/>
      <c r="E15" s="28">
        <f>C15*D15</f>
        <v>0</v>
      </c>
      <c r="F15" s="28">
        <f>E15*10/100</f>
        <v>0</v>
      </c>
      <c r="G15" s="28">
        <v>652.08</v>
      </c>
      <c r="H15" s="15"/>
    </row>
    <row r="16" spans="2:7" ht="12.75">
      <c r="B16" s="21"/>
      <c r="D16" s="36"/>
      <c r="E16" s="14">
        <f>C16*D16</f>
        <v>0</v>
      </c>
      <c r="F16" s="14">
        <f>E16*10/100</f>
        <v>0</v>
      </c>
      <c r="G16" s="14">
        <f>E16+F16</f>
        <v>0</v>
      </c>
    </row>
    <row r="17" spans="1:8" ht="12.75">
      <c r="A17" s="34" t="s">
        <v>25</v>
      </c>
      <c r="B17" s="22" t="s">
        <v>26</v>
      </c>
      <c r="C17" s="45">
        <v>1149.5</v>
      </c>
      <c r="D17" s="24">
        <v>1</v>
      </c>
      <c r="E17" s="14">
        <f>C17*D17</f>
        <v>1149.5</v>
      </c>
      <c r="F17" s="14">
        <f>E17*10/100</f>
        <v>114.95</v>
      </c>
      <c r="G17" s="14">
        <f>E17+F17</f>
        <v>1264.45</v>
      </c>
      <c r="H17" s="15" t="s">
        <v>16</v>
      </c>
    </row>
    <row r="18" spans="2:7" ht="12.75">
      <c r="B18" s="25" t="s">
        <v>13</v>
      </c>
      <c r="C18" s="26"/>
      <c r="D18" s="27"/>
      <c r="E18" s="28">
        <f>C18*D18</f>
        <v>0</v>
      </c>
      <c r="F18" s="28">
        <f>E18*10/100</f>
        <v>0</v>
      </c>
      <c r="G18" s="29">
        <f>SUM(G16:G17)</f>
        <v>1264.45</v>
      </c>
    </row>
    <row r="19" spans="2:7" ht="12.75">
      <c r="B19" s="21"/>
      <c r="D19" s="36"/>
      <c r="E19" s="14">
        <f>C19*D19</f>
        <v>0</v>
      </c>
      <c r="F19" s="14">
        <f>E19*10/100</f>
        <v>0</v>
      </c>
      <c r="G19" s="14">
        <f>E19+F19</f>
        <v>0</v>
      </c>
    </row>
    <row r="20" spans="1:8" ht="12.75">
      <c r="A20" s="34" t="s">
        <v>27</v>
      </c>
      <c r="B20" s="22" t="s">
        <v>28</v>
      </c>
      <c r="C20" s="12">
        <v>561.45</v>
      </c>
      <c r="D20" s="24">
        <v>2</v>
      </c>
      <c r="E20" s="14">
        <f>C20*D20</f>
        <v>1122.9</v>
      </c>
      <c r="F20" s="14">
        <f>E20*10/100</f>
        <v>112.29</v>
      </c>
      <c r="G20" s="14">
        <f>E20+F20</f>
        <v>1235.19</v>
      </c>
      <c r="H20" s="15" t="s">
        <v>10</v>
      </c>
    </row>
    <row r="21" spans="2:9" ht="12.75">
      <c r="B21" s="25" t="s">
        <v>13</v>
      </c>
      <c r="C21" s="26"/>
      <c r="D21" s="27"/>
      <c r="E21" s="28">
        <f>C21*D21</f>
        <v>0</v>
      </c>
      <c r="F21" s="28">
        <f>E21*10/100</f>
        <v>0</v>
      </c>
      <c r="G21" s="29">
        <v>1235.19</v>
      </c>
      <c r="H21" s="46"/>
      <c r="I21" s="16"/>
    </row>
    <row r="22" spans="2:7" ht="12.75">
      <c r="B22" s="21"/>
      <c r="D22" s="36"/>
      <c r="E22" s="14">
        <f>C22*D22</f>
        <v>0</v>
      </c>
      <c r="F22" s="14">
        <f>E22*10/100</f>
        <v>0</v>
      </c>
      <c r="G22" s="14">
        <f>E22+F22</f>
        <v>0</v>
      </c>
    </row>
    <row r="23" spans="2:7" ht="12.75">
      <c r="B23" s="21"/>
      <c r="D23" s="36"/>
      <c r="E23" s="14"/>
      <c r="F23" s="14">
        <f>E23*10/100</f>
        <v>0</v>
      </c>
      <c r="G23" s="14">
        <f>E23+F23</f>
        <v>0</v>
      </c>
    </row>
    <row r="24" spans="1:8" ht="12.75">
      <c r="A24" s="34" t="s">
        <v>29</v>
      </c>
      <c r="B24" s="22" t="s">
        <v>30</v>
      </c>
      <c r="C24" s="45">
        <v>1149.5</v>
      </c>
      <c r="D24" s="24">
        <v>1</v>
      </c>
      <c r="E24" s="14">
        <f>C24*D24</f>
        <v>1149.5</v>
      </c>
      <c r="F24" s="14">
        <f>E24*10/100</f>
        <v>114.95</v>
      </c>
      <c r="G24" s="14">
        <f>E24+F24</f>
        <v>1264.45</v>
      </c>
      <c r="H24" s="15" t="s">
        <v>16</v>
      </c>
    </row>
    <row r="25" spans="2:8" ht="12.75">
      <c r="B25" s="22" t="s">
        <v>17</v>
      </c>
      <c r="C25" s="12">
        <v>103.55</v>
      </c>
      <c r="D25" s="24">
        <v>14</v>
      </c>
      <c r="E25" s="14">
        <f>C25*D25</f>
        <v>1449.7</v>
      </c>
      <c r="F25" s="14">
        <f>E25*10/100</f>
        <v>144.97</v>
      </c>
      <c r="G25" s="14">
        <f>E25+F25</f>
        <v>1594.67</v>
      </c>
      <c r="H25" s="15"/>
    </row>
    <row r="26" spans="2:8" ht="12.75">
      <c r="B26" s="25" t="s">
        <v>13</v>
      </c>
      <c r="C26" s="26"/>
      <c r="D26" s="27"/>
      <c r="E26" s="28">
        <f>C26*D26</f>
        <v>0</v>
      </c>
      <c r="F26" s="28">
        <f>E26*10/100</f>
        <v>0</v>
      </c>
      <c r="G26" s="29">
        <f>SUM(E24:E25)</f>
        <v>2599.2</v>
      </c>
      <c r="H26" s="15"/>
    </row>
    <row r="27" spans="2:7" ht="12.75">
      <c r="B27" s="21"/>
      <c r="D27" s="36"/>
      <c r="E27" s="14">
        <f>C27*D27</f>
        <v>0</v>
      </c>
      <c r="F27" s="14">
        <f>E27*10/100</f>
        <v>0</v>
      </c>
      <c r="G27" s="14">
        <f>E27+F27</f>
        <v>0</v>
      </c>
    </row>
    <row r="28" spans="1:7" ht="12.75">
      <c r="A28" s="1" t="s">
        <v>31</v>
      </c>
      <c r="B28" s="22" t="s">
        <v>30</v>
      </c>
      <c r="C28" s="45">
        <v>1149.5</v>
      </c>
      <c r="D28" s="24">
        <v>3</v>
      </c>
      <c r="E28" s="14">
        <f>C28*D28</f>
        <v>3448.5</v>
      </c>
      <c r="F28" s="14">
        <f>E28*10/100</f>
        <v>344.85</v>
      </c>
      <c r="G28" s="14">
        <f>E28+F28</f>
        <v>3793.35</v>
      </c>
    </row>
    <row r="29" spans="2:7" ht="12.75">
      <c r="B29" s="25" t="s">
        <v>13</v>
      </c>
      <c r="C29" s="26"/>
      <c r="D29" s="27"/>
      <c r="E29" s="28">
        <f>C29*D29</f>
        <v>0</v>
      </c>
      <c r="F29" s="28">
        <f>E29*10/100</f>
        <v>0</v>
      </c>
      <c r="G29" s="29">
        <v>3793.35</v>
      </c>
    </row>
    <row r="30" spans="1:7" ht="12.75">
      <c r="A30" s="21"/>
      <c r="B30" s="21"/>
      <c r="C30" s="47"/>
      <c r="D30" s="48"/>
      <c r="E30" s="14"/>
      <c r="F30" s="14"/>
      <c r="G30" s="14"/>
    </row>
    <row r="31" spans="1:8" ht="12.75">
      <c r="A31" s="34" t="s">
        <v>32</v>
      </c>
      <c r="B31" s="22" t="s">
        <v>33</v>
      </c>
      <c r="C31" s="12">
        <v>561.45</v>
      </c>
      <c r="D31" s="24">
        <v>1</v>
      </c>
      <c r="E31" s="14">
        <f>C31*D31</f>
        <v>561.45</v>
      </c>
      <c r="F31" s="14">
        <f>E31*10/100</f>
        <v>56.145</v>
      </c>
      <c r="G31" s="14">
        <f>E31+F31</f>
        <v>617.595</v>
      </c>
      <c r="H31" s="15" t="s">
        <v>10</v>
      </c>
    </row>
    <row r="32" spans="1:8" ht="12.75">
      <c r="A32" s="21"/>
      <c r="B32" s="49" t="s">
        <v>34</v>
      </c>
      <c r="C32" s="1"/>
      <c r="D32" s="36">
        <v>3</v>
      </c>
      <c r="E32" s="14"/>
      <c r="F32" s="14">
        <f>E32*10/100</f>
        <v>0</v>
      </c>
      <c r="G32" s="14">
        <f>E32+F32</f>
        <v>0</v>
      </c>
      <c r="H32" s="15"/>
    </row>
    <row r="33" spans="1:8" ht="12.75">
      <c r="A33" s="21"/>
      <c r="B33" s="25" t="s">
        <v>13</v>
      </c>
      <c r="C33" s="26"/>
      <c r="D33" s="27"/>
      <c r="E33" s="28">
        <f>C33*D33</f>
        <v>0</v>
      </c>
      <c r="F33" s="28">
        <f>E33*10/100</f>
        <v>0</v>
      </c>
      <c r="G33" s="29">
        <v>617.59</v>
      </c>
      <c r="H33" s="15"/>
    </row>
    <row r="34" spans="1:8" ht="12.75">
      <c r="A34" s="21"/>
      <c r="B34" s="21"/>
      <c r="C34" s="4"/>
      <c r="D34" s="36"/>
      <c r="E34" s="14">
        <f>C34*D34</f>
        <v>0</v>
      </c>
      <c r="F34" s="14">
        <f>E34*10/100</f>
        <v>0</v>
      </c>
      <c r="G34" s="14">
        <f>E34+F34</f>
        <v>0</v>
      </c>
      <c r="H34" s="15"/>
    </row>
    <row r="35" spans="1:8" ht="12.75">
      <c r="A35" s="34" t="s">
        <v>35</v>
      </c>
      <c r="B35" s="21" t="s">
        <v>36</v>
      </c>
      <c r="C35" s="4">
        <v>191.9</v>
      </c>
      <c r="D35" s="36">
        <v>3</v>
      </c>
      <c r="E35" s="14">
        <f>C35*D35</f>
        <v>575.7</v>
      </c>
      <c r="F35" s="14">
        <f>E35*10/100</f>
        <v>57.57</v>
      </c>
      <c r="G35" s="14">
        <f>E35+F35</f>
        <v>633.2700000000001</v>
      </c>
      <c r="H35" s="2" t="s">
        <v>37</v>
      </c>
    </row>
    <row r="36" spans="1:8" ht="12.75">
      <c r="A36" s="21"/>
      <c r="B36" s="49" t="s">
        <v>38</v>
      </c>
      <c r="C36" s="4">
        <v>1149.5</v>
      </c>
      <c r="D36" s="36">
        <v>1</v>
      </c>
      <c r="E36" s="14">
        <f>C36*D36</f>
        <v>1149.5</v>
      </c>
      <c r="F36" s="14">
        <f>E36*10/100</f>
        <v>114.95</v>
      </c>
      <c r="G36" s="14">
        <f>E36+F36</f>
        <v>1264.45</v>
      </c>
      <c r="H36" s="2" t="s">
        <v>39</v>
      </c>
    </row>
    <row r="37" spans="1:7" ht="12.75">
      <c r="A37" s="21"/>
      <c r="B37" s="25" t="s">
        <v>13</v>
      </c>
      <c r="C37" s="26"/>
      <c r="D37" s="27"/>
      <c r="E37" s="28">
        <f>C37*D37</f>
        <v>0</v>
      </c>
      <c r="F37" s="28">
        <f>E37*10/100</f>
        <v>0</v>
      </c>
      <c r="G37" s="29">
        <f>SUM(G35:G36)</f>
        <v>1897.7200000000003</v>
      </c>
    </row>
    <row r="38" spans="2:7" ht="12.75">
      <c r="B38" s="21"/>
      <c r="D38" s="36"/>
      <c r="E38" s="14">
        <f>C38*D38</f>
        <v>0</v>
      </c>
      <c r="F38" s="14">
        <f>E38*10/100</f>
        <v>0</v>
      </c>
      <c r="G38" s="14">
        <f>E38+F38</f>
        <v>0</v>
      </c>
    </row>
    <row r="39" spans="1:7" ht="12.75">
      <c r="A39" s="34" t="s">
        <v>40</v>
      </c>
      <c r="B39" s="22" t="s">
        <v>41</v>
      </c>
      <c r="C39" s="12">
        <v>561.45</v>
      </c>
      <c r="D39" s="24">
        <v>3</v>
      </c>
      <c r="E39" s="14">
        <f>C39*D39</f>
        <v>1684.3500000000001</v>
      </c>
      <c r="F39" s="14">
        <f>E39*10/100</f>
        <v>168.435</v>
      </c>
      <c r="G39" s="14">
        <f>E39+F39</f>
        <v>1852.785</v>
      </c>
    </row>
    <row r="40" spans="1:7" ht="12.75">
      <c r="A40" s="21"/>
      <c r="B40" s="25" t="s">
        <v>13</v>
      </c>
      <c r="C40" s="26"/>
      <c r="D40" s="27"/>
      <c r="E40" s="28">
        <f>C40*D40</f>
        <v>0</v>
      </c>
      <c r="F40" s="28">
        <f>E40*10/100</f>
        <v>0</v>
      </c>
      <c r="G40" s="29">
        <v>1852.78</v>
      </c>
    </row>
    <row r="41" spans="1:7" ht="12.75">
      <c r="A41" s="21"/>
      <c r="B41" s="22"/>
      <c r="C41" s="12"/>
      <c r="D41" s="24"/>
      <c r="E41" s="14"/>
      <c r="F41" s="14"/>
      <c r="G41" s="14"/>
    </row>
    <row r="42" spans="2:7" ht="12.75">
      <c r="B42" s="21"/>
      <c r="D42" s="36"/>
      <c r="E42" s="14">
        <f>C42*D42</f>
        <v>0</v>
      </c>
      <c r="F42" s="14">
        <f>E42*10/100</f>
        <v>0</v>
      </c>
      <c r="G42" s="14">
        <f>E42+F42</f>
        <v>0</v>
      </c>
    </row>
    <row r="43" spans="1:7" ht="12.75">
      <c r="A43" s="34" t="s">
        <v>42</v>
      </c>
      <c r="B43" s="50" t="s">
        <v>43</v>
      </c>
      <c r="C43" s="12">
        <v>561.45</v>
      </c>
      <c r="D43" s="24">
        <v>1</v>
      </c>
      <c r="E43" s="14">
        <f>C43*D43</f>
        <v>561.45</v>
      </c>
      <c r="F43" s="14">
        <f>E43*10/100</f>
        <v>56.145</v>
      </c>
      <c r="G43" s="14">
        <f>E43+F43</f>
        <v>617.595</v>
      </c>
    </row>
    <row r="44" spans="2:8" ht="12.75">
      <c r="B44" s="50" t="s">
        <v>44</v>
      </c>
      <c r="C44" s="12">
        <v>650.75</v>
      </c>
      <c r="D44" s="24">
        <v>1</v>
      </c>
      <c r="E44" s="14">
        <f>C44*D44</f>
        <v>650.75</v>
      </c>
      <c r="F44" s="14">
        <f>E44*10/100</f>
        <v>65.075</v>
      </c>
      <c r="G44" s="14">
        <f>E44+F44</f>
        <v>715.825</v>
      </c>
      <c r="H44" s="15"/>
    </row>
    <row r="45" spans="2:8" ht="12.75">
      <c r="B45" s="50" t="s">
        <v>45</v>
      </c>
      <c r="C45" s="12">
        <v>405.65</v>
      </c>
      <c r="D45" s="24">
        <v>1</v>
      </c>
      <c r="E45" s="14">
        <f>C45*D45</f>
        <v>405.65</v>
      </c>
      <c r="F45" s="14">
        <f>E45*10/100</f>
        <v>40.565</v>
      </c>
      <c r="G45" s="14">
        <f>E45+F45</f>
        <v>446.215</v>
      </c>
      <c r="H45" s="15"/>
    </row>
    <row r="46" spans="2:8" ht="12.75">
      <c r="B46" s="50" t="s">
        <v>46</v>
      </c>
      <c r="C46" s="12">
        <v>191.9</v>
      </c>
      <c r="D46" s="24">
        <v>2</v>
      </c>
      <c r="E46" s="14">
        <f>C46*D46</f>
        <v>383.8</v>
      </c>
      <c r="F46" s="14">
        <f>E46*10/100</f>
        <v>38.38</v>
      </c>
      <c r="G46" s="14">
        <f>E46+F46</f>
        <v>422.18</v>
      </c>
      <c r="H46" s="15"/>
    </row>
    <row r="47" spans="2:7" ht="12.75">
      <c r="B47" s="25" t="s">
        <v>13</v>
      </c>
      <c r="C47" s="26"/>
      <c r="D47" s="27"/>
      <c r="E47" s="28">
        <f>C47*D47</f>
        <v>0</v>
      </c>
      <c r="F47" s="28">
        <f>E47*10/100</f>
        <v>0</v>
      </c>
      <c r="G47" s="29">
        <f>SUM(G43:G46)</f>
        <v>2201.815</v>
      </c>
    </row>
    <row r="48" spans="2:7" ht="12.75">
      <c r="B48" s="21"/>
      <c r="D48" s="48"/>
      <c r="E48" s="14">
        <f>SUM(E2:E46)</f>
        <v>22577.7</v>
      </c>
      <c r="F48" s="14"/>
      <c r="G48" s="14"/>
    </row>
    <row r="49" spans="2:8" ht="12.75">
      <c r="B49" s="21"/>
      <c r="D49" s="48"/>
      <c r="E49" s="14"/>
      <c r="F49" s="14"/>
      <c r="G49" s="14"/>
      <c r="H49" s="15"/>
    </row>
    <row r="50" spans="2:8" ht="12.75">
      <c r="B50" s="21"/>
      <c r="C50" s="4"/>
      <c r="D50" s="36"/>
      <c r="E50" s="14"/>
      <c r="F50" s="14"/>
      <c r="G50" s="20"/>
      <c r="H50" s="15"/>
    </row>
    <row r="51" spans="2:7" ht="12.75">
      <c r="B51" s="21"/>
      <c r="C51" s="4"/>
      <c r="D51" s="36"/>
      <c r="E51" s="14"/>
      <c r="F51" s="14"/>
      <c r="G51" s="14"/>
    </row>
    <row r="52" spans="2:8" ht="12.75">
      <c r="B52" s="21"/>
      <c r="C52" s="30"/>
      <c r="D52" s="48"/>
      <c r="E52" s="14"/>
      <c r="F52" s="14"/>
      <c r="G52" s="14"/>
      <c r="H52" s="15"/>
    </row>
    <row r="53" spans="2:8" ht="12.75">
      <c r="B53" s="21"/>
      <c r="C53" s="4"/>
      <c r="D53" s="36"/>
      <c r="E53" s="14"/>
      <c r="F53" s="14"/>
      <c r="G53" s="14"/>
      <c r="H53" s="15"/>
    </row>
    <row r="54" spans="2:8" ht="12.75">
      <c r="B54" s="21"/>
      <c r="C54" s="4"/>
      <c r="D54" s="36"/>
      <c r="E54" s="14"/>
      <c r="F54" s="14"/>
      <c r="G54" s="20"/>
      <c r="H54" s="15"/>
    </row>
    <row r="55" spans="4:7" ht="12.75">
      <c r="D55" s="36"/>
      <c r="E55" s="14"/>
      <c r="F55" s="14"/>
      <c r="G55" s="14"/>
    </row>
    <row r="56" spans="1:10" ht="12.75">
      <c r="A56" s="18"/>
      <c r="B56" s="18"/>
      <c r="C56" s="30"/>
      <c r="D56" s="31"/>
      <c r="E56" s="14"/>
      <c r="F56" s="14"/>
      <c r="G56" s="20"/>
      <c r="H56" s="46"/>
      <c r="I56" s="16"/>
      <c r="J56" s="17"/>
    </row>
    <row r="57" spans="4:7" ht="12.75">
      <c r="D57" s="36"/>
      <c r="E57" s="14"/>
      <c r="F57" s="14"/>
      <c r="G57" s="14"/>
    </row>
    <row r="58" spans="4:7" ht="12.75">
      <c r="D58" s="36"/>
      <c r="E58" s="14"/>
      <c r="F58" s="14"/>
      <c r="G58" s="14"/>
    </row>
    <row r="59" spans="1:8" ht="12.75">
      <c r="A59" s="21"/>
      <c r="B59" s="21"/>
      <c r="C59" s="30"/>
      <c r="D59" s="48"/>
      <c r="E59" s="14"/>
      <c r="F59" s="14"/>
      <c r="G59" s="14"/>
      <c r="H59" s="15"/>
    </row>
    <row r="60" spans="4:8" ht="12.75">
      <c r="D60" s="36"/>
      <c r="E60" s="14"/>
      <c r="F60" s="14"/>
      <c r="G60" s="14"/>
      <c r="H60" s="51"/>
    </row>
    <row r="61" spans="4:8" ht="12.75">
      <c r="D61" s="36"/>
      <c r="E61" s="14"/>
      <c r="F61" s="14"/>
      <c r="G61" s="14"/>
      <c r="H61" s="15"/>
    </row>
    <row r="62" spans="2:8" ht="12.75">
      <c r="B62" s="1" t="s">
        <v>47</v>
      </c>
      <c r="C62" s="2">
        <v>274.03</v>
      </c>
      <c r="D62" s="3">
        <v>2</v>
      </c>
      <c r="E62" s="14">
        <f>C62*D62</f>
        <v>548.06</v>
      </c>
      <c r="F62" s="14">
        <f>E62*10/100</f>
        <v>54.806</v>
      </c>
      <c r="G62" s="14">
        <f>E62+F62</f>
        <v>602.866</v>
      </c>
      <c r="H62" s="2" t="s">
        <v>48</v>
      </c>
    </row>
    <row r="63" spans="2:8" ht="12.75">
      <c r="B63" s="1" t="s">
        <v>49</v>
      </c>
      <c r="C63" s="2">
        <v>109.73</v>
      </c>
      <c r="D63" s="3">
        <v>5</v>
      </c>
      <c r="E63" s="14">
        <f>C63*D63</f>
        <v>548.65</v>
      </c>
      <c r="F63" s="14">
        <f>E63*10/100</f>
        <v>54.865</v>
      </c>
      <c r="G63" s="14">
        <f>E63+F63</f>
        <v>603.515</v>
      </c>
      <c r="H63" s="2" t="s">
        <v>50</v>
      </c>
    </row>
    <row r="64" spans="2:8" ht="12.75">
      <c r="B64" s="1" t="s">
        <v>51</v>
      </c>
      <c r="C64" s="2">
        <v>59.85</v>
      </c>
      <c r="D64" s="3">
        <v>5</v>
      </c>
      <c r="E64" s="14">
        <f>C64*D64</f>
        <v>299.25</v>
      </c>
      <c r="F64" s="14">
        <f>E64*10/100</f>
        <v>29.925</v>
      </c>
      <c r="G64" s="14">
        <f>E64+F64</f>
        <v>329.175</v>
      </c>
      <c r="H64" s="2" t="s">
        <v>52</v>
      </c>
    </row>
    <row r="65" spans="5:7" ht="12.75">
      <c r="E65" s="14">
        <f>C65*D65</f>
        <v>0</v>
      </c>
      <c r="F65" s="14">
        <f>E65*10/100</f>
        <v>0</v>
      </c>
      <c r="G65" s="20">
        <f>SUM(G59:G64)</f>
        <v>1535.556</v>
      </c>
    </row>
    <row r="66" spans="5:8" ht="12.75">
      <c r="E66" s="14"/>
      <c r="F66" s="14"/>
      <c r="G66" s="14"/>
      <c r="H66" s="15"/>
    </row>
    <row r="67" spans="5:7" ht="12.75">
      <c r="E67" s="14">
        <f>C67*D67</f>
        <v>0</v>
      </c>
      <c r="F67" s="14">
        <f>E67*10/100</f>
        <v>0</v>
      </c>
      <c r="G67" s="14">
        <f>E67+F67</f>
        <v>0</v>
      </c>
    </row>
    <row r="68" spans="5:7" ht="12.75">
      <c r="E68" s="14">
        <f>C68*D68</f>
        <v>0</v>
      </c>
      <c r="F68" s="14">
        <f>E68*10/100</f>
        <v>0</v>
      </c>
      <c r="G68" s="14">
        <f>E68+F68</f>
        <v>0</v>
      </c>
    </row>
    <row r="69" spans="5:7" ht="12.75">
      <c r="E69" s="14">
        <f>C69*D69</f>
        <v>0</v>
      </c>
      <c r="F69" s="14">
        <f>E69*10/100</f>
        <v>0</v>
      </c>
      <c r="G69" s="14">
        <f>E69+F69</f>
        <v>0</v>
      </c>
    </row>
    <row r="70" spans="5:7" ht="12.75">
      <c r="E70" s="14">
        <f>C70*D70</f>
        <v>0</v>
      </c>
      <c r="F70" s="14">
        <f>E70*10/100</f>
        <v>0</v>
      </c>
      <c r="G70" s="14">
        <f>E70+F70</f>
        <v>0</v>
      </c>
    </row>
    <row r="71" spans="5:7" ht="12.75">
      <c r="E71" s="14">
        <f>C71*D71</f>
        <v>0</v>
      </c>
      <c r="F71" s="14">
        <f>E71*10/100</f>
        <v>0</v>
      </c>
      <c r="G71" s="14">
        <f>E71+F71</f>
        <v>0</v>
      </c>
    </row>
    <row r="72" spans="5:7" ht="12.75">
      <c r="E72" s="14">
        <f>C72*D72</f>
        <v>0</v>
      </c>
      <c r="F72" s="14">
        <f>E72*10/100</f>
        <v>0</v>
      </c>
      <c r="G72" s="14">
        <f>E72+F72</f>
        <v>0</v>
      </c>
    </row>
    <row r="73" ht="12.75">
      <c r="G73" s="14">
        <f>E73+F73</f>
        <v>0</v>
      </c>
    </row>
    <row r="74" ht="12.75">
      <c r="G74" s="14">
        <f>E74+F74</f>
        <v>0</v>
      </c>
    </row>
    <row r="75" ht="12.75">
      <c r="G75" s="14">
        <f>E75+F75</f>
        <v>0</v>
      </c>
    </row>
    <row r="76" ht="12.75">
      <c r="G76" s="14">
        <f>E76+F76</f>
        <v>0</v>
      </c>
    </row>
  </sheetData>
  <sheetProtection selectLockedCells="1" selectUnlockedCells="1"/>
  <hyperlinks>
    <hyperlink ref="H2" display="http://сибскань.рф/catalog/shpalery-sadovye/shpalera-sadovaya-zont/"/>
    <hyperlink ref="H9" display="http://сибскань.рф/catalog/kustoderzhateli/opora-d-rasteniy-polukruglaya/"/>
    <hyperlink ref="H10" display="http://сибскань.рф/catalog/kustoderzhateli/kustoderzhatel-metall/"/>
    <hyperlink ref="H11" display="http://сибскань.рф/catalog/kustoderzhateli/kustoderzhatel-metall/"/>
    <hyperlink ref="H14" display="http://сибскань.рф/catalog/kronshteyny/kronshteyn-d-podvesn-kashpo-kryuk-bolshoy-kovanyy-2/"/>
    <hyperlink ref="H20" display="http://сибскань.рф/catalog/shpalery-sadovye/shpalera-sadovaya-zont/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НЦСМ отд52</cp:lastModifiedBy>
  <dcterms:created xsi:type="dcterms:W3CDTF">2019-05-15T09:41:03Z</dcterms:created>
  <dcterms:modified xsi:type="dcterms:W3CDTF">2020-05-06T04:02:31Z</dcterms:modified>
  <cp:category/>
  <cp:version/>
  <cp:contentType/>
  <cp:contentStatus/>
  <cp:revision>3</cp:revision>
</cp:coreProperties>
</file>