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596" activeTab="0"/>
  </bookViews>
  <sheets>
    <sheet name="1029445" sheetId="1" r:id="rId1"/>
  </sheets>
  <definedNames>
    <definedName name="_xlnm._FilterDatabase" localSheetId="0" hidden="1">'1029445'!$A$1:$D$6</definedName>
  </definedNames>
  <calcPr fullCalcOnLoad="1" refMode="R1C1"/>
</workbook>
</file>

<file path=xl/sharedStrings.xml><?xml version="1.0" encoding="utf-8"?>
<sst xmlns="http://schemas.openxmlformats.org/spreadsheetml/2006/main" count="534" uniqueCount="206">
  <si>
    <t>УЗ</t>
  </si>
  <si>
    <t>Заказ</t>
  </si>
  <si>
    <t>Кол-во</t>
  </si>
  <si>
    <t>Вес</t>
  </si>
  <si>
    <t>Итого вес</t>
  </si>
  <si>
    <t>!МаРиЯ!</t>
  </si>
  <si>
    <t>05.Европа короб. бутылочки</t>
  </si>
  <si>
    <t>22.Ассорти короб.</t>
  </si>
  <si>
    <t>20.Ассорти города короб.</t>
  </si>
  <si>
    <t>09.Лесное лукошко короб.</t>
  </si>
  <si>
    <t>30.Драже Ассорти короб.</t>
  </si>
  <si>
    <t>***Анна***</t>
  </si>
  <si>
    <t>08.Кофейный аромат короб.</t>
  </si>
  <si>
    <t>*Ольга**</t>
  </si>
  <si>
    <t>07.Королевское удовольст короб.</t>
  </si>
  <si>
    <t>@Tayra@</t>
  </si>
  <si>
    <t>04.Европейские короб.</t>
  </si>
  <si>
    <t>Alena4</t>
  </si>
  <si>
    <t>Alida</t>
  </si>
  <si>
    <t>anchutka2010</t>
  </si>
  <si>
    <t>armatura</t>
  </si>
  <si>
    <t>14.Сердце востока короб.</t>
  </si>
  <si>
    <t>A_LL_A</t>
  </si>
  <si>
    <t>32.Европа 130 гр.(бутылочки) короб.</t>
  </si>
  <si>
    <t>Butterfly+</t>
  </si>
  <si>
    <t>Barabulka</t>
  </si>
  <si>
    <t>Darina_dance17</t>
  </si>
  <si>
    <t>06.Жешка короб.</t>
  </si>
  <si>
    <t>13.Свет души короб.</t>
  </si>
  <si>
    <t>Doriana</t>
  </si>
  <si>
    <t>Ekaterinka529</t>
  </si>
  <si>
    <t>elena_foma3025</t>
  </si>
  <si>
    <t>Elly</t>
  </si>
  <si>
    <t>17.Чистое золото короб.</t>
  </si>
  <si>
    <t>Evgera</t>
  </si>
  <si>
    <t>kivlova</t>
  </si>
  <si>
    <t>KViki-84</t>
  </si>
  <si>
    <t>11.Мама Женя короб.</t>
  </si>
  <si>
    <t>LenaDasha11</t>
  </si>
  <si>
    <t>16.Фруктовые короб.</t>
  </si>
  <si>
    <t>12.Марина короб.</t>
  </si>
  <si>
    <t>31. Восток 120гр короб.</t>
  </si>
  <si>
    <t>Lerika</t>
  </si>
  <si>
    <t>21.Ассорти короб.</t>
  </si>
  <si>
    <t>Li_r</t>
  </si>
  <si>
    <t>Lёlechka</t>
  </si>
  <si>
    <t>MarB</t>
  </si>
  <si>
    <t>26.Арфа короб.</t>
  </si>
  <si>
    <t>marija.le2010</t>
  </si>
  <si>
    <t>max341</t>
  </si>
  <si>
    <t>Mihailova</t>
  </si>
  <si>
    <t>Nansi</t>
  </si>
  <si>
    <t>Ol'chik83</t>
  </si>
  <si>
    <t>15.Форсмажор короб.</t>
  </si>
  <si>
    <t>Olchik.goa</t>
  </si>
  <si>
    <t>olga_nsk2012</t>
  </si>
  <si>
    <t>Olunya_E</t>
  </si>
  <si>
    <t>Olya3006</t>
  </si>
  <si>
    <t>poal</t>
  </si>
  <si>
    <t>Raneshenka</t>
  </si>
  <si>
    <t>Raysia</t>
  </si>
  <si>
    <t>18.333 красные короб.</t>
  </si>
  <si>
    <t>Reena</t>
  </si>
  <si>
    <t>remina</t>
  </si>
  <si>
    <t>Ruth</t>
  </si>
  <si>
    <t>SantaAlex</t>
  </si>
  <si>
    <t>sgg67.67</t>
  </si>
  <si>
    <t>shtuchka77</t>
  </si>
  <si>
    <t>05.Европа короб. бутылочки </t>
  </si>
  <si>
    <t>sunnyday5-ya</t>
  </si>
  <si>
    <t>Svetana</t>
  </si>
  <si>
    <t>Svetl@n@_Subb</t>
  </si>
  <si>
    <t>tabu111</t>
  </si>
  <si>
    <t>Tanya007</t>
  </si>
  <si>
    <t>Tanya1406</t>
  </si>
  <si>
    <t>Tat_ka</t>
  </si>
  <si>
    <t>Tigrenka</t>
  </si>
  <si>
    <t>14.Сердце востока короб. </t>
  </si>
  <si>
    <t>Vetadina</t>
  </si>
  <si>
    <t>vfu81</t>
  </si>
  <si>
    <t>viks70</t>
  </si>
  <si>
    <t>VINALI</t>
  </si>
  <si>
    <t>weasel</t>
  </si>
  <si>
    <t>YLKA</t>
  </si>
  <si>
    <t>Ylya_28</t>
  </si>
  <si>
    <t>Zefirka55</t>
  </si>
  <si>
    <t>Анаксунамон</t>
  </si>
  <si>
    <t>Анют*ка</t>
  </si>
  <si>
    <t>Анютка 1981</t>
  </si>
  <si>
    <t>багира123</t>
  </si>
  <si>
    <t>барабуха</t>
  </si>
  <si>
    <t>Варвара Плюшкина</t>
  </si>
  <si>
    <t>Верлена</t>
  </si>
  <si>
    <t>виокро</t>
  </si>
  <si>
    <t>Вовина мама</t>
  </si>
  <si>
    <t>гуторова олеся</t>
  </si>
  <si>
    <t>ДаринаМама</t>
  </si>
  <si>
    <t>ДзюМа</t>
  </si>
  <si>
    <t>Дракон 2012</t>
  </si>
  <si>
    <t>Евгешка А</t>
  </si>
  <si>
    <t>ералаш</t>
  </si>
  <si>
    <t>Ёжик Эй</t>
  </si>
  <si>
    <t>Жакипуля</t>
  </si>
  <si>
    <t>Ируха</t>
  </si>
  <si>
    <t>Карине</t>
  </si>
  <si>
    <t>Клевер удачи</t>
  </si>
  <si>
    <t>Клена</t>
  </si>
  <si>
    <t>Кокошечка</t>
  </si>
  <si>
    <t>Королёк</t>
  </si>
  <si>
    <t>ксюнчик8</t>
  </si>
  <si>
    <t>КСЮША-С</t>
  </si>
  <si>
    <t>Ласточка74</t>
  </si>
  <si>
    <t>Линек</t>
  </si>
  <si>
    <t>Любаничка</t>
  </si>
  <si>
    <t>Мамулинка</t>
  </si>
  <si>
    <t>Манул</t>
  </si>
  <si>
    <t>Марго 66</t>
  </si>
  <si>
    <t>Марго265</t>
  </si>
  <si>
    <t>Марина Николаева</t>
  </si>
  <si>
    <t>Машулик</t>
  </si>
  <si>
    <t>Мусь</t>
  </si>
  <si>
    <t>НатСок</t>
  </si>
  <si>
    <t>Натуюшка</t>
  </si>
  <si>
    <t>нина45</t>
  </si>
  <si>
    <t>Оксна</t>
  </si>
  <si>
    <t>Олеся Лихтнер</t>
  </si>
  <si>
    <t>Орхид мист</t>
  </si>
  <si>
    <t>осень@03</t>
  </si>
  <si>
    <t>Пупсевишна</t>
  </si>
  <si>
    <t>Пчел</t>
  </si>
  <si>
    <t>Светлаяна</t>
  </si>
  <si>
    <t>снег21</t>
  </si>
  <si>
    <t>Танюшка 29</t>
  </si>
  <si>
    <t>Теплыш</t>
  </si>
  <si>
    <t>Титуша-мамочка</t>
  </si>
  <si>
    <t>Фунтик2008</t>
  </si>
  <si>
    <t>цветоводик</t>
  </si>
  <si>
    <t>чара</t>
  </si>
  <si>
    <t>шумелка</t>
  </si>
  <si>
    <t>Ю</t>
  </si>
  <si>
    <t>ЮЛИЯ В.К.</t>
  </si>
  <si>
    <t>Яна_В</t>
  </si>
  <si>
    <t>шт</t>
  </si>
  <si>
    <t>тр.на 1кг</t>
  </si>
  <si>
    <t xml:space="preserve">к оплате </t>
  </si>
  <si>
    <t>весовые</t>
  </si>
  <si>
    <t>6londinka</t>
  </si>
  <si>
    <t>alemara</t>
  </si>
  <si>
    <t> Annik07</t>
  </si>
  <si>
    <t>Brusnica</t>
  </si>
  <si>
    <t>Crassula</t>
  </si>
  <si>
    <t>Felada</t>
  </si>
  <si>
    <t>Fox and Fox</t>
  </si>
  <si>
    <t>Jula77</t>
  </si>
  <si>
    <t>ksjta</t>
  </si>
  <si>
    <t>LEV_58</t>
  </si>
  <si>
    <t>Machunya</t>
  </si>
  <si>
    <t>marimari</t>
  </si>
  <si>
    <t>Mashun</t>
  </si>
  <si>
    <t>MNBer</t>
  </si>
  <si>
    <t>nadda</t>
  </si>
  <si>
    <t>natkar</t>
  </si>
  <si>
    <t>ptichkatari</t>
  </si>
  <si>
    <t>Rina84</t>
  </si>
  <si>
    <t>Sh@nyushk@</t>
  </si>
  <si>
    <t>stalker-vitjaz</t>
  </si>
  <si>
    <t>Svetlana2011</t>
  </si>
  <si>
    <t>Tantu</t>
  </si>
  <si>
    <t>Tanushk@</t>
  </si>
  <si>
    <t>Xaritoshka</t>
  </si>
  <si>
    <t>zvezdochka2010</t>
  </si>
  <si>
    <t> Яна Олеговна</t>
  </si>
  <si>
    <t>Юля Четверкина</t>
  </si>
  <si>
    <t>Энн</t>
  </si>
  <si>
    <t>Шветик</t>
  </si>
  <si>
    <t>фимон</t>
  </si>
  <si>
    <t>Фаритовна</t>
  </si>
  <si>
    <t>Татьянка76</t>
  </si>
  <si>
    <t>ТАТА-78</t>
  </si>
  <si>
    <t>Стрелец-Л</t>
  </si>
  <si>
    <t>Сова=)</t>
  </si>
  <si>
    <t>Серсея</t>
  </si>
  <si>
    <t>Нюрка</t>
  </si>
  <si>
    <t>Наташулька</t>
  </si>
  <si>
    <t>наталья 31</t>
  </si>
  <si>
    <t> Наtалiя</t>
  </si>
  <si>
    <t>Милая людям</t>
  </si>
  <si>
    <t>Марина)))</t>
  </si>
  <si>
    <t> мама-мышка</t>
  </si>
  <si>
    <t>М.А.</t>
  </si>
  <si>
    <t>ЛюдмилаШ</t>
  </si>
  <si>
    <t>Лора08</t>
  </si>
  <si>
    <t>ЖЕМЧУЖНИЦА</t>
  </si>
  <si>
    <t>Даниськина МАМА</t>
  </si>
  <si>
    <t>Бабушка в квадрате</t>
  </si>
  <si>
    <t>бабаяга123</t>
  </si>
  <si>
    <t>анча_80</t>
  </si>
  <si>
    <t>АннаЛиза</t>
  </si>
  <si>
    <t> Алена Nov</t>
  </si>
  <si>
    <t>к оплате за вес.</t>
  </si>
  <si>
    <t>Всего трансп</t>
  </si>
  <si>
    <t>Общий вес</t>
  </si>
  <si>
    <t>к оплате</t>
  </si>
  <si>
    <t>оплачено</t>
  </si>
  <si>
    <t>депозит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</si>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</sst>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u val="single"/>
      <sz val="10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3E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50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10" xfId="42" applyFont="1" applyBorder="1" applyAlignment="1" applyProtection="1">
      <alignment/>
      <protection/>
    </xf>
    <xf numFmtId="0" fontId="0" fillId="0" borderId="10" xfId="0" applyNumberFormat="1" applyFont="1" applyBorder="1" applyAlignment="1">
      <alignment/>
    </xf>
    <xf numFmtId="0" fontId="55" fillId="0" borderId="10" xfId="42" applyFont="1" applyBorder="1" applyAlignment="1" applyProtection="1">
      <alignment/>
      <protection/>
    </xf>
    <xf numFmtId="0" fontId="54" fillId="36" borderId="10" xfId="42" applyFont="1" applyFill="1" applyBorder="1" applyAlignment="1" applyProtection="1">
      <alignment horizontal="center" wrapText="1"/>
      <protection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0" fillId="0" borderId="11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7" fillId="0" borderId="11" xfId="0" applyFont="1" applyFill="1" applyBorder="1" applyAlignment="1" applyProtection="1">
      <alignment horizontal="center"/>
      <protection/>
    </xf>
    <xf numFmtId="0" fontId="53" fillId="0" borderId="11" xfId="0" applyFont="1" applyFill="1" applyBorder="1" applyAlignment="1" applyProtection="1">
      <alignment horizontal="center"/>
      <protection/>
    </xf>
    <xf numFmtId="0" fontId="28" fillId="33" borderId="11" xfId="0" applyFont="1" applyFill="1" applyBorder="1" applyAlignment="1" applyProtection="1">
      <alignment horizontal="center"/>
      <protection/>
    </xf>
    <xf numFmtId="0" fontId="57" fillId="0" borderId="11" xfId="0" applyFont="1" applyFill="1" applyBorder="1" applyAlignment="1" applyProtection="1">
      <alignment horizontal="center"/>
      <protection/>
    </xf>
    <xf numFmtId="0" fontId="52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51" fillId="0" borderId="12" xfId="0" applyFont="1" applyBorder="1" applyAlignment="1">
      <alignment/>
    </xf>
    <xf numFmtId="0" fontId="1" fillId="33" borderId="12" xfId="0" applyFont="1" applyFill="1" applyBorder="1" applyAlignment="1">
      <alignment/>
    </xf>
    <xf numFmtId="0" fontId="56" fillId="0" borderId="12" xfId="0" applyFont="1" applyBorder="1" applyAlignment="1">
      <alignment/>
    </xf>
    <xf numFmtId="0" fontId="50" fillId="0" borderId="13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1" fillId="0" borderId="14" xfId="0" applyFont="1" applyBorder="1" applyAlignment="1">
      <alignment/>
    </xf>
    <xf numFmtId="0" fontId="51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56" fillId="0" borderId="15" xfId="0" applyFont="1" applyBorder="1" applyAlignment="1">
      <alignment/>
    </xf>
    <xf numFmtId="0" fontId="52" fillId="0" borderId="16" xfId="0" applyFont="1" applyFill="1" applyBorder="1" applyAlignment="1" applyProtection="1">
      <alignment/>
      <protection/>
    </xf>
    <xf numFmtId="0" fontId="56" fillId="0" borderId="17" xfId="0" applyFont="1" applyBorder="1" applyAlignment="1">
      <alignment/>
    </xf>
    <xf numFmtId="0" fontId="50" fillId="0" borderId="18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2" fillId="0" borderId="19" xfId="0" applyFont="1" applyBorder="1" applyAlignment="1">
      <alignment/>
    </xf>
    <xf numFmtId="0" fontId="2" fillId="0" borderId="19" xfId="0" applyNumberFormat="1" applyFont="1" applyBorder="1" applyAlignment="1">
      <alignment/>
    </xf>
    <xf numFmtId="0" fontId="27" fillId="0" borderId="19" xfId="0" applyFont="1" applyBorder="1" applyAlignment="1">
      <alignment/>
    </xf>
    <xf numFmtId="0" fontId="53" fillId="0" borderId="19" xfId="0" applyFont="1" applyBorder="1" applyAlignment="1">
      <alignment/>
    </xf>
    <xf numFmtId="0" fontId="1" fillId="34" borderId="19" xfId="0" applyFont="1" applyFill="1" applyBorder="1" applyAlignment="1">
      <alignment/>
    </xf>
    <xf numFmtId="0" fontId="57" fillId="0" borderId="2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66764" TargetMode="External" /><Relationship Id="rId2" Type="http://schemas.openxmlformats.org/officeDocument/2006/relationships/hyperlink" Target="http://forum.sibmama.ru/profile.php?mode=viewprofile&amp;u=90139" TargetMode="External" /><Relationship Id="rId3" Type="http://schemas.openxmlformats.org/officeDocument/2006/relationships/hyperlink" Target="http://forum.sibmama.ru/profile.php?mode=viewprofile&amp;u=83334" TargetMode="External" /><Relationship Id="rId4" Type="http://schemas.openxmlformats.org/officeDocument/2006/relationships/hyperlink" Target="http://forum.sibmama.ru/profile.php?mode=viewprofile&amp;u=4721" TargetMode="External" /><Relationship Id="rId5" Type="http://schemas.openxmlformats.org/officeDocument/2006/relationships/hyperlink" Target="http://forum.sibmama.ru/profile.php?mode=viewprofile&amp;u=125818" TargetMode="External" /><Relationship Id="rId6" Type="http://schemas.openxmlformats.org/officeDocument/2006/relationships/hyperlink" Target="http://forum.sibmama.ru/profile.php?mode=viewprofile&amp;u=14682" TargetMode="External" /><Relationship Id="rId7" Type="http://schemas.openxmlformats.org/officeDocument/2006/relationships/hyperlink" Target="http://forum.sibmama.ru/profile.php?mode=viewprofile&amp;u=33059" TargetMode="External" /><Relationship Id="rId8" Type="http://schemas.openxmlformats.org/officeDocument/2006/relationships/hyperlink" Target="http://forum.sibmama.ru/profile.php?mode=viewprofile&amp;u=125923" TargetMode="External" /><Relationship Id="rId9" Type="http://schemas.openxmlformats.org/officeDocument/2006/relationships/hyperlink" Target="http://forum.sibmama.ru/profile.php?mode=viewprofile&amp;u=121610" TargetMode="External" /><Relationship Id="rId10" Type="http://schemas.openxmlformats.org/officeDocument/2006/relationships/hyperlink" Target="http://forum.sibmama.ru/profile.php?mode=viewprofile&amp;u=49466" TargetMode="External" /><Relationship Id="rId11" Type="http://schemas.openxmlformats.org/officeDocument/2006/relationships/hyperlink" Target="http://forum.sibmama.ru/profile.php?mode=viewprofile&amp;u=183656" TargetMode="External" /><Relationship Id="rId12" Type="http://schemas.openxmlformats.org/officeDocument/2006/relationships/hyperlink" Target="http://forum.sibmama.ru/profile.php?mode=viewprofile&amp;u=83072" TargetMode="External" /><Relationship Id="rId13" Type="http://schemas.openxmlformats.org/officeDocument/2006/relationships/hyperlink" Target="http://forum.sibmama.ru/profile.php?mode=viewprofile&amp;u=191811" TargetMode="External" /><Relationship Id="rId14" Type="http://schemas.openxmlformats.org/officeDocument/2006/relationships/hyperlink" Target="http://forum.sibmama.ru/profile.php?mode=viewprofile&amp;u=98600" TargetMode="External" /><Relationship Id="rId15" Type="http://schemas.openxmlformats.org/officeDocument/2006/relationships/hyperlink" Target="http://forum.sibmama.ru/profile.php?mode=viewprofile&amp;u=109266" TargetMode="External" /><Relationship Id="rId16" Type="http://schemas.openxmlformats.org/officeDocument/2006/relationships/hyperlink" Target="http://forum.sibmama.ru/profile.php?mode=viewprofile&amp;u=123003" TargetMode="External" /><Relationship Id="rId17" Type="http://schemas.openxmlformats.org/officeDocument/2006/relationships/hyperlink" Target="http://forum.sibmama.ru/profile.php?mode=viewprofile&amp;u=179926" TargetMode="External" /><Relationship Id="rId18" Type="http://schemas.openxmlformats.org/officeDocument/2006/relationships/hyperlink" Target="http://forum.sibmama.ru/profile.php?mode=viewprofile&amp;u=65109" TargetMode="External" /><Relationship Id="rId19" Type="http://schemas.openxmlformats.org/officeDocument/2006/relationships/hyperlink" Target="http://forum.sibmama.ru/profile.php?mode=viewprofile&amp;u=91193" TargetMode="External" /><Relationship Id="rId20" Type="http://schemas.openxmlformats.org/officeDocument/2006/relationships/hyperlink" Target="http://forum.sibmama.ru/profile.php?mode=viewprofile&amp;u=66345" TargetMode="External" /><Relationship Id="rId21" Type="http://schemas.openxmlformats.org/officeDocument/2006/relationships/hyperlink" Target="http://forum.sibmama.ru/profile.php?mode=viewprofile&amp;u=120583" TargetMode="External" /><Relationship Id="rId22" Type="http://schemas.openxmlformats.org/officeDocument/2006/relationships/hyperlink" Target="http://forum.sibmama.ru/profile.php?mode=viewprofile&amp;u=223746" TargetMode="External" /><Relationship Id="rId23" Type="http://schemas.openxmlformats.org/officeDocument/2006/relationships/hyperlink" Target="http://forum.sibmama.ru/profile.php?mode=viewprofile&amp;u=141894" TargetMode="External" /><Relationship Id="rId24" Type="http://schemas.openxmlformats.org/officeDocument/2006/relationships/hyperlink" Target="http://forum.sibmama.ru/profile.php?mode=viewprofile&amp;u=177775" TargetMode="External" /><Relationship Id="rId25" Type="http://schemas.openxmlformats.org/officeDocument/2006/relationships/hyperlink" Target="http://forum.sibmama.ru/profile.php?mode=viewprofile&amp;u=93977" TargetMode="External" /><Relationship Id="rId26" Type="http://schemas.openxmlformats.org/officeDocument/2006/relationships/hyperlink" Target="http://forum.sibmama.ru/profile.php?mode=viewprofile&amp;u=94898" TargetMode="External" /><Relationship Id="rId27" Type="http://schemas.openxmlformats.org/officeDocument/2006/relationships/hyperlink" Target="http://forum.sibmama.ru/profile.php?mode=viewprofile&amp;u=184653" TargetMode="External" /><Relationship Id="rId28" Type="http://schemas.openxmlformats.org/officeDocument/2006/relationships/hyperlink" Target="http://forum.sibmama.ru/profile.php?mode=viewprofile&amp;u=17057" TargetMode="External" /><Relationship Id="rId29" Type="http://schemas.openxmlformats.org/officeDocument/2006/relationships/hyperlink" Target="http://forum.sibmama.ru/profile.php?mode=viewprofile&amp;u=7171" TargetMode="External" /><Relationship Id="rId30" Type="http://schemas.openxmlformats.org/officeDocument/2006/relationships/hyperlink" Target="http://forum.sibmama.ru/profile.php?mode=viewprofile&amp;u=56230" TargetMode="External" /><Relationship Id="rId31" Type="http://schemas.openxmlformats.org/officeDocument/2006/relationships/hyperlink" Target="http://forum.sibmama.ru/profile.php?mode=viewprofile&amp;u=68169" TargetMode="External" /><Relationship Id="rId32" Type="http://schemas.openxmlformats.org/officeDocument/2006/relationships/hyperlink" Target="http://forum.sibmama.ru/profile.php?mode=viewprofile&amp;u=64356" TargetMode="External" /><Relationship Id="rId33" Type="http://schemas.openxmlformats.org/officeDocument/2006/relationships/hyperlink" Target="http://forum.sibmama.ru/profile.php?mode=viewprofile&amp;u=139356" TargetMode="External" /><Relationship Id="rId34" Type="http://schemas.openxmlformats.org/officeDocument/2006/relationships/hyperlink" Target="http://forum.sibmama.ru/profile.php?mode=viewprofile&amp;u=236940" TargetMode="External" /><Relationship Id="rId35" Type="http://schemas.openxmlformats.org/officeDocument/2006/relationships/hyperlink" Target="http://forum.sibmama.ru/profile.php?mode=viewprofile&amp;u=31602" TargetMode="External" /><Relationship Id="rId36" Type="http://schemas.openxmlformats.org/officeDocument/2006/relationships/hyperlink" Target="http://forum.sibmama.ru/profile.php?mode=viewprofile&amp;u=23469" TargetMode="External" /><Relationship Id="rId37" Type="http://schemas.openxmlformats.org/officeDocument/2006/relationships/hyperlink" Target="http://forum.sibmama.ru/profile.php?mode=viewprofile&amp;u=3608" TargetMode="External" /><Relationship Id="rId38" Type="http://schemas.openxmlformats.org/officeDocument/2006/relationships/hyperlink" Target="http://forum.sibmama.ru/profile.php?mode=viewprofile&amp;u=5700" TargetMode="External" /><Relationship Id="rId39" Type="http://schemas.openxmlformats.org/officeDocument/2006/relationships/hyperlink" Target="http://forum.sibmama.ru/profile.php?mode=viewprofile&amp;u=115137" TargetMode="External" /><Relationship Id="rId40" Type="http://schemas.openxmlformats.org/officeDocument/2006/relationships/hyperlink" Target="http://forum.sibmama.ru/profile.php?mode=viewprofile&amp;u=54159" TargetMode="External" /><Relationship Id="rId41" Type="http://schemas.openxmlformats.org/officeDocument/2006/relationships/hyperlink" Target="http://forum.sibmama.ru/profile.php?mode=viewprofile&amp;u=177436" TargetMode="External" /><Relationship Id="rId42" Type="http://schemas.openxmlformats.org/officeDocument/2006/relationships/hyperlink" Target="http://forum.sibmama.ru/profile.php?mode=viewprofile&amp;u=136328" TargetMode="External" /><Relationship Id="rId43" Type="http://schemas.openxmlformats.org/officeDocument/2006/relationships/hyperlink" Target="http://forum.sibmama.ru/profile.php?mode=viewprofile&amp;u=19096" TargetMode="External" /><Relationship Id="rId44" Type="http://schemas.openxmlformats.org/officeDocument/2006/relationships/hyperlink" Target="http://forum.sibmama.ru/profile.php?mode=viewprofile&amp;u=62703" TargetMode="External" /><Relationship Id="rId45" Type="http://schemas.openxmlformats.org/officeDocument/2006/relationships/hyperlink" Target="http://forum.sibmama.ru/profile.php?mode=viewprofile&amp;u=11906" TargetMode="External" /><Relationship Id="rId46" Type="http://schemas.openxmlformats.org/officeDocument/2006/relationships/hyperlink" Target="http://forum.sibmama.ru/profile.php?mode=viewprofile&amp;u=160064" TargetMode="External" /><Relationship Id="rId47" Type="http://schemas.openxmlformats.org/officeDocument/2006/relationships/hyperlink" Target="http://forum.sibmama.ru/profile.php?mode=viewprofile&amp;u=155552" TargetMode="External" /><Relationship Id="rId48" Type="http://schemas.openxmlformats.org/officeDocument/2006/relationships/hyperlink" Target="http://forum.sibmama.ru/profile.php?mode=viewprofile&amp;u=83955" TargetMode="External" /><Relationship Id="rId49" Type="http://schemas.openxmlformats.org/officeDocument/2006/relationships/hyperlink" Target="http://forum.sibmama.ru/profile.php?mode=viewprofile&amp;u=246197" TargetMode="External" /><Relationship Id="rId50" Type="http://schemas.openxmlformats.org/officeDocument/2006/relationships/hyperlink" Target="http://forum.sibmama.ru/profile.php?mode=viewprofile&amp;u=242742" TargetMode="External" /><Relationship Id="rId51" Type="http://schemas.openxmlformats.org/officeDocument/2006/relationships/hyperlink" Target="http://forum.sibmama.ru/profile.php?mode=viewprofile&amp;u=38634" TargetMode="External" /><Relationship Id="rId52" Type="http://schemas.openxmlformats.org/officeDocument/2006/relationships/hyperlink" Target="http://forum.sibmama.ru/profile.php?mode=viewprofile&amp;u=160347" TargetMode="External" /><Relationship Id="rId53" Type="http://schemas.openxmlformats.org/officeDocument/2006/relationships/hyperlink" Target="http://forum.sibmama.ru/profile.php?mode=viewprofile&amp;u=34243" TargetMode="External" /><Relationship Id="rId5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6"/>
  <sheetViews>
    <sheetView tabSelected="1" zoomScale="82" zoomScaleNormal="82" zoomScalePageLayoutView="0" workbookViewId="0" topLeftCell="A787">
      <selection activeCell="I631" sqref="I631"/>
    </sheetView>
  </sheetViews>
  <sheetFormatPr defaultColWidth="9.140625" defaultRowHeight="12.75"/>
  <cols>
    <col min="1" max="1" width="17.140625" style="13" customWidth="1"/>
    <col min="2" max="2" width="30.00390625" style="8" customWidth="1"/>
    <col min="3" max="3" width="7.00390625" style="8" customWidth="1"/>
    <col min="4" max="10" width="9.140625" style="9" customWidth="1"/>
    <col min="11" max="11" width="12.8515625" style="9" customWidth="1"/>
    <col min="12" max="12" width="18.00390625" style="11" customWidth="1"/>
    <col min="13" max="13" width="13.421875" style="12" hidden="1" customWidth="1"/>
    <col min="14" max="16" width="9.140625" style="3" customWidth="1"/>
    <col min="17" max="17" width="9.140625" style="23" customWidth="1"/>
  </cols>
  <sheetData>
    <row r="1" spans="1:17" s="1" customFormat="1" ht="16.5" thickBot="1">
      <c r="A1" s="25" t="s">
        <v>0</v>
      </c>
      <c r="B1" s="26" t="s">
        <v>1</v>
      </c>
      <c r="C1" s="26" t="s">
        <v>2</v>
      </c>
      <c r="D1" s="26" t="s">
        <v>3</v>
      </c>
      <c r="E1" s="26"/>
      <c r="F1" s="26" t="s">
        <v>4</v>
      </c>
      <c r="G1" s="26" t="s">
        <v>142</v>
      </c>
      <c r="H1" s="26" t="s">
        <v>143</v>
      </c>
      <c r="I1" s="26" t="s">
        <v>144</v>
      </c>
      <c r="J1" s="26" t="s">
        <v>145</v>
      </c>
      <c r="K1" s="26" t="s">
        <v>199</v>
      </c>
      <c r="L1" s="27" t="s">
        <v>200</v>
      </c>
      <c r="M1" s="28" t="s">
        <v>201</v>
      </c>
      <c r="N1" s="29" t="s">
        <v>202</v>
      </c>
      <c r="O1" s="29" t="s">
        <v>203</v>
      </c>
      <c r="P1" s="29" t="s">
        <v>204</v>
      </c>
      <c r="Q1" s="30" t="s">
        <v>205</v>
      </c>
    </row>
    <row r="2" spans="1:17" ht="15">
      <c r="A2" s="38" t="s">
        <v>5</v>
      </c>
      <c r="B2" s="39" t="s">
        <v>6</v>
      </c>
      <c r="C2" s="39">
        <v>1</v>
      </c>
      <c r="D2" s="40">
        <v>250</v>
      </c>
      <c r="E2" s="41">
        <f>C2*D2</f>
        <v>250</v>
      </c>
      <c r="F2" s="40"/>
      <c r="G2" s="40"/>
      <c r="H2" s="40"/>
      <c r="I2" s="40"/>
      <c r="J2" s="40"/>
      <c r="K2" s="40"/>
      <c r="L2" s="42"/>
      <c r="M2" s="43"/>
      <c r="N2" s="44"/>
      <c r="O2" s="44"/>
      <c r="P2" s="44"/>
      <c r="Q2" s="45"/>
    </row>
    <row r="3" spans="1:17" ht="15">
      <c r="A3" s="46"/>
      <c r="B3" s="8" t="s">
        <v>9</v>
      </c>
      <c r="C3" s="8">
        <v>5</v>
      </c>
      <c r="D3" s="9">
        <v>135</v>
      </c>
      <c r="E3" s="10">
        <f>C3*D3</f>
        <v>675</v>
      </c>
      <c r="Q3" s="47"/>
    </row>
    <row r="4" spans="1:17" ht="15">
      <c r="A4" s="46"/>
      <c r="B4" s="8" t="s">
        <v>8</v>
      </c>
      <c r="C4" s="8">
        <v>2</v>
      </c>
      <c r="D4" s="9">
        <v>320</v>
      </c>
      <c r="E4" s="10">
        <f>C4*D4</f>
        <v>640</v>
      </c>
      <c r="Q4" s="47"/>
    </row>
    <row r="5" spans="1:17" ht="15">
      <c r="A5" s="46"/>
      <c r="B5" s="8" t="s">
        <v>7</v>
      </c>
      <c r="C5" s="8">
        <v>2</v>
      </c>
      <c r="D5" s="9">
        <v>340</v>
      </c>
      <c r="E5" s="10">
        <f>C5*D5</f>
        <v>680</v>
      </c>
      <c r="Q5" s="47"/>
    </row>
    <row r="6" spans="1:17" ht="15">
      <c r="A6" s="46"/>
      <c r="B6" s="8" t="s">
        <v>10</v>
      </c>
      <c r="C6" s="8">
        <v>1</v>
      </c>
      <c r="D6" s="9">
        <v>330</v>
      </c>
      <c r="E6" s="10">
        <f>C6*D6</f>
        <v>330</v>
      </c>
      <c r="F6" s="10"/>
      <c r="G6" s="10"/>
      <c r="Q6" s="47"/>
    </row>
    <row r="7" spans="1:17" s="2" customFormat="1" ht="16.5" thickBot="1">
      <c r="A7" s="48"/>
      <c r="B7" s="49"/>
      <c r="C7" s="49">
        <f>SUM(C2:C6)</f>
        <v>11</v>
      </c>
      <c r="D7" s="50"/>
      <c r="E7" s="51">
        <f>SUM(E2:E6)</f>
        <v>2575</v>
      </c>
      <c r="F7" s="51">
        <v>2.575</v>
      </c>
      <c r="G7" s="50">
        <v>11</v>
      </c>
      <c r="H7" s="50">
        <v>24</v>
      </c>
      <c r="I7" s="50">
        <f>F7*H7</f>
        <v>61.800000000000004</v>
      </c>
      <c r="J7" s="50">
        <v>6</v>
      </c>
      <c r="K7" s="50">
        <f>H7*J7</f>
        <v>144</v>
      </c>
      <c r="L7" s="52">
        <f>+I7+K7</f>
        <v>205.8</v>
      </c>
      <c r="M7" s="53">
        <f>F7+J7</f>
        <v>8.575</v>
      </c>
      <c r="N7" s="54">
        <v>2335</v>
      </c>
      <c r="O7" s="54">
        <v>2344</v>
      </c>
      <c r="P7" s="54">
        <v>-9</v>
      </c>
      <c r="Q7" s="55">
        <f>L7+P7</f>
        <v>196.8</v>
      </c>
    </row>
    <row r="8" spans="1:17" ht="15">
      <c r="A8" s="31"/>
      <c r="B8" s="32"/>
      <c r="C8" s="32"/>
      <c r="D8" s="33"/>
      <c r="E8" s="33"/>
      <c r="F8" s="33"/>
      <c r="G8" s="33"/>
      <c r="H8" s="33"/>
      <c r="I8" s="33">
        <f aca="true" t="shared" si="0" ref="I8:I89">F8*H8</f>
        <v>0</v>
      </c>
      <c r="J8" s="33"/>
      <c r="K8" s="33">
        <f aca="true" t="shared" si="1" ref="K8:K71">H8*J8</f>
        <v>0</v>
      </c>
      <c r="L8" s="34">
        <f aca="true" t="shared" si="2" ref="L8:L71">+I8+K8</f>
        <v>0</v>
      </c>
      <c r="M8" s="35">
        <f aca="true" t="shared" si="3" ref="M8:M71">F8+J8</f>
        <v>0</v>
      </c>
      <c r="N8" s="36"/>
      <c r="O8" s="36"/>
      <c r="P8" s="36"/>
      <c r="Q8" s="37"/>
    </row>
    <row r="9" spans="9:13" ht="15">
      <c r="I9" s="9">
        <f t="shared" si="0"/>
        <v>0</v>
      </c>
      <c r="K9" s="9">
        <f t="shared" si="1"/>
        <v>0</v>
      </c>
      <c r="L9" s="11">
        <f t="shared" si="2"/>
        <v>0</v>
      </c>
      <c r="M9" s="12">
        <f t="shared" si="3"/>
        <v>0</v>
      </c>
    </row>
    <row r="10" spans="1:13" ht="15">
      <c r="A10" s="7" t="s">
        <v>11</v>
      </c>
      <c r="B10" s="8" t="s">
        <v>12</v>
      </c>
      <c r="C10" s="8">
        <v>1</v>
      </c>
      <c r="E10" s="9">
        <v>220</v>
      </c>
      <c r="G10" s="10"/>
      <c r="I10" s="9">
        <f t="shared" si="0"/>
        <v>0</v>
      </c>
      <c r="K10" s="9">
        <f t="shared" si="1"/>
        <v>0</v>
      </c>
      <c r="L10" s="11">
        <f t="shared" si="2"/>
        <v>0</v>
      </c>
      <c r="M10" s="12">
        <f t="shared" si="3"/>
        <v>0</v>
      </c>
    </row>
    <row r="11" spans="1:17" s="2" customFormat="1" ht="15.75">
      <c r="A11" s="7"/>
      <c r="B11" s="14"/>
      <c r="C11" s="14"/>
      <c r="D11" s="15"/>
      <c r="E11" s="15">
        <v>220</v>
      </c>
      <c r="F11" s="15">
        <v>0.22</v>
      </c>
      <c r="G11" s="15">
        <v>1</v>
      </c>
      <c r="H11" s="15">
        <v>24</v>
      </c>
      <c r="I11" s="15">
        <f t="shared" si="0"/>
        <v>5.28</v>
      </c>
      <c r="J11" s="15">
        <v>33</v>
      </c>
      <c r="K11" s="15">
        <f t="shared" si="1"/>
        <v>792</v>
      </c>
      <c r="L11" s="17">
        <f t="shared" si="2"/>
        <v>797.28</v>
      </c>
      <c r="M11" s="18">
        <f t="shared" si="3"/>
        <v>33.22</v>
      </c>
      <c r="N11" s="4">
        <v>7865</v>
      </c>
      <c r="O11" s="4">
        <v>9548</v>
      </c>
      <c r="P11" s="4">
        <v>-1683</v>
      </c>
      <c r="Q11" s="24">
        <f>L11+P11</f>
        <v>-885.72</v>
      </c>
    </row>
    <row r="12" spans="9:13" ht="15">
      <c r="I12" s="9">
        <f t="shared" si="0"/>
        <v>0</v>
      </c>
      <c r="K12" s="9">
        <f t="shared" si="1"/>
        <v>0</v>
      </c>
      <c r="L12" s="11">
        <f t="shared" si="2"/>
        <v>0</v>
      </c>
      <c r="M12" s="12">
        <f t="shared" si="3"/>
        <v>0</v>
      </c>
    </row>
    <row r="13" spans="9:13" ht="15">
      <c r="I13" s="9">
        <f t="shared" si="0"/>
        <v>0</v>
      </c>
      <c r="K13" s="9">
        <f t="shared" si="1"/>
        <v>0</v>
      </c>
      <c r="L13" s="11">
        <f t="shared" si="2"/>
        <v>0</v>
      </c>
      <c r="M13" s="12">
        <f t="shared" si="3"/>
        <v>0</v>
      </c>
    </row>
    <row r="14" spans="1:13" ht="15">
      <c r="A14" s="7" t="s">
        <v>13</v>
      </c>
      <c r="B14" s="8" t="s">
        <v>6</v>
      </c>
      <c r="C14" s="8">
        <v>4</v>
      </c>
      <c r="D14" s="9">
        <v>250</v>
      </c>
      <c r="E14" s="10">
        <f>C14*D14</f>
        <v>1000</v>
      </c>
      <c r="I14" s="9">
        <f t="shared" si="0"/>
        <v>0</v>
      </c>
      <c r="K14" s="9">
        <f t="shared" si="1"/>
        <v>0</v>
      </c>
      <c r="L14" s="11">
        <f t="shared" si="2"/>
        <v>0</v>
      </c>
      <c r="M14" s="12">
        <f t="shared" si="3"/>
        <v>0</v>
      </c>
    </row>
    <row r="15" spans="2:13" ht="15">
      <c r="B15" s="8" t="s">
        <v>14</v>
      </c>
      <c r="C15" s="8">
        <v>3</v>
      </c>
      <c r="D15" s="9">
        <v>120</v>
      </c>
      <c r="E15" s="10">
        <f>C15*D15</f>
        <v>360</v>
      </c>
      <c r="I15" s="9">
        <f t="shared" si="0"/>
        <v>0</v>
      </c>
      <c r="K15" s="9">
        <f t="shared" si="1"/>
        <v>0</v>
      </c>
      <c r="L15" s="11">
        <f t="shared" si="2"/>
        <v>0</v>
      </c>
      <c r="M15" s="12">
        <f t="shared" si="3"/>
        <v>0</v>
      </c>
    </row>
    <row r="16" spans="2:13" ht="15">
      <c r="B16" s="8" t="s">
        <v>9</v>
      </c>
      <c r="C16" s="8">
        <v>11</v>
      </c>
      <c r="D16" s="9">
        <v>135</v>
      </c>
      <c r="E16" s="10">
        <f>C16*D16</f>
        <v>1485</v>
      </c>
      <c r="F16" s="10"/>
      <c r="G16" s="10"/>
      <c r="I16" s="9">
        <f t="shared" si="0"/>
        <v>0</v>
      </c>
      <c r="K16" s="9">
        <f t="shared" si="1"/>
        <v>0</v>
      </c>
      <c r="L16" s="11">
        <f t="shared" si="2"/>
        <v>0</v>
      </c>
      <c r="M16" s="12">
        <f t="shared" si="3"/>
        <v>0</v>
      </c>
    </row>
    <row r="17" spans="1:17" s="2" customFormat="1" ht="15.75">
      <c r="A17" s="7"/>
      <c r="B17" s="14"/>
      <c r="C17" s="14">
        <f>SUM(C14:C16)</f>
        <v>18</v>
      </c>
      <c r="D17" s="15"/>
      <c r="E17" s="15">
        <f>SUM(E14:E16)</f>
        <v>2845</v>
      </c>
      <c r="F17" s="15">
        <v>2.845</v>
      </c>
      <c r="G17" s="15">
        <v>18</v>
      </c>
      <c r="H17" s="15">
        <v>24</v>
      </c>
      <c r="I17" s="15">
        <f t="shared" si="0"/>
        <v>68.28</v>
      </c>
      <c r="J17" s="15">
        <v>1.5</v>
      </c>
      <c r="K17" s="15">
        <f t="shared" si="1"/>
        <v>36</v>
      </c>
      <c r="L17" s="17">
        <f t="shared" si="2"/>
        <v>104.28</v>
      </c>
      <c r="M17" s="18">
        <f t="shared" si="3"/>
        <v>4.345000000000001</v>
      </c>
      <c r="N17" s="3">
        <v>1364</v>
      </c>
      <c r="O17" s="3">
        <v>1364</v>
      </c>
      <c r="P17" s="3">
        <v>0</v>
      </c>
      <c r="Q17" s="24">
        <f>L17+P17</f>
        <v>104.28</v>
      </c>
    </row>
    <row r="18" spans="3:13" ht="15">
      <c r="C18" s="14"/>
      <c r="E18" s="15"/>
      <c r="F18" s="15"/>
      <c r="K18" s="9">
        <f t="shared" si="1"/>
        <v>0</v>
      </c>
      <c r="L18" s="11">
        <f t="shared" si="2"/>
        <v>0</v>
      </c>
      <c r="M18" s="12">
        <f t="shared" si="3"/>
        <v>0</v>
      </c>
    </row>
    <row r="19" spans="1:17" s="2" customFormat="1" ht="15.75">
      <c r="A19" s="19" t="s">
        <v>146</v>
      </c>
      <c r="B19" s="14"/>
      <c r="C19" s="14"/>
      <c r="D19" s="15"/>
      <c r="E19" s="15"/>
      <c r="F19" s="15"/>
      <c r="G19" s="15"/>
      <c r="H19" s="15">
        <v>24</v>
      </c>
      <c r="I19" s="15"/>
      <c r="J19" s="15">
        <v>3</v>
      </c>
      <c r="K19" s="15">
        <f t="shared" si="1"/>
        <v>72</v>
      </c>
      <c r="L19" s="17">
        <f t="shared" si="2"/>
        <v>72</v>
      </c>
      <c r="M19" s="18">
        <f t="shared" si="3"/>
        <v>3</v>
      </c>
      <c r="N19" s="3">
        <v>677</v>
      </c>
      <c r="O19" s="3">
        <v>675</v>
      </c>
      <c r="P19" s="3">
        <v>2</v>
      </c>
      <c r="Q19" s="24">
        <f>L19+P19</f>
        <v>74</v>
      </c>
    </row>
    <row r="20" spans="3:13" ht="15">
      <c r="C20" s="14"/>
      <c r="E20" s="15"/>
      <c r="F20" s="15"/>
      <c r="K20" s="9">
        <f t="shared" si="1"/>
        <v>0</v>
      </c>
      <c r="L20" s="11">
        <f t="shared" si="2"/>
        <v>0</v>
      </c>
      <c r="M20" s="12">
        <f t="shared" si="3"/>
        <v>0</v>
      </c>
    </row>
    <row r="21" spans="3:13" ht="15">
      <c r="C21" s="14"/>
      <c r="E21" s="15"/>
      <c r="F21" s="15"/>
      <c r="K21" s="9">
        <f t="shared" si="1"/>
        <v>0</v>
      </c>
      <c r="L21" s="11">
        <f t="shared" si="2"/>
        <v>0</v>
      </c>
      <c r="M21" s="12">
        <f t="shared" si="3"/>
        <v>0</v>
      </c>
    </row>
    <row r="22" spans="9:13" ht="15">
      <c r="I22" s="9">
        <f t="shared" si="0"/>
        <v>0</v>
      </c>
      <c r="K22" s="9">
        <f t="shared" si="1"/>
        <v>0</v>
      </c>
      <c r="L22" s="11">
        <f t="shared" si="2"/>
        <v>0</v>
      </c>
      <c r="M22" s="12">
        <f t="shared" si="3"/>
        <v>0</v>
      </c>
    </row>
    <row r="23" spans="1:13" ht="15">
      <c r="A23" s="7" t="s">
        <v>15</v>
      </c>
      <c r="B23" s="8" t="s">
        <v>16</v>
      </c>
      <c r="C23" s="8">
        <v>1</v>
      </c>
      <c r="D23" s="9">
        <v>190</v>
      </c>
      <c r="E23" s="20">
        <f>C23*D23</f>
        <v>190</v>
      </c>
      <c r="I23" s="9">
        <f t="shared" si="0"/>
        <v>0</v>
      </c>
      <c r="K23" s="9">
        <f t="shared" si="1"/>
        <v>0</v>
      </c>
      <c r="L23" s="11">
        <f t="shared" si="2"/>
        <v>0</v>
      </c>
      <c r="M23" s="12">
        <f t="shared" si="3"/>
        <v>0</v>
      </c>
    </row>
    <row r="24" spans="2:13" ht="15">
      <c r="B24" s="8" t="s">
        <v>6</v>
      </c>
      <c r="C24" s="8">
        <v>2</v>
      </c>
      <c r="D24" s="9">
        <v>250</v>
      </c>
      <c r="E24" s="20">
        <f>C24*D24</f>
        <v>500</v>
      </c>
      <c r="I24" s="9">
        <f t="shared" si="0"/>
        <v>0</v>
      </c>
      <c r="K24" s="9">
        <f t="shared" si="1"/>
        <v>0</v>
      </c>
      <c r="L24" s="11">
        <f t="shared" si="2"/>
        <v>0</v>
      </c>
      <c r="M24" s="12">
        <f t="shared" si="3"/>
        <v>0</v>
      </c>
    </row>
    <row r="25" spans="2:13" ht="15">
      <c r="B25" s="8" t="s">
        <v>9</v>
      </c>
      <c r="C25" s="8">
        <v>6</v>
      </c>
      <c r="D25" s="9">
        <v>135</v>
      </c>
      <c r="E25" s="20">
        <f>C25*D25</f>
        <v>810</v>
      </c>
      <c r="I25" s="9">
        <f t="shared" si="0"/>
        <v>0</v>
      </c>
      <c r="K25" s="9">
        <f t="shared" si="1"/>
        <v>0</v>
      </c>
      <c r="L25" s="11">
        <f t="shared" si="2"/>
        <v>0</v>
      </c>
      <c r="M25" s="12">
        <f t="shared" si="3"/>
        <v>0</v>
      </c>
    </row>
    <row r="26" spans="2:13" ht="15">
      <c r="B26" s="8" t="s">
        <v>10</v>
      </c>
      <c r="C26" s="8">
        <v>3</v>
      </c>
      <c r="D26" s="9">
        <v>330</v>
      </c>
      <c r="E26" s="20">
        <f>C26*D26</f>
        <v>990</v>
      </c>
      <c r="I26" s="9">
        <f t="shared" si="0"/>
        <v>0</v>
      </c>
      <c r="K26" s="9">
        <f t="shared" si="1"/>
        <v>0</v>
      </c>
      <c r="L26" s="11">
        <f t="shared" si="2"/>
        <v>0</v>
      </c>
      <c r="M26" s="12">
        <f t="shared" si="3"/>
        <v>0</v>
      </c>
    </row>
    <row r="27" spans="1:17" s="2" customFormat="1" ht="15.75">
      <c r="A27" s="7"/>
      <c r="B27" s="14"/>
      <c r="C27" s="14">
        <f>SUM(C23:C26)</f>
        <v>12</v>
      </c>
      <c r="D27" s="15"/>
      <c r="E27" s="16">
        <f>SUM(E23:E26)</f>
        <v>2490</v>
      </c>
      <c r="F27" s="15">
        <v>2.49</v>
      </c>
      <c r="G27" s="15">
        <v>12</v>
      </c>
      <c r="H27" s="15">
        <v>24</v>
      </c>
      <c r="I27" s="15">
        <f t="shared" si="0"/>
        <v>59.760000000000005</v>
      </c>
      <c r="J27" s="15">
        <v>3</v>
      </c>
      <c r="K27" s="15">
        <f t="shared" si="1"/>
        <v>72</v>
      </c>
      <c r="L27" s="17">
        <f t="shared" si="2"/>
        <v>131.76</v>
      </c>
      <c r="M27" s="18">
        <f t="shared" si="3"/>
        <v>5.49</v>
      </c>
      <c r="N27" s="4">
        <v>1596</v>
      </c>
      <c r="O27" s="4">
        <v>1844</v>
      </c>
      <c r="P27" s="4">
        <v>-248</v>
      </c>
      <c r="Q27" s="24">
        <f>L27+P27</f>
        <v>-116.24000000000001</v>
      </c>
    </row>
    <row r="28" spans="9:13" ht="15">
      <c r="I28" s="9">
        <f t="shared" si="0"/>
        <v>0</v>
      </c>
      <c r="K28" s="9">
        <f t="shared" si="1"/>
        <v>0</v>
      </c>
      <c r="L28" s="11">
        <f t="shared" si="2"/>
        <v>0</v>
      </c>
      <c r="M28" s="12">
        <f t="shared" si="3"/>
        <v>0</v>
      </c>
    </row>
    <row r="29" spans="9:13" ht="15">
      <c r="I29" s="9">
        <f t="shared" si="0"/>
        <v>0</v>
      </c>
      <c r="K29" s="9">
        <f t="shared" si="1"/>
        <v>0</v>
      </c>
      <c r="L29" s="11">
        <f t="shared" si="2"/>
        <v>0</v>
      </c>
      <c r="M29" s="12">
        <f t="shared" si="3"/>
        <v>0</v>
      </c>
    </row>
    <row r="30" spans="1:13" ht="15">
      <c r="A30" s="7" t="s">
        <v>17</v>
      </c>
      <c r="B30" s="8" t="s">
        <v>16</v>
      </c>
      <c r="C30" s="8">
        <v>1</v>
      </c>
      <c r="D30" s="9">
        <v>190</v>
      </c>
      <c r="E30" s="10">
        <f>C30*D30</f>
        <v>190</v>
      </c>
      <c r="I30" s="9">
        <f t="shared" si="0"/>
        <v>0</v>
      </c>
      <c r="K30" s="9">
        <f t="shared" si="1"/>
        <v>0</v>
      </c>
      <c r="L30" s="11">
        <f t="shared" si="2"/>
        <v>0</v>
      </c>
      <c r="M30" s="12">
        <f t="shared" si="3"/>
        <v>0</v>
      </c>
    </row>
    <row r="31" spans="2:13" ht="15">
      <c r="B31" s="8" t="s">
        <v>9</v>
      </c>
      <c r="C31" s="8">
        <v>12</v>
      </c>
      <c r="D31" s="9">
        <v>135</v>
      </c>
      <c r="E31" s="10">
        <f>C31*D31</f>
        <v>1620</v>
      </c>
      <c r="I31" s="9">
        <f t="shared" si="0"/>
        <v>0</v>
      </c>
      <c r="K31" s="9">
        <f t="shared" si="1"/>
        <v>0</v>
      </c>
      <c r="L31" s="11">
        <f t="shared" si="2"/>
        <v>0</v>
      </c>
      <c r="M31" s="12">
        <f t="shared" si="3"/>
        <v>0</v>
      </c>
    </row>
    <row r="32" spans="2:13" ht="15">
      <c r="B32" s="8" t="s">
        <v>7</v>
      </c>
      <c r="C32" s="8">
        <v>1</v>
      </c>
      <c r="D32" s="9">
        <v>340</v>
      </c>
      <c r="E32" s="10">
        <f>C32*D32</f>
        <v>340</v>
      </c>
      <c r="I32" s="9">
        <f t="shared" si="0"/>
        <v>0</v>
      </c>
      <c r="K32" s="9">
        <f t="shared" si="1"/>
        <v>0</v>
      </c>
      <c r="L32" s="11">
        <f t="shared" si="2"/>
        <v>0</v>
      </c>
      <c r="M32" s="12">
        <f t="shared" si="3"/>
        <v>0</v>
      </c>
    </row>
    <row r="33" spans="2:13" ht="15">
      <c r="B33" s="8" t="s">
        <v>10</v>
      </c>
      <c r="C33" s="8">
        <v>1</v>
      </c>
      <c r="D33" s="9">
        <v>330</v>
      </c>
      <c r="E33" s="10">
        <f>C33*D33</f>
        <v>330</v>
      </c>
      <c r="I33" s="9">
        <f t="shared" si="0"/>
        <v>0</v>
      </c>
      <c r="K33" s="9">
        <f t="shared" si="1"/>
        <v>0</v>
      </c>
      <c r="L33" s="11">
        <f t="shared" si="2"/>
        <v>0</v>
      </c>
      <c r="M33" s="12">
        <f t="shared" si="3"/>
        <v>0</v>
      </c>
    </row>
    <row r="34" spans="1:17" s="2" customFormat="1" ht="15.75">
      <c r="A34" s="7"/>
      <c r="B34" s="14"/>
      <c r="C34" s="14">
        <f>SUM(C30:C33)</f>
        <v>15</v>
      </c>
      <c r="D34" s="15"/>
      <c r="E34" s="16">
        <f>SUM(E30:E33)</f>
        <v>2480</v>
      </c>
      <c r="F34" s="15">
        <v>2.48</v>
      </c>
      <c r="G34" s="15">
        <v>15</v>
      </c>
      <c r="H34" s="15">
        <v>24</v>
      </c>
      <c r="I34" s="15">
        <f t="shared" si="0"/>
        <v>59.519999999999996</v>
      </c>
      <c r="J34" s="15">
        <v>6</v>
      </c>
      <c r="K34" s="15">
        <f t="shared" si="1"/>
        <v>144</v>
      </c>
      <c r="L34" s="17">
        <f t="shared" si="2"/>
        <v>203.51999999999998</v>
      </c>
      <c r="M34" s="18">
        <f t="shared" si="3"/>
        <v>8.48</v>
      </c>
      <c r="N34" s="3">
        <v>2352</v>
      </c>
      <c r="O34" s="3">
        <v>2341</v>
      </c>
      <c r="P34" s="3">
        <v>11</v>
      </c>
      <c r="Q34" s="24">
        <f>L34+P34</f>
        <v>214.51999999999998</v>
      </c>
    </row>
    <row r="35" spans="3:13" ht="15">
      <c r="C35" s="14"/>
      <c r="E35" s="16"/>
      <c r="F35" s="15"/>
      <c r="K35" s="9">
        <f t="shared" si="1"/>
        <v>0</v>
      </c>
      <c r="L35" s="11">
        <f t="shared" si="2"/>
        <v>0</v>
      </c>
      <c r="M35" s="12">
        <f t="shared" si="3"/>
        <v>0</v>
      </c>
    </row>
    <row r="36" spans="1:17" s="2" customFormat="1" ht="15.75">
      <c r="A36" s="19" t="s">
        <v>147</v>
      </c>
      <c r="B36" s="14"/>
      <c r="C36" s="14"/>
      <c r="D36" s="15"/>
      <c r="E36" s="16"/>
      <c r="F36" s="15"/>
      <c r="G36" s="15"/>
      <c r="H36" s="15">
        <v>24</v>
      </c>
      <c r="I36" s="15"/>
      <c r="J36" s="15">
        <v>3.5</v>
      </c>
      <c r="K36" s="15">
        <f t="shared" si="1"/>
        <v>84</v>
      </c>
      <c r="L36" s="17">
        <f t="shared" si="2"/>
        <v>84</v>
      </c>
      <c r="M36" s="18">
        <f t="shared" si="3"/>
        <v>3.5</v>
      </c>
      <c r="N36" s="5">
        <v>823</v>
      </c>
      <c r="O36" s="5">
        <v>817</v>
      </c>
      <c r="P36" s="5">
        <v>6</v>
      </c>
      <c r="Q36" s="24">
        <f>L36+P36</f>
        <v>90</v>
      </c>
    </row>
    <row r="37" spans="3:13" ht="15">
      <c r="C37" s="14"/>
      <c r="E37" s="16"/>
      <c r="F37" s="15"/>
      <c r="K37" s="9">
        <f t="shared" si="1"/>
        <v>0</v>
      </c>
      <c r="L37" s="11">
        <f t="shared" si="2"/>
        <v>0</v>
      </c>
      <c r="M37" s="12">
        <f t="shared" si="3"/>
        <v>0</v>
      </c>
    </row>
    <row r="38" spans="9:13" ht="15">
      <c r="I38" s="9">
        <f t="shared" si="0"/>
        <v>0</v>
      </c>
      <c r="K38" s="9">
        <f t="shared" si="1"/>
        <v>0</v>
      </c>
      <c r="L38" s="11">
        <f t="shared" si="2"/>
        <v>0</v>
      </c>
      <c r="M38" s="12">
        <f t="shared" si="3"/>
        <v>0</v>
      </c>
    </row>
    <row r="39" spans="9:13" ht="15">
      <c r="I39" s="9">
        <f t="shared" si="0"/>
        <v>0</v>
      </c>
      <c r="K39" s="9">
        <f t="shared" si="1"/>
        <v>0</v>
      </c>
      <c r="L39" s="11">
        <f t="shared" si="2"/>
        <v>0</v>
      </c>
      <c r="M39" s="12">
        <f t="shared" si="3"/>
        <v>0</v>
      </c>
    </row>
    <row r="40" spans="1:13" ht="15">
      <c r="A40" s="7" t="s">
        <v>18</v>
      </c>
      <c r="B40" s="8" t="s">
        <v>8</v>
      </c>
      <c r="C40" s="8">
        <v>2</v>
      </c>
      <c r="D40" s="9">
        <v>320</v>
      </c>
      <c r="E40" s="10">
        <f>C40*D40</f>
        <v>640</v>
      </c>
      <c r="I40" s="9">
        <f t="shared" si="0"/>
        <v>0</v>
      </c>
      <c r="K40" s="9">
        <f t="shared" si="1"/>
        <v>0</v>
      </c>
      <c r="L40" s="11">
        <f t="shared" si="2"/>
        <v>0</v>
      </c>
      <c r="M40" s="12">
        <f t="shared" si="3"/>
        <v>0</v>
      </c>
    </row>
    <row r="41" spans="2:13" ht="15">
      <c r="B41" s="8" t="s">
        <v>7</v>
      </c>
      <c r="C41" s="8">
        <v>2</v>
      </c>
      <c r="D41" s="9">
        <v>340</v>
      </c>
      <c r="E41" s="10">
        <f>C41*D41</f>
        <v>680</v>
      </c>
      <c r="I41" s="9">
        <f t="shared" si="0"/>
        <v>0</v>
      </c>
      <c r="K41" s="9">
        <f t="shared" si="1"/>
        <v>0</v>
      </c>
      <c r="L41" s="11">
        <f t="shared" si="2"/>
        <v>0</v>
      </c>
      <c r="M41" s="12">
        <f t="shared" si="3"/>
        <v>0</v>
      </c>
    </row>
    <row r="42" spans="1:17" s="2" customFormat="1" ht="15.75">
      <c r="A42" s="7"/>
      <c r="B42" s="14"/>
      <c r="C42" s="14">
        <f>SUM(C40:C41)</f>
        <v>4</v>
      </c>
      <c r="D42" s="15"/>
      <c r="E42" s="16">
        <f>SUM(E40:E41)</f>
        <v>1320</v>
      </c>
      <c r="F42" s="15">
        <v>1.32</v>
      </c>
      <c r="G42" s="15">
        <v>4</v>
      </c>
      <c r="H42" s="15">
        <v>24</v>
      </c>
      <c r="I42" s="15">
        <f t="shared" si="0"/>
        <v>31.68</v>
      </c>
      <c r="J42" s="15">
        <v>1.5</v>
      </c>
      <c r="K42" s="15">
        <f t="shared" si="1"/>
        <v>36</v>
      </c>
      <c r="L42" s="17">
        <f t="shared" si="2"/>
        <v>67.68</v>
      </c>
      <c r="M42" s="18">
        <f t="shared" si="3"/>
        <v>2.8200000000000003</v>
      </c>
      <c r="N42" s="3">
        <v>833</v>
      </c>
      <c r="O42" s="3">
        <v>833</v>
      </c>
      <c r="P42" s="3">
        <v>0</v>
      </c>
      <c r="Q42" s="24">
        <f>L42+P42</f>
        <v>67.68</v>
      </c>
    </row>
    <row r="43" spans="3:13" ht="15">
      <c r="C43" s="14"/>
      <c r="E43" s="16"/>
      <c r="F43" s="15"/>
      <c r="K43" s="9">
        <f t="shared" si="1"/>
        <v>0</v>
      </c>
      <c r="L43" s="11">
        <f t="shared" si="2"/>
        <v>0</v>
      </c>
      <c r="M43" s="12">
        <f t="shared" si="3"/>
        <v>0</v>
      </c>
    </row>
    <row r="44" spans="1:17" s="2" customFormat="1" ht="15.75">
      <c r="A44" s="19" t="s">
        <v>148</v>
      </c>
      <c r="B44" s="14"/>
      <c r="C44" s="14"/>
      <c r="D44" s="15"/>
      <c r="E44" s="16"/>
      <c r="F44" s="15"/>
      <c r="G44" s="15"/>
      <c r="H44" s="15">
        <v>24</v>
      </c>
      <c r="I44" s="15"/>
      <c r="J44" s="15">
        <v>4.5</v>
      </c>
      <c r="K44" s="15">
        <f t="shared" si="1"/>
        <v>108</v>
      </c>
      <c r="L44" s="17">
        <f t="shared" si="2"/>
        <v>108</v>
      </c>
      <c r="M44" s="18">
        <f t="shared" si="3"/>
        <v>4.5</v>
      </c>
      <c r="N44" s="3">
        <v>1039</v>
      </c>
      <c r="O44" s="3">
        <v>1039</v>
      </c>
      <c r="P44" s="3">
        <v>0</v>
      </c>
      <c r="Q44" s="24">
        <f>L44+P44</f>
        <v>108</v>
      </c>
    </row>
    <row r="45" spans="3:13" ht="15">
      <c r="C45" s="14"/>
      <c r="E45" s="16"/>
      <c r="F45" s="15"/>
      <c r="H45" s="9">
        <v>0</v>
      </c>
      <c r="J45" s="9">
        <v>0</v>
      </c>
      <c r="K45" s="9">
        <f t="shared" si="1"/>
        <v>0</v>
      </c>
      <c r="L45" s="11">
        <f t="shared" si="2"/>
        <v>0</v>
      </c>
      <c r="M45" s="12">
        <f t="shared" si="3"/>
        <v>0</v>
      </c>
    </row>
    <row r="46" spans="3:13" ht="15">
      <c r="C46" s="14"/>
      <c r="E46" s="16"/>
      <c r="F46" s="15"/>
      <c r="K46" s="9">
        <f t="shared" si="1"/>
        <v>0</v>
      </c>
      <c r="L46" s="11">
        <f t="shared" si="2"/>
        <v>0</v>
      </c>
      <c r="M46" s="12">
        <f t="shared" si="3"/>
        <v>0</v>
      </c>
    </row>
    <row r="47" spans="5:13" ht="15">
      <c r="E47" s="10"/>
      <c r="I47" s="9">
        <f t="shared" si="0"/>
        <v>0</v>
      </c>
      <c r="K47" s="9">
        <f t="shared" si="1"/>
        <v>0</v>
      </c>
      <c r="L47" s="11">
        <f t="shared" si="2"/>
        <v>0</v>
      </c>
      <c r="M47" s="12">
        <f t="shared" si="3"/>
        <v>0</v>
      </c>
    </row>
    <row r="48" spans="9:13" ht="15">
      <c r="I48" s="9">
        <f t="shared" si="0"/>
        <v>0</v>
      </c>
      <c r="K48" s="9">
        <f t="shared" si="1"/>
        <v>0</v>
      </c>
      <c r="L48" s="11">
        <f t="shared" si="2"/>
        <v>0</v>
      </c>
      <c r="M48" s="12">
        <f t="shared" si="3"/>
        <v>0</v>
      </c>
    </row>
    <row r="49" spans="1:13" ht="15">
      <c r="A49" s="7" t="s">
        <v>19</v>
      </c>
      <c r="B49" s="8" t="s">
        <v>10</v>
      </c>
      <c r="C49" s="8">
        <v>2</v>
      </c>
      <c r="D49" s="9">
        <v>330</v>
      </c>
      <c r="E49" s="10">
        <f>C49*D49</f>
        <v>660</v>
      </c>
      <c r="I49" s="9">
        <f t="shared" si="0"/>
        <v>0</v>
      </c>
      <c r="K49" s="9">
        <f t="shared" si="1"/>
        <v>0</v>
      </c>
      <c r="L49" s="11">
        <f t="shared" si="2"/>
        <v>0</v>
      </c>
      <c r="M49" s="12">
        <f t="shared" si="3"/>
        <v>0</v>
      </c>
    </row>
    <row r="50" spans="1:17" s="2" customFormat="1" ht="15.75">
      <c r="A50" s="7"/>
      <c r="B50" s="14"/>
      <c r="C50" s="14"/>
      <c r="D50" s="15"/>
      <c r="E50" s="16">
        <v>660</v>
      </c>
      <c r="F50" s="15">
        <v>0.66</v>
      </c>
      <c r="G50" s="15">
        <v>2</v>
      </c>
      <c r="H50" s="15">
        <v>24</v>
      </c>
      <c r="I50" s="15">
        <f t="shared" si="0"/>
        <v>15.84</v>
      </c>
      <c r="J50" s="15">
        <v>2.5</v>
      </c>
      <c r="K50" s="15">
        <f t="shared" si="1"/>
        <v>60</v>
      </c>
      <c r="L50" s="17">
        <f t="shared" si="2"/>
        <v>75.84</v>
      </c>
      <c r="M50" s="18">
        <f t="shared" si="3"/>
        <v>3.16</v>
      </c>
      <c r="N50" s="3">
        <v>809</v>
      </c>
      <c r="O50" s="3">
        <v>809</v>
      </c>
      <c r="P50" s="3">
        <v>0</v>
      </c>
      <c r="Q50" s="24">
        <f>L50+P50</f>
        <v>75.84</v>
      </c>
    </row>
    <row r="51" spans="5:13" ht="15">
      <c r="E51" s="10"/>
      <c r="I51" s="9">
        <f t="shared" si="0"/>
        <v>0</v>
      </c>
      <c r="K51" s="9">
        <f t="shared" si="1"/>
        <v>0</v>
      </c>
      <c r="L51" s="11">
        <f t="shared" si="2"/>
        <v>0</v>
      </c>
      <c r="M51" s="12">
        <f t="shared" si="3"/>
        <v>0</v>
      </c>
    </row>
    <row r="52" spans="5:13" ht="15">
      <c r="E52" s="10"/>
      <c r="G52" s="15"/>
      <c r="I52" s="9">
        <f t="shared" si="0"/>
        <v>0</v>
      </c>
      <c r="K52" s="9">
        <f t="shared" si="1"/>
        <v>0</v>
      </c>
      <c r="L52" s="11">
        <f t="shared" si="2"/>
        <v>0</v>
      </c>
      <c r="M52" s="12">
        <f t="shared" si="3"/>
        <v>0</v>
      </c>
    </row>
    <row r="53" spans="1:13" ht="15">
      <c r="A53" s="7" t="s">
        <v>20</v>
      </c>
      <c r="B53" s="8" t="s">
        <v>16</v>
      </c>
      <c r="C53" s="8">
        <v>1</v>
      </c>
      <c r="D53" s="9">
        <v>190</v>
      </c>
      <c r="E53" s="10">
        <f>C53*D53</f>
        <v>190</v>
      </c>
      <c r="I53" s="9">
        <f t="shared" si="0"/>
        <v>0</v>
      </c>
      <c r="K53" s="9">
        <f t="shared" si="1"/>
        <v>0</v>
      </c>
      <c r="L53" s="11">
        <f t="shared" si="2"/>
        <v>0</v>
      </c>
      <c r="M53" s="12">
        <f t="shared" si="3"/>
        <v>0</v>
      </c>
    </row>
    <row r="54" spans="2:13" ht="15">
      <c r="B54" s="8" t="s">
        <v>6</v>
      </c>
      <c r="C54" s="8">
        <v>1</v>
      </c>
      <c r="D54" s="9">
        <v>250</v>
      </c>
      <c r="E54" s="10">
        <f>C54*D54</f>
        <v>250</v>
      </c>
      <c r="I54" s="9">
        <f t="shared" si="0"/>
        <v>0</v>
      </c>
      <c r="K54" s="9">
        <f t="shared" si="1"/>
        <v>0</v>
      </c>
      <c r="L54" s="11">
        <f t="shared" si="2"/>
        <v>0</v>
      </c>
      <c r="M54" s="12">
        <f t="shared" si="3"/>
        <v>0</v>
      </c>
    </row>
    <row r="55" spans="2:13" ht="15">
      <c r="B55" s="8" t="s">
        <v>9</v>
      </c>
      <c r="C55" s="8">
        <v>4</v>
      </c>
      <c r="D55" s="9">
        <v>135</v>
      </c>
      <c r="E55" s="10">
        <f>C55*D55</f>
        <v>540</v>
      </c>
      <c r="I55" s="9">
        <f t="shared" si="0"/>
        <v>0</v>
      </c>
      <c r="K55" s="9">
        <f t="shared" si="1"/>
        <v>0</v>
      </c>
      <c r="L55" s="11">
        <f t="shared" si="2"/>
        <v>0</v>
      </c>
      <c r="M55" s="12">
        <f t="shared" si="3"/>
        <v>0</v>
      </c>
    </row>
    <row r="56" spans="2:13" ht="15">
      <c r="B56" s="8" t="s">
        <v>21</v>
      </c>
      <c r="C56" s="8">
        <v>1</v>
      </c>
      <c r="D56" s="9">
        <v>220</v>
      </c>
      <c r="E56" s="10">
        <f>C56*D56</f>
        <v>220</v>
      </c>
      <c r="I56" s="9">
        <f t="shared" si="0"/>
        <v>0</v>
      </c>
      <c r="K56" s="9">
        <f t="shared" si="1"/>
        <v>0</v>
      </c>
      <c r="L56" s="11">
        <f t="shared" si="2"/>
        <v>0</v>
      </c>
      <c r="M56" s="12">
        <f t="shared" si="3"/>
        <v>0</v>
      </c>
    </row>
    <row r="57" spans="2:13" ht="15">
      <c r="B57" s="8" t="s">
        <v>10</v>
      </c>
      <c r="C57" s="8">
        <v>2</v>
      </c>
      <c r="D57" s="9">
        <v>330</v>
      </c>
      <c r="E57" s="10">
        <f>C57*D57</f>
        <v>660</v>
      </c>
      <c r="I57" s="9">
        <f t="shared" si="0"/>
        <v>0</v>
      </c>
      <c r="K57" s="9">
        <f t="shared" si="1"/>
        <v>0</v>
      </c>
      <c r="L57" s="11">
        <f t="shared" si="2"/>
        <v>0</v>
      </c>
      <c r="M57" s="12">
        <f t="shared" si="3"/>
        <v>0</v>
      </c>
    </row>
    <row r="58" spans="1:17" s="2" customFormat="1" ht="15.75">
      <c r="A58" s="7"/>
      <c r="B58" s="14"/>
      <c r="C58" s="14">
        <f>SUM(C53:C57)</f>
        <v>9</v>
      </c>
      <c r="D58" s="15"/>
      <c r="E58" s="16">
        <f>SUM(E53:E57)</f>
        <v>1860</v>
      </c>
      <c r="F58" s="15">
        <v>1.86</v>
      </c>
      <c r="G58" s="15">
        <v>9</v>
      </c>
      <c r="H58" s="15">
        <v>24</v>
      </c>
      <c r="I58" s="15">
        <f t="shared" si="0"/>
        <v>44.64</v>
      </c>
      <c r="J58" s="15">
        <v>7</v>
      </c>
      <c r="K58" s="15">
        <f t="shared" si="1"/>
        <v>168</v>
      </c>
      <c r="L58" s="17">
        <f t="shared" si="2"/>
        <v>212.64</v>
      </c>
      <c r="M58" s="18">
        <f t="shared" si="3"/>
        <v>8.86</v>
      </c>
      <c r="N58" s="4">
        <v>2369</v>
      </c>
      <c r="O58" s="4">
        <v>2479</v>
      </c>
      <c r="P58" s="4">
        <v>-110</v>
      </c>
      <c r="Q58" s="24">
        <f>L58+P58</f>
        <v>102.63999999999999</v>
      </c>
    </row>
    <row r="59" spans="5:13" ht="15">
      <c r="E59" s="10"/>
      <c r="I59" s="9">
        <f t="shared" si="0"/>
        <v>0</v>
      </c>
      <c r="K59" s="9">
        <f t="shared" si="1"/>
        <v>0</v>
      </c>
      <c r="L59" s="11">
        <f t="shared" si="2"/>
        <v>0</v>
      </c>
      <c r="M59" s="12">
        <f t="shared" si="3"/>
        <v>0</v>
      </c>
    </row>
    <row r="60" spans="5:13" ht="15">
      <c r="E60" s="10"/>
      <c r="I60" s="9">
        <f t="shared" si="0"/>
        <v>0</v>
      </c>
      <c r="K60" s="9">
        <f t="shared" si="1"/>
        <v>0</v>
      </c>
      <c r="L60" s="11">
        <f t="shared" si="2"/>
        <v>0</v>
      </c>
      <c r="M60" s="12">
        <f t="shared" si="3"/>
        <v>0</v>
      </c>
    </row>
    <row r="61" spans="1:13" ht="15">
      <c r="A61" s="7" t="s">
        <v>22</v>
      </c>
      <c r="B61" s="8" t="s">
        <v>6</v>
      </c>
      <c r="C61" s="8">
        <v>1</v>
      </c>
      <c r="D61" s="9">
        <v>250</v>
      </c>
      <c r="E61" s="10">
        <f>C61*D61</f>
        <v>250</v>
      </c>
      <c r="I61" s="9">
        <f t="shared" si="0"/>
        <v>0</v>
      </c>
      <c r="K61" s="9">
        <f t="shared" si="1"/>
        <v>0</v>
      </c>
      <c r="L61" s="11">
        <f t="shared" si="2"/>
        <v>0</v>
      </c>
      <c r="M61" s="12">
        <f t="shared" si="3"/>
        <v>0</v>
      </c>
    </row>
    <row r="62" spans="2:13" ht="15">
      <c r="B62" s="8" t="s">
        <v>9</v>
      </c>
      <c r="C62" s="8">
        <v>2</v>
      </c>
      <c r="D62" s="9">
        <v>135</v>
      </c>
      <c r="E62" s="10">
        <f>C62*D62</f>
        <v>270</v>
      </c>
      <c r="I62" s="9">
        <f t="shared" si="0"/>
        <v>0</v>
      </c>
      <c r="K62" s="9">
        <f t="shared" si="1"/>
        <v>0</v>
      </c>
      <c r="L62" s="11">
        <f t="shared" si="2"/>
        <v>0</v>
      </c>
      <c r="M62" s="12">
        <f t="shared" si="3"/>
        <v>0</v>
      </c>
    </row>
    <row r="63" spans="2:13" ht="15">
      <c r="B63" s="8" t="s">
        <v>23</v>
      </c>
      <c r="C63" s="8">
        <v>1</v>
      </c>
      <c r="D63" s="9">
        <v>130</v>
      </c>
      <c r="E63" s="10">
        <f>C63*D63</f>
        <v>130</v>
      </c>
      <c r="I63" s="9">
        <f t="shared" si="0"/>
        <v>0</v>
      </c>
      <c r="K63" s="9">
        <f t="shared" si="1"/>
        <v>0</v>
      </c>
      <c r="L63" s="11">
        <f t="shared" si="2"/>
        <v>0</v>
      </c>
      <c r="M63" s="12">
        <f t="shared" si="3"/>
        <v>0</v>
      </c>
    </row>
    <row r="64" spans="1:17" s="2" customFormat="1" ht="15.75">
      <c r="A64" s="7"/>
      <c r="B64" s="14"/>
      <c r="C64" s="14">
        <f>SUM(C61:C63)</f>
        <v>4</v>
      </c>
      <c r="D64" s="15"/>
      <c r="E64" s="16">
        <f>SUM(E61:E63)</f>
        <v>650</v>
      </c>
      <c r="F64" s="15">
        <v>0.65</v>
      </c>
      <c r="G64" s="15">
        <v>4</v>
      </c>
      <c r="H64" s="15">
        <v>24</v>
      </c>
      <c r="I64" s="15">
        <f t="shared" si="0"/>
        <v>15.600000000000001</v>
      </c>
      <c r="J64" s="15">
        <v>3</v>
      </c>
      <c r="K64" s="15">
        <f t="shared" si="1"/>
        <v>72</v>
      </c>
      <c r="L64" s="17">
        <f t="shared" si="2"/>
        <v>87.6</v>
      </c>
      <c r="M64" s="18">
        <f t="shared" si="3"/>
        <v>3.65</v>
      </c>
      <c r="N64" s="3">
        <v>919</v>
      </c>
      <c r="O64" s="3">
        <v>919</v>
      </c>
      <c r="P64" s="3">
        <v>0</v>
      </c>
      <c r="Q64" s="24">
        <f>L64+P64</f>
        <v>87.6</v>
      </c>
    </row>
    <row r="65" spans="5:13" ht="15">
      <c r="E65" s="10"/>
      <c r="I65" s="9">
        <f t="shared" si="0"/>
        <v>0</v>
      </c>
      <c r="K65" s="9">
        <f t="shared" si="1"/>
        <v>0</v>
      </c>
      <c r="L65" s="11">
        <f t="shared" si="2"/>
        <v>0</v>
      </c>
      <c r="M65" s="12">
        <f t="shared" si="3"/>
        <v>0</v>
      </c>
    </row>
    <row r="66" spans="1:17" s="2" customFormat="1" ht="15.75">
      <c r="A66" s="7" t="s">
        <v>24</v>
      </c>
      <c r="B66" s="14" t="s">
        <v>9</v>
      </c>
      <c r="C66" s="14">
        <v>2</v>
      </c>
      <c r="D66" s="15">
        <v>135</v>
      </c>
      <c r="E66" s="16">
        <f>C66*D66</f>
        <v>270</v>
      </c>
      <c r="F66" s="15">
        <v>0.27</v>
      </c>
      <c r="G66" s="16">
        <v>2</v>
      </c>
      <c r="H66" s="16">
        <v>24</v>
      </c>
      <c r="I66" s="15">
        <f t="shared" si="0"/>
        <v>6.48</v>
      </c>
      <c r="J66" s="15">
        <v>1.5</v>
      </c>
      <c r="K66" s="15">
        <f t="shared" si="1"/>
        <v>36</v>
      </c>
      <c r="L66" s="17">
        <f t="shared" si="2"/>
        <v>42.480000000000004</v>
      </c>
      <c r="M66" s="18">
        <f t="shared" si="3"/>
        <v>1.77</v>
      </c>
      <c r="N66" s="4">
        <v>451</v>
      </c>
      <c r="O66" s="4">
        <v>473</v>
      </c>
      <c r="P66" s="4">
        <v>-22</v>
      </c>
      <c r="Q66" s="24">
        <f>L66+P66</f>
        <v>20.480000000000004</v>
      </c>
    </row>
    <row r="67" spans="5:13" ht="15">
      <c r="E67" s="10"/>
      <c r="I67" s="9">
        <f t="shared" si="0"/>
        <v>0</v>
      </c>
      <c r="K67" s="9">
        <f t="shared" si="1"/>
        <v>0</v>
      </c>
      <c r="L67" s="11">
        <f t="shared" si="2"/>
        <v>0</v>
      </c>
      <c r="M67" s="12">
        <f t="shared" si="3"/>
        <v>0</v>
      </c>
    </row>
    <row r="68" spans="5:13" ht="15">
      <c r="E68" s="10"/>
      <c r="I68" s="9">
        <f t="shared" si="0"/>
        <v>0</v>
      </c>
      <c r="K68" s="9">
        <f t="shared" si="1"/>
        <v>0</v>
      </c>
      <c r="L68" s="11">
        <f t="shared" si="2"/>
        <v>0</v>
      </c>
      <c r="M68" s="12">
        <f t="shared" si="3"/>
        <v>0</v>
      </c>
    </row>
    <row r="69" spans="5:13" ht="15">
      <c r="E69" s="10"/>
      <c r="I69" s="9">
        <f t="shared" si="0"/>
        <v>0</v>
      </c>
      <c r="K69" s="9">
        <f t="shared" si="1"/>
        <v>0</v>
      </c>
      <c r="L69" s="11">
        <f t="shared" si="2"/>
        <v>0</v>
      </c>
      <c r="M69" s="12">
        <f t="shared" si="3"/>
        <v>0</v>
      </c>
    </row>
    <row r="70" spans="1:13" ht="15">
      <c r="A70" s="7" t="s">
        <v>25</v>
      </c>
      <c r="B70" s="8" t="s">
        <v>21</v>
      </c>
      <c r="C70" s="8">
        <v>3</v>
      </c>
      <c r="D70" s="9">
        <v>220</v>
      </c>
      <c r="E70" s="10">
        <f>C70*D70</f>
        <v>660</v>
      </c>
      <c r="I70" s="9">
        <f t="shared" si="0"/>
        <v>0</v>
      </c>
      <c r="K70" s="9">
        <f t="shared" si="1"/>
        <v>0</v>
      </c>
      <c r="L70" s="11">
        <f t="shared" si="2"/>
        <v>0</v>
      </c>
      <c r="M70" s="12">
        <f t="shared" si="3"/>
        <v>0</v>
      </c>
    </row>
    <row r="71" spans="1:13" ht="15">
      <c r="A71" s="7"/>
      <c r="B71" s="8" t="s">
        <v>8</v>
      </c>
      <c r="C71" s="8">
        <v>3</v>
      </c>
      <c r="D71" s="9">
        <v>320</v>
      </c>
      <c r="E71" s="10">
        <f>C71*D71</f>
        <v>960</v>
      </c>
      <c r="I71" s="9">
        <f t="shared" si="0"/>
        <v>0</v>
      </c>
      <c r="K71" s="9">
        <f t="shared" si="1"/>
        <v>0</v>
      </c>
      <c r="L71" s="11">
        <f t="shared" si="2"/>
        <v>0</v>
      </c>
      <c r="M71" s="12">
        <f t="shared" si="3"/>
        <v>0</v>
      </c>
    </row>
    <row r="72" spans="1:17" s="2" customFormat="1" ht="15.75">
      <c r="A72" s="7"/>
      <c r="B72" s="14"/>
      <c r="C72" s="14">
        <f>SUM(C70:C71)</f>
        <v>6</v>
      </c>
      <c r="D72" s="15"/>
      <c r="E72" s="16">
        <f>SUM(E70:E71)</f>
        <v>1620</v>
      </c>
      <c r="F72" s="15">
        <v>1.62</v>
      </c>
      <c r="G72" s="15">
        <v>6</v>
      </c>
      <c r="H72" s="15">
        <v>24</v>
      </c>
      <c r="I72" s="15">
        <f t="shared" si="0"/>
        <v>38.88</v>
      </c>
      <c r="J72" s="15">
        <v>4</v>
      </c>
      <c r="K72" s="15">
        <f aca="true" t="shared" si="4" ref="K72:K135">H72*J72</f>
        <v>96</v>
      </c>
      <c r="L72" s="17">
        <f aca="true" t="shared" si="5" ref="L72:L135">+I72+K72</f>
        <v>134.88</v>
      </c>
      <c r="M72" s="18">
        <f aca="true" t="shared" si="6" ref="M72:M135">F72+J72</f>
        <v>5.62</v>
      </c>
      <c r="N72" s="3">
        <v>1542</v>
      </c>
      <c r="O72" s="3">
        <v>1542</v>
      </c>
      <c r="P72" s="3">
        <v>0</v>
      </c>
      <c r="Q72" s="24">
        <f>L72+P72</f>
        <v>134.88</v>
      </c>
    </row>
    <row r="73" spans="3:13" ht="15">
      <c r="C73" s="14"/>
      <c r="E73" s="16"/>
      <c r="F73" s="15"/>
      <c r="K73" s="9">
        <f t="shared" si="4"/>
        <v>0</v>
      </c>
      <c r="L73" s="11">
        <f t="shared" si="5"/>
        <v>0</v>
      </c>
      <c r="M73" s="12">
        <f t="shared" si="6"/>
        <v>0</v>
      </c>
    </row>
    <row r="74" spans="3:13" ht="15">
      <c r="C74" s="14"/>
      <c r="E74" s="16"/>
      <c r="F74" s="15"/>
      <c r="K74" s="9">
        <f t="shared" si="4"/>
        <v>0</v>
      </c>
      <c r="L74" s="11">
        <f t="shared" si="5"/>
        <v>0</v>
      </c>
      <c r="M74" s="12">
        <f t="shared" si="6"/>
        <v>0</v>
      </c>
    </row>
    <row r="75" spans="1:17" s="2" customFormat="1" ht="15.75">
      <c r="A75" s="19" t="s">
        <v>149</v>
      </c>
      <c r="B75" s="14"/>
      <c r="C75" s="14"/>
      <c r="D75" s="15"/>
      <c r="E75" s="16"/>
      <c r="F75" s="15"/>
      <c r="G75" s="15"/>
      <c r="H75" s="15">
        <v>24</v>
      </c>
      <c r="I75" s="15"/>
      <c r="J75" s="15">
        <v>8</v>
      </c>
      <c r="K75" s="15">
        <f t="shared" si="4"/>
        <v>192</v>
      </c>
      <c r="L75" s="17">
        <f t="shared" si="5"/>
        <v>192</v>
      </c>
      <c r="M75" s="18">
        <f t="shared" si="6"/>
        <v>8</v>
      </c>
      <c r="N75" s="4">
        <v>1888</v>
      </c>
      <c r="O75" s="4">
        <v>1998</v>
      </c>
      <c r="P75" s="4">
        <v>-110</v>
      </c>
      <c r="Q75" s="24">
        <f>L75+P75</f>
        <v>82</v>
      </c>
    </row>
    <row r="76" spans="3:13" ht="15">
      <c r="C76" s="14"/>
      <c r="E76" s="16"/>
      <c r="F76" s="15"/>
      <c r="K76" s="9">
        <f t="shared" si="4"/>
        <v>0</v>
      </c>
      <c r="L76" s="11">
        <f t="shared" si="5"/>
        <v>0</v>
      </c>
      <c r="M76" s="12">
        <f t="shared" si="6"/>
        <v>0</v>
      </c>
    </row>
    <row r="77" spans="3:13" ht="15">
      <c r="C77" s="14"/>
      <c r="E77" s="16"/>
      <c r="F77" s="15"/>
      <c r="K77" s="9">
        <f t="shared" si="4"/>
        <v>0</v>
      </c>
      <c r="L77" s="11">
        <f t="shared" si="5"/>
        <v>0</v>
      </c>
      <c r="M77" s="12">
        <f t="shared" si="6"/>
        <v>0</v>
      </c>
    </row>
    <row r="78" spans="3:13" ht="15">
      <c r="C78" s="14"/>
      <c r="E78" s="16"/>
      <c r="F78" s="15"/>
      <c r="K78" s="9">
        <f t="shared" si="4"/>
        <v>0</v>
      </c>
      <c r="L78" s="11">
        <f t="shared" si="5"/>
        <v>0</v>
      </c>
      <c r="M78" s="12">
        <f t="shared" si="6"/>
        <v>0</v>
      </c>
    </row>
    <row r="79" spans="1:17" s="2" customFormat="1" ht="15.75">
      <c r="A79" s="19" t="s">
        <v>150</v>
      </c>
      <c r="B79" s="14"/>
      <c r="C79" s="14"/>
      <c r="D79" s="15"/>
      <c r="E79" s="16"/>
      <c r="F79" s="15"/>
      <c r="G79" s="15"/>
      <c r="H79" s="15">
        <v>24</v>
      </c>
      <c r="I79" s="15"/>
      <c r="J79" s="15">
        <v>2</v>
      </c>
      <c r="K79" s="15">
        <f t="shared" si="4"/>
        <v>48</v>
      </c>
      <c r="L79" s="17">
        <f t="shared" si="5"/>
        <v>48</v>
      </c>
      <c r="M79" s="18">
        <f t="shared" si="6"/>
        <v>2</v>
      </c>
      <c r="N79" s="4">
        <v>481</v>
      </c>
      <c r="O79" s="4">
        <v>729</v>
      </c>
      <c r="P79" s="4">
        <v>-248</v>
      </c>
      <c r="Q79" s="24">
        <f>L79+P79</f>
        <v>-200</v>
      </c>
    </row>
    <row r="80" spans="3:13" ht="15">
      <c r="C80" s="14"/>
      <c r="E80" s="16"/>
      <c r="I80" s="9">
        <f t="shared" si="0"/>
        <v>0</v>
      </c>
      <c r="K80" s="9">
        <f t="shared" si="4"/>
        <v>0</v>
      </c>
      <c r="L80" s="11">
        <f t="shared" si="5"/>
        <v>0</v>
      </c>
      <c r="M80" s="12">
        <f t="shared" si="6"/>
        <v>0</v>
      </c>
    </row>
    <row r="81" spans="3:13" ht="15">
      <c r="C81" s="14"/>
      <c r="E81" s="16"/>
      <c r="I81" s="9">
        <f t="shared" si="0"/>
        <v>0</v>
      </c>
      <c r="K81" s="9">
        <f t="shared" si="4"/>
        <v>0</v>
      </c>
      <c r="L81" s="11">
        <f t="shared" si="5"/>
        <v>0</v>
      </c>
      <c r="M81" s="12">
        <f t="shared" si="6"/>
        <v>0</v>
      </c>
    </row>
    <row r="82" spans="5:13" ht="15">
      <c r="E82" s="10"/>
      <c r="I82" s="9">
        <f t="shared" si="0"/>
        <v>0</v>
      </c>
      <c r="K82" s="9">
        <f t="shared" si="4"/>
        <v>0</v>
      </c>
      <c r="L82" s="11">
        <f t="shared" si="5"/>
        <v>0</v>
      </c>
      <c r="M82" s="12">
        <f t="shared" si="6"/>
        <v>0</v>
      </c>
    </row>
    <row r="83" spans="1:13" ht="15">
      <c r="A83" s="7" t="s">
        <v>26</v>
      </c>
      <c r="B83" s="8" t="s">
        <v>6</v>
      </c>
      <c r="C83" s="8">
        <v>2</v>
      </c>
      <c r="D83" s="9">
        <v>250</v>
      </c>
      <c r="E83" s="10">
        <f>C83*D83</f>
        <v>500</v>
      </c>
      <c r="I83" s="9">
        <f t="shared" si="0"/>
        <v>0</v>
      </c>
      <c r="K83" s="9">
        <f t="shared" si="4"/>
        <v>0</v>
      </c>
      <c r="L83" s="11">
        <f t="shared" si="5"/>
        <v>0</v>
      </c>
      <c r="M83" s="12">
        <f t="shared" si="6"/>
        <v>0</v>
      </c>
    </row>
    <row r="84" spans="2:13" ht="15">
      <c r="B84" s="8" t="s">
        <v>27</v>
      </c>
      <c r="C84" s="8">
        <v>1</v>
      </c>
      <c r="D84" s="9">
        <v>220</v>
      </c>
      <c r="E84" s="10">
        <f>C84*D84</f>
        <v>220</v>
      </c>
      <c r="I84" s="9">
        <f t="shared" si="0"/>
        <v>0</v>
      </c>
      <c r="K84" s="9">
        <f t="shared" si="4"/>
        <v>0</v>
      </c>
      <c r="L84" s="11">
        <f t="shared" si="5"/>
        <v>0</v>
      </c>
      <c r="M84" s="12">
        <f t="shared" si="6"/>
        <v>0</v>
      </c>
    </row>
    <row r="85" spans="2:13" ht="15">
      <c r="B85" s="8" t="s">
        <v>12</v>
      </c>
      <c r="C85" s="8">
        <v>1</v>
      </c>
      <c r="D85" s="9">
        <v>220</v>
      </c>
      <c r="E85" s="10">
        <f>C85*D85</f>
        <v>220</v>
      </c>
      <c r="I85" s="9">
        <f t="shared" si="0"/>
        <v>0</v>
      </c>
      <c r="K85" s="9">
        <f t="shared" si="4"/>
        <v>0</v>
      </c>
      <c r="L85" s="11">
        <f t="shared" si="5"/>
        <v>0</v>
      </c>
      <c r="M85" s="12">
        <f t="shared" si="6"/>
        <v>0</v>
      </c>
    </row>
    <row r="86" spans="2:13" ht="15">
      <c r="B86" s="8" t="s">
        <v>28</v>
      </c>
      <c r="C86" s="8">
        <v>1</v>
      </c>
      <c r="D86" s="9">
        <v>210</v>
      </c>
      <c r="E86" s="10">
        <f>C86*D86</f>
        <v>210</v>
      </c>
      <c r="I86" s="9">
        <f t="shared" si="0"/>
        <v>0</v>
      </c>
      <c r="K86" s="9">
        <f t="shared" si="4"/>
        <v>0</v>
      </c>
      <c r="L86" s="11">
        <f t="shared" si="5"/>
        <v>0</v>
      </c>
      <c r="M86" s="12">
        <f t="shared" si="6"/>
        <v>0</v>
      </c>
    </row>
    <row r="87" spans="1:17" s="2" customFormat="1" ht="15.75">
      <c r="A87" s="7"/>
      <c r="B87" s="14"/>
      <c r="C87" s="14">
        <f>SUM(C83:C86)</f>
        <v>5</v>
      </c>
      <c r="D87" s="15"/>
      <c r="E87" s="16">
        <f>SUM(E83:E86)</f>
        <v>1150</v>
      </c>
      <c r="F87" s="15">
        <v>1.15</v>
      </c>
      <c r="G87" s="15">
        <v>5</v>
      </c>
      <c r="H87" s="15">
        <v>24</v>
      </c>
      <c r="I87" s="15">
        <f t="shared" si="0"/>
        <v>27.599999999999998</v>
      </c>
      <c r="J87" s="15">
        <v>5.5</v>
      </c>
      <c r="K87" s="15">
        <f t="shared" si="4"/>
        <v>132</v>
      </c>
      <c r="L87" s="17">
        <f t="shared" si="5"/>
        <v>159.6</v>
      </c>
      <c r="M87" s="18">
        <f t="shared" si="6"/>
        <v>6.65</v>
      </c>
      <c r="N87" s="3">
        <v>1765</v>
      </c>
      <c r="O87" s="3">
        <v>1765</v>
      </c>
      <c r="P87" s="3">
        <v>0</v>
      </c>
      <c r="Q87" s="24">
        <f>L87+P87</f>
        <v>159.6</v>
      </c>
    </row>
    <row r="88" spans="5:13" ht="15">
      <c r="E88" s="10"/>
      <c r="I88" s="9">
        <f t="shared" si="0"/>
        <v>0</v>
      </c>
      <c r="K88" s="9">
        <f t="shared" si="4"/>
        <v>0</v>
      </c>
      <c r="L88" s="11">
        <f t="shared" si="5"/>
        <v>0</v>
      </c>
      <c r="M88" s="12">
        <f t="shared" si="6"/>
        <v>0</v>
      </c>
    </row>
    <row r="89" spans="5:13" ht="15">
      <c r="E89" s="10"/>
      <c r="I89" s="9">
        <f t="shared" si="0"/>
        <v>0</v>
      </c>
      <c r="K89" s="9">
        <f t="shared" si="4"/>
        <v>0</v>
      </c>
      <c r="L89" s="11">
        <f t="shared" si="5"/>
        <v>0</v>
      </c>
      <c r="M89" s="12">
        <f t="shared" si="6"/>
        <v>0</v>
      </c>
    </row>
    <row r="90" spans="1:13" ht="15">
      <c r="A90" s="7" t="s">
        <v>29</v>
      </c>
      <c r="B90" s="8" t="s">
        <v>9</v>
      </c>
      <c r="C90" s="8">
        <v>4</v>
      </c>
      <c r="D90" s="9">
        <v>135</v>
      </c>
      <c r="E90" s="10">
        <f>C90*D90</f>
        <v>540</v>
      </c>
      <c r="I90" s="9">
        <f aca="true" t="shared" si="7" ref="I90:I177">F90*H90</f>
        <v>0</v>
      </c>
      <c r="K90" s="9">
        <f t="shared" si="4"/>
        <v>0</v>
      </c>
      <c r="L90" s="11">
        <f t="shared" si="5"/>
        <v>0</v>
      </c>
      <c r="M90" s="12">
        <f t="shared" si="6"/>
        <v>0</v>
      </c>
    </row>
    <row r="91" spans="1:17" s="2" customFormat="1" ht="15.75">
      <c r="A91" s="7"/>
      <c r="B91" s="14"/>
      <c r="C91" s="14">
        <f>SUM(C90:C90)</f>
        <v>4</v>
      </c>
      <c r="D91" s="15"/>
      <c r="E91" s="16">
        <f>SUM(E90:E90)</f>
        <v>540</v>
      </c>
      <c r="F91" s="15">
        <v>0.54</v>
      </c>
      <c r="G91" s="15">
        <v>4</v>
      </c>
      <c r="H91" s="15">
        <v>24</v>
      </c>
      <c r="I91" s="15">
        <f t="shared" si="7"/>
        <v>12.96</v>
      </c>
      <c r="J91" s="15">
        <v>4</v>
      </c>
      <c r="K91" s="15">
        <f t="shared" si="4"/>
        <v>96</v>
      </c>
      <c r="L91" s="17">
        <f t="shared" si="5"/>
        <v>108.96000000000001</v>
      </c>
      <c r="M91" s="18">
        <f t="shared" si="6"/>
        <v>4.54</v>
      </c>
      <c r="N91" s="3">
        <v>1075</v>
      </c>
      <c r="O91" s="3">
        <v>1075</v>
      </c>
      <c r="P91" s="3">
        <v>0</v>
      </c>
      <c r="Q91" s="24">
        <f>L91+P91</f>
        <v>108.96000000000001</v>
      </c>
    </row>
    <row r="92" spans="5:13" ht="15">
      <c r="E92" s="10"/>
      <c r="I92" s="9">
        <f t="shared" si="7"/>
        <v>0</v>
      </c>
      <c r="K92" s="9">
        <f t="shared" si="4"/>
        <v>0</v>
      </c>
      <c r="L92" s="11">
        <f t="shared" si="5"/>
        <v>0</v>
      </c>
      <c r="M92" s="12">
        <f t="shared" si="6"/>
        <v>0</v>
      </c>
    </row>
    <row r="93" spans="1:13" ht="15">
      <c r="A93" s="7" t="s">
        <v>30</v>
      </c>
      <c r="B93" s="8" t="s">
        <v>9</v>
      </c>
      <c r="C93" s="8">
        <v>5</v>
      </c>
      <c r="D93" s="9">
        <v>135</v>
      </c>
      <c r="E93" s="10">
        <f>C93*D93</f>
        <v>675</v>
      </c>
      <c r="I93" s="9">
        <f t="shared" si="7"/>
        <v>0</v>
      </c>
      <c r="K93" s="9">
        <f t="shared" si="4"/>
        <v>0</v>
      </c>
      <c r="L93" s="11">
        <f t="shared" si="5"/>
        <v>0</v>
      </c>
      <c r="M93" s="12">
        <f t="shared" si="6"/>
        <v>0</v>
      </c>
    </row>
    <row r="94" spans="1:17" s="2" customFormat="1" ht="15.75">
      <c r="A94" s="7"/>
      <c r="B94" s="14"/>
      <c r="C94" s="14"/>
      <c r="D94" s="15"/>
      <c r="E94" s="16">
        <v>675</v>
      </c>
      <c r="F94" s="15">
        <v>0.675</v>
      </c>
      <c r="G94" s="15">
        <v>5</v>
      </c>
      <c r="H94" s="15">
        <v>24</v>
      </c>
      <c r="I94" s="15">
        <f t="shared" si="7"/>
        <v>16.200000000000003</v>
      </c>
      <c r="J94" s="15">
        <v>3</v>
      </c>
      <c r="K94" s="15">
        <f t="shared" si="4"/>
        <v>72</v>
      </c>
      <c r="L94" s="17">
        <f t="shared" si="5"/>
        <v>88.2</v>
      </c>
      <c r="M94" s="18">
        <f t="shared" si="6"/>
        <v>3.675</v>
      </c>
      <c r="N94" s="4">
        <v>946</v>
      </c>
      <c r="O94" s="4">
        <v>1072</v>
      </c>
      <c r="P94" s="4">
        <v>-126</v>
      </c>
      <c r="Q94" s="24">
        <f>L94+P94</f>
        <v>-37.8</v>
      </c>
    </row>
    <row r="95" spans="5:13" ht="15">
      <c r="E95" s="10"/>
      <c r="I95" s="9">
        <f t="shared" si="7"/>
        <v>0</v>
      </c>
      <c r="K95" s="9">
        <f t="shared" si="4"/>
        <v>0</v>
      </c>
      <c r="L95" s="11">
        <f t="shared" si="5"/>
        <v>0</v>
      </c>
      <c r="M95" s="12">
        <f t="shared" si="6"/>
        <v>0</v>
      </c>
    </row>
    <row r="96" spans="5:13" ht="15">
      <c r="E96" s="10"/>
      <c r="I96" s="9">
        <f t="shared" si="7"/>
        <v>0</v>
      </c>
      <c r="K96" s="9">
        <f t="shared" si="4"/>
        <v>0</v>
      </c>
      <c r="L96" s="11">
        <f t="shared" si="5"/>
        <v>0</v>
      </c>
      <c r="M96" s="12">
        <f t="shared" si="6"/>
        <v>0</v>
      </c>
    </row>
    <row r="97" spans="1:17" s="2" customFormat="1" ht="15.75">
      <c r="A97" s="7" t="s">
        <v>31</v>
      </c>
      <c r="B97" s="14" t="s">
        <v>21</v>
      </c>
      <c r="C97" s="14">
        <v>3</v>
      </c>
      <c r="D97" s="15">
        <v>220</v>
      </c>
      <c r="E97" s="16">
        <f>C97*D97</f>
        <v>660</v>
      </c>
      <c r="F97" s="15">
        <v>0.66</v>
      </c>
      <c r="G97" s="15">
        <v>3</v>
      </c>
      <c r="H97" s="15">
        <v>24</v>
      </c>
      <c r="I97" s="15">
        <f t="shared" si="7"/>
        <v>15.84</v>
      </c>
      <c r="J97" s="15">
        <v>2.5</v>
      </c>
      <c r="K97" s="15">
        <f t="shared" si="4"/>
        <v>60</v>
      </c>
      <c r="L97" s="17">
        <f t="shared" si="5"/>
        <v>75.84</v>
      </c>
      <c r="M97" s="18">
        <f t="shared" si="6"/>
        <v>3.16</v>
      </c>
      <c r="N97" s="3">
        <v>892</v>
      </c>
      <c r="O97" s="3">
        <v>892</v>
      </c>
      <c r="P97" s="3">
        <v>0</v>
      </c>
      <c r="Q97" s="24">
        <f>L97+P97</f>
        <v>75.84</v>
      </c>
    </row>
    <row r="98" spans="5:13" ht="15">
      <c r="E98" s="10"/>
      <c r="I98" s="9">
        <f t="shared" si="7"/>
        <v>0</v>
      </c>
      <c r="K98" s="9">
        <f t="shared" si="4"/>
        <v>0</v>
      </c>
      <c r="L98" s="11">
        <f t="shared" si="5"/>
        <v>0</v>
      </c>
      <c r="M98" s="12">
        <f t="shared" si="6"/>
        <v>0</v>
      </c>
    </row>
    <row r="99" spans="5:13" ht="15">
      <c r="E99" s="10"/>
      <c r="I99" s="9">
        <f t="shared" si="7"/>
        <v>0</v>
      </c>
      <c r="K99" s="9">
        <f t="shared" si="4"/>
        <v>0</v>
      </c>
      <c r="L99" s="11">
        <f t="shared" si="5"/>
        <v>0</v>
      </c>
      <c r="M99" s="12">
        <f t="shared" si="6"/>
        <v>0</v>
      </c>
    </row>
    <row r="100" spans="1:13" ht="15">
      <c r="A100" s="7" t="s">
        <v>32</v>
      </c>
      <c r="B100" s="8" t="s">
        <v>6</v>
      </c>
      <c r="C100" s="8">
        <v>4</v>
      </c>
      <c r="D100" s="9">
        <v>250</v>
      </c>
      <c r="E100" s="10">
        <f>C100*D100</f>
        <v>1000</v>
      </c>
      <c r="I100" s="9">
        <f t="shared" si="7"/>
        <v>0</v>
      </c>
      <c r="K100" s="9">
        <f t="shared" si="4"/>
        <v>0</v>
      </c>
      <c r="L100" s="11">
        <f t="shared" si="5"/>
        <v>0</v>
      </c>
      <c r="M100" s="12">
        <f t="shared" si="6"/>
        <v>0</v>
      </c>
    </row>
    <row r="101" spans="2:13" ht="15">
      <c r="B101" s="8" t="s">
        <v>33</v>
      </c>
      <c r="C101" s="8">
        <v>1</v>
      </c>
      <c r="D101" s="9">
        <v>220</v>
      </c>
      <c r="E101" s="10">
        <f>C101*D101</f>
        <v>220</v>
      </c>
      <c r="I101" s="9">
        <f t="shared" si="7"/>
        <v>0</v>
      </c>
      <c r="K101" s="9">
        <f t="shared" si="4"/>
        <v>0</v>
      </c>
      <c r="L101" s="11">
        <f t="shared" si="5"/>
        <v>0</v>
      </c>
      <c r="M101" s="12">
        <f t="shared" si="6"/>
        <v>0</v>
      </c>
    </row>
    <row r="102" spans="1:17" s="2" customFormat="1" ht="15.75">
      <c r="A102" s="7"/>
      <c r="B102" s="14"/>
      <c r="C102" s="14">
        <f>SUM(C100:C101)</f>
        <v>5</v>
      </c>
      <c r="D102" s="15"/>
      <c r="E102" s="16">
        <f>SUM(E100:E101)</f>
        <v>1220</v>
      </c>
      <c r="F102" s="15">
        <v>1.22</v>
      </c>
      <c r="G102" s="15">
        <v>5</v>
      </c>
      <c r="H102" s="15">
        <v>24</v>
      </c>
      <c r="I102" s="15">
        <f t="shared" si="7"/>
        <v>29.28</v>
      </c>
      <c r="J102" s="15"/>
      <c r="K102" s="15">
        <f t="shared" si="4"/>
        <v>0</v>
      </c>
      <c r="L102" s="17">
        <f t="shared" si="5"/>
        <v>29.28</v>
      </c>
      <c r="M102" s="18">
        <f t="shared" si="6"/>
        <v>1.22</v>
      </c>
      <c r="N102" s="3">
        <v>496</v>
      </c>
      <c r="O102" s="3">
        <v>496</v>
      </c>
      <c r="P102" s="3">
        <v>0</v>
      </c>
      <c r="Q102" s="24">
        <f>L102+P102</f>
        <v>29.28</v>
      </c>
    </row>
    <row r="103" spans="5:13" ht="15">
      <c r="E103" s="10"/>
      <c r="I103" s="9">
        <f t="shared" si="7"/>
        <v>0</v>
      </c>
      <c r="K103" s="9">
        <f t="shared" si="4"/>
        <v>0</v>
      </c>
      <c r="L103" s="11">
        <f t="shared" si="5"/>
        <v>0</v>
      </c>
      <c r="M103" s="12">
        <f t="shared" si="6"/>
        <v>0</v>
      </c>
    </row>
    <row r="104" spans="1:17" s="2" customFormat="1" ht="15.75">
      <c r="A104" s="7" t="s">
        <v>34</v>
      </c>
      <c r="B104" s="14" t="s">
        <v>9</v>
      </c>
      <c r="C104" s="14">
        <v>1</v>
      </c>
      <c r="D104" s="15">
        <v>135</v>
      </c>
      <c r="E104" s="16">
        <f>C104*D104</f>
        <v>135</v>
      </c>
      <c r="F104" s="15">
        <v>0.135</v>
      </c>
      <c r="G104" s="15">
        <v>1</v>
      </c>
      <c r="H104" s="15">
        <v>24</v>
      </c>
      <c r="I104" s="15">
        <f t="shared" si="7"/>
        <v>3.24</v>
      </c>
      <c r="J104" s="15"/>
      <c r="K104" s="15">
        <f t="shared" si="4"/>
        <v>0</v>
      </c>
      <c r="L104" s="17">
        <f t="shared" si="5"/>
        <v>3.24</v>
      </c>
      <c r="M104" s="18">
        <f t="shared" si="6"/>
        <v>0.135</v>
      </c>
      <c r="N104" s="3">
        <v>45</v>
      </c>
      <c r="O104" s="3">
        <v>45</v>
      </c>
      <c r="P104" s="3">
        <v>0</v>
      </c>
      <c r="Q104" s="24">
        <f>L104+P104</f>
        <v>3.24</v>
      </c>
    </row>
    <row r="105" spans="5:13" ht="15">
      <c r="E105" s="10"/>
      <c r="I105" s="9">
        <f t="shared" si="7"/>
        <v>0</v>
      </c>
      <c r="K105" s="9">
        <f t="shared" si="4"/>
        <v>0</v>
      </c>
      <c r="L105" s="11">
        <f t="shared" si="5"/>
        <v>0</v>
      </c>
      <c r="M105" s="12">
        <f t="shared" si="6"/>
        <v>0</v>
      </c>
    </row>
    <row r="106" spans="5:13" ht="15">
      <c r="E106" s="10"/>
      <c r="K106" s="9">
        <f t="shared" si="4"/>
        <v>0</v>
      </c>
      <c r="L106" s="11">
        <f t="shared" si="5"/>
        <v>0</v>
      </c>
      <c r="M106" s="12">
        <f t="shared" si="6"/>
        <v>0</v>
      </c>
    </row>
    <row r="107" spans="1:17" s="2" customFormat="1" ht="15.75">
      <c r="A107" s="19" t="s">
        <v>151</v>
      </c>
      <c r="B107" s="14"/>
      <c r="C107" s="14"/>
      <c r="D107" s="15"/>
      <c r="E107" s="16"/>
      <c r="F107" s="15"/>
      <c r="G107" s="15"/>
      <c r="H107" s="15">
        <v>24</v>
      </c>
      <c r="I107" s="15"/>
      <c r="J107" s="15">
        <v>3.5</v>
      </c>
      <c r="K107" s="15">
        <f t="shared" si="4"/>
        <v>84</v>
      </c>
      <c r="L107" s="17">
        <f t="shared" si="5"/>
        <v>84</v>
      </c>
      <c r="M107" s="18">
        <f t="shared" si="6"/>
        <v>3.5</v>
      </c>
      <c r="N107" s="3">
        <v>886</v>
      </c>
      <c r="O107" s="3">
        <v>908</v>
      </c>
      <c r="P107" s="3">
        <v>-22</v>
      </c>
      <c r="Q107" s="24">
        <f>L107+P107</f>
        <v>62</v>
      </c>
    </row>
    <row r="108" spans="5:13" ht="15">
      <c r="E108" s="10"/>
      <c r="K108" s="9">
        <f t="shared" si="4"/>
        <v>0</v>
      </c>
      <c r="L108" s="11">
        <f t="shared" si="5"/>
        <v>0</v>
      </c>
      <c r="M108" s="12">
        <f t="shared" si="6"/>
        <v>0</v>
      </c>
    </row>
    <row r="109" spans="5:13" ht="15">
      <c r="E109" s="10"/>
      <c r="K109" s="9">
        <f t="shared" si="4"/>
        <v>0</v>
      </c>
      <c r="L109" s="11">
        <f t="shared" si="5"/>
        <v>0</v>
      </c>
      <c r="M109" s="12">
        <f t="shared" si="6"/>
        <v>0</v>
      </c>
    </row>
    <row r="110" spans="5:13" ht="15">
      <c r="E110" s="10"/>
      <c r="K110" s="9">
        <f t="shared" si="4"/>
        <v>0</v>
      </c>
      <c r="L110" s="11">
        <f t="shared" si="5"/>
        <v>0</v>
      </c>
      <c r="M110" s="12">
        <f t="shared" si="6"/>
        <v>0</v>
      </c>
    </row>
    <row r="111" spans="1:17" s="2" customFormat="1" ht="15.75">
      <c r="A111" s="19" t="s">
        <v>152</v>
      </c>
      <c r="B111" s="14"/>
      <c r="C111" s="14"/>
      <c r="D111" s="15"/>
      <c r="E111" s="16"/>
      <c r="F111" s="15"/>
      <c r="G111" s="15"/>
      <c r="H111" s="15">
        <v>24</v>
      </c>
      <c r="I111" s="15"/>
      <c r="J111" s="15">
        <v>2</v>
      </c>
      <c r="K111" s="15">
        <f t="shared" si="4"/>
        <v>48</v>
      </c>
      <c r="L111" s="17">
        <f t="shared" si="5"/>
        <v>48</v>
      </c>
      <c r="M111" s="18">
        <f t="shared" si="6"/>
        <v>2</v>
      </c>
      <c r="N111" s="3">
        <v>445</v>
      </c>
      <c r="O111" s="3">
        <v>445</v>
      </c>
      <c r="P111" s="3">
        <v>0</v>
      </c>
      <c r="Q111" s="24">
        <f>L111+P111</f>
        <v>48</v>
      </c>
    </row>
    <row r="112" spans="5:13" ht="15">
      <c r="E112" s="10"/>
      <c r="K112" s="9">
        <f t="shared" si="4"/>
        <v>0</v>
      </c>
      <c r="L112" s="11">
        <f t="shared" si="5"/>
        <v>0</v>
      </c>
      <c r="M112" s="12">
        <f t="shared" si="6"/>
        <v>0</v>
      </c>
    </row>
    <row r="113" spans="5:13" ht="15">
      <c r="E113" s="10"/>
      <c r="K113" s="9">
        <f t="shared" si="4"/>
        <v>0</v>
      </c>
      <c r="L113" s="11">
        <f t="shared" si="5"/>
        <v>0</v>
      </c>
      <c r="M113" s="12">
        <f t="shared" si="6"/>
        <v>0</v>
      </c>
    </row>
    <row r="114" spans="1:17" s="2" customFormat="1" ht="15.75">
      <c r="A114" s="19" t="s">
        <v>153</v>
      </c>
      <c r="B114" s="14"/>
      <c r="C114" s="14"/>
      <c r="D114" s="15"/>
      <c r="E114" s="16"/>
      <c r="F114" s="15"/>
      <c r="G114" s="15"/>
      <c r="H114" s="15">
        <v>24</v>
      </c>
      <c r="I114" s="15"/>
      <c r="J114" s="15">
        <v>2.5</v>
      </c>
      <c r="K114" s="15">
        <f t="shared" si="4"/>
        <v>60</v>
      </c>
      <c r="L114" s="17">
        <f t="shared" si="5"/>
        <v>60</v>
      </c>
      <c r="M114" s="18">
        <f t="shared" si="6"/>
        <v>2.5</v>
      </c>
      <c r="N114" s="4">
        <v>619</v>
      </c>
      <c r="O114" s="4">
        <v>757</v>
      </c>
      <c r="P114" s="4">
        <v>-138</v>
      </c>
      <c r="Q114" s="24">
        <f>L114+P114</f>
        <v>-78</v>
      </c>
    </row>
    <row r="115" spans="5:13" ht="15">
      <c r="E115" s="10"/>
      <c r="K115" s="9">
        <f t="shared" si="4"/>
        <v>0</v>
      </c>
      <c r="L115" s="11">
        <f t="shared" si="5"/>
        <v>0</v>
      </c>
      <c r="M115" s="12">
        <f t="shared" si="6"/>
        <v>0</v>
      </c>
    </row>
    <row r="116" spans="5:13" ht="15">
      <c r="E116" s="10"/>
      <c r="K116" s="9">
        <f t="shared" si="4"/>
        <v>0</v>
      </c>
      <c r="L116" s="11">
        <f t="shared" si="5"/>
        <v>0</v>
      </c>
      <c r="M116" s="12">
        <f t="shared" si="6"/>
        <v>0</v>
      </c>
    </row>
    <row r="117" spans="5:13" ht="15">
      <c r="E117" s="10"/>
      <c r="K117" s="9">
        <f t="shared" si="4"/>
        <v>0</v>
      </c>
      <c r="L117" s="11">
        <f t="shared" si="5"/>
        <v>0</v>
      </c>
      <c r="M117" s="12">
        <f t="shared" si="6"/>
        <v>0</v>
      </c>
    </row>
    <row r="118" spans="5:13" ht="15">
      <c r="E118" s="10"/>
      <c r="K118" s="9">
        <f t="shared" si="4"/>
        <v>0</v>
      </c>
      <c r="L118" s="11">
        <f t="shared" si="5"/>
        <v>0</v>
      </c>
      <c r="M118" s="12">
        <f t="shared" si="6"/>
        <v>0</v>
      </c>
    </row>
    <row r="119" spans="5:13" ht="15">
      <c r="E119" s="10"/>
      <c r="I119" s="9">
        <f t="shared" si="7"/>
        <v>0</v>
      </c>
      <c r="K119" s="9">
        <f t="shared" si="4"/>
        <v>0</v>
      </c>
      <c r="L119" s="11">
        <f t="shared" si="5"/>
        <v>0</v>
      </c>
      <c r="M119" s="12">
        <f t="shared" si="6"/>
        <v>0</v>
      </c>
    </row>
    <row r="120" spans="1:13" ht="15">
      <c r="A120" s="7" t="s">
        <v>35</v>
      </c>
      <c r="B120" s="8" t="s">
        <v>16</v>
      </c>
      <c r="C120" s="8">
        <v>2</v>
      </c>
      <c r="D120" s="9">
        <v>190</v>
      </c>
      <c r="E120" s="10">
        <f>C120*D120</f>
        <v>380</v>
      </c>
      <c r="I120" s="9">
        <f t="shared" si="7"/>
        <v>0</v>
      </c>
      <c r="K120" s="9">
        <f t="shared" si="4"/>
        <v>0</v>
      </c>
      <c r="L120" s="11">
        <f t="shared" si="5"/>
        <v>0</v>
      </c>
      <c r="M120" s="12">
        <f t="shared" si="6"/>
        <v>0</v>
      </c>
    </row>
    <row r="121" spans="2:13" ht="15">
      <c r="B121" s="8" t="s">
        <v>6</v>
      </c>
      <c r="C121" s="8">
        <v>1</v>
      </c>
      <c r="D121" s="9">
        <v>250</v>
      </c>
      <c r="E121" s="10">
        <f>C121*D121</f>
        <v>250</v>
      </c>
      <c r="I121" s="9">
        <f t="shared" si="7"/>
        <v>0</v>
      </c>
      <c r="K121" s="9">
        <f t="shared" si="4"/>
        <v>0</v>
      </c>
      <c r="L121" s="11">
        <f t="shared" si="5"/>
        <v>0</v>
      </c>
      <c r="M121" s="12">
        <f t="shared" si="6"/>
        <v>0</v>
      </c>
    </row>
    <row r="122" spans="2:13" ht="15">
      <c r="B122" s="8" t="s">
        <v>7</v>
      </c>
      <c r="C122" s="8">
        <v>2</v>
      </c>
      <c r="D122" s="9">
        <v>340</v>
      </c>
      <c r="E122" s="10">
        <f>C122*D122</f>
        <v>680</v>
      </c>
      <c r="I122" s="9">
        <f t="shared" si="7"/>
        <v>0</v>
      </c>
      <c r="K122" s="9">
        <f t="shared" si="4"/>
        <v>0</v>
      </c>
      <c r="L122" s="11">
        <f t="shared" si="5"/>
        <v>0</v>
      </c>
      <c r="M122" s="12">
        <f t="shared" si="6"/>
        <v>0</v>
      </c>
    </row>
    <row r="123" spans="2:13" ht="15">
      <c r="B123" s="8" t="s">
        <v>23</v>
      </c>
      <c r="C123" s="8">
        <v>2</v>
      </c>
      <c r="D123" s="9">
        <v>130</v>
      </c>
      <c r="E123" s="10">
        <f>C123*D123</f>
        <v>260</v>
      </c>
      <c r="I123" s="9">
        <f t="shared" si="7"/>
        <v>0</v>
      </c>
      <c r="K123" s="9">
        <f t="shared" si="4"/>
        <v>0</v>
      </c>
      <c r="L123" s="11">
        <f t="shared" si="5"/>
        <v>0</v>
      </c>
      <c r="M123" s="12">
        <f t="shared" si="6"/>
        <v>0</v>
      </c>
    </row>
    <row r="124" spans="1:17" s="2" customFormat="1" ht="15.75">
      <c r="A124" s="7"/>
      <c r="B124" s="14"/>
      <c r="C124" s="14">
        <f>SUM(C120:C123)</f>
        <v>7</v>
      </c>
      <c r="D124" s="15"/>
      <c r="E124" s="16">
        <f>SUM(E120:E123)</f>
        <v>1570</v>
      </c>
      <c r="F124" s="15">
        <v>1.57</v>
      </c>
      <c r="G124" s="15">
        <v>7</v>
      </c>
      <c r="H124" s="15">
        <v>24</v>
      </c>
      <c r="I124" s="15">
        <f t="shared" si="7"/>
        <v>37.68</v>
      </c>
      <c r="J124" s="15">
        <v>3.5</v>
      </c>
      <c r="K124" s="15">
        <f t="shared" si="4"/>
        <v>84</v>
      </c>
      <c r="L124" s="17">
        <f t="shared" si="5"/>
        <v>121.68</v>
      </c>
      <c r="M124" s="18">
        <f t="shared" si="6"/>
        <v>5.07</v>
      </c>
      <c r="N124" s="3">
        <v>1524</v>
      </c>
      <c r="O124" s="3">
        <v>1524</v>
      </c>
      <c r="P124" s="3">
        <v>0</v>
      </c>
      <c r="Q124" s="24">
        <f>L124+P124</f>
        <v>121.68</v>
      </c>
    </row>
    <row r="125" spans="3:13" ht="15">
      <c r="C125" s="14"/>
      <c r="E125" s="20"/>
      <c r="F125" s="15"/>
      <c r="K125" s="9">
        <f t="shared" si="4"/>
        <v>0</v>
      </c>
      <c r="L125" s="11">
        <f t="shared" si="5"/>
        <v>0</v>
      </c>
      <c r="M125" s="12">
        <f t="shared" si="6"/>
        <v>0</v>
      </c>
    </row>
    <row r="126" spans="3:13" ht="15">
      <c r="C126" s="14"/>
      <c r="E126" s="20"/>
      <c r="F126" s="15"/>
      <c r="K126" s="9">
        <f t="shared" si="4"/>
        <v>0</v>
      </c>
      <c r="L126" s="11">
        <f t="shared" si="5"/>
        <v>0</v>
      </c>
      <c r="M126" s="12">
        <f t="shared" si="6"/>
        <v>0</v>
      </c>
    </row>
    <row r="127" spans="1:17" s="2" customFormat="1" ht="15.75">
      <c r="A127" s="19" t="s">
        <v>154</v>
      </c>
      <c r="B127" s="14"/>
      <c r="C127" s="14"/>
      <c r="D127" s="15"/>
      <c r="E127" s="16"/>
      <c r="F127" s="15"/>
      <c r="G127" s="15"/>
      <c r="H127" s="15">
        <v>24</v>
      </c>
      <c r="I127" s="15"/>
      <c r="J127" s="15">
        <v>5.5</v>
      </c>
      <c r="K127" s="15">
        <f t="shared" si="4"/>
        <v>132</v>
      </c>
      <c r="L127" s="17">
        <f t="shared" si="5"/>
        <v>132</v>
      </c>
      <c r="M127" s="18">
        <f t="shared" si="6"/>
        <v>5.5</v>
      </c>
      <c r="N127" s="4">
        <v>1296</v>
      </c>
      <c r="O127" s="4">
        <v>1425</v>
      </c>
      <c r="P127" s="4">
        <v>-129</v>
      </c>
      <c r="Q127" s="24">
        <f>L127+P127</f>
        <v>3</v>
      </c>
    </row>
    <row r="128" spans="3:13" ht="15">
      <c r="C128" s="14"/>
      <c r="E128" s="20"/>
      <c r="F128" s="15"/>
      <c r="K128" s="9">
        <f t="shared" si="4"/>
        <v>0</v>
      </c>
      <c r="L128" s="11">
        <f t="shared" si="5"/>
        <v>0</v>
      </c>
      <c r="M128" s="12">
        <f t="shared" si="6"/>
        <v>0</v>
      </c>
    </row>
    <row r="129" spans="5:13" ht="15">
      <c r="E129" s="10"/>
      <c r="I129" s="9">
        <f t="shared" si="7"/>
        <v>0</v>
      </c>
      <c r="K129" s="9">
        <f t="shared" si="4"/>
        <v>0</v>
      </c>
      <c r="L129" s="11">
        <f t="shared" si="5"/>
        <v>0</v>
      </c>
      <c r="M129" s="12">
        <f t="shared" si="6"/>
        <v>0</v>
      </c>
    </row>
    <row r="130" spans="5:13" ht="15">
      <c r="E130" s="10"/>
      <c r="I130" s="9">
        <f t="shared" si="7"/>
        <v>0</v>
      </c>
      <c r="K130" s="9">
        <f t="shared" si="4"/>
        <v>0</v>
      </c>
      <c r="L130" s="11">
        <f t="shared" si="5"/>
        <v>0</v>
      </c>
      <c r="M130" s="12">
        <f t="shared" si="6"/>
        <v>0</v>
      </c>
    </row>
    <row r="131" spans="1:13" ht="15">
      <c r="A131" s="7" t="s">
        <v>36</v>
      </c>
      <c r="B131" s="8" t="s">
        <v>9</v>
      </c>
      <c r="C131" s="8">
        <v>4</v>
      </c>
      <c r="D131" s="9">
        <v>135</v>
      </c>
      <c r="E131" s="10">
        <f>C131*D131</f>
        <v>540</v>
      </c>
      <c r="I131" s="9">
        <f t="shared" si="7"/>
        <v>0</v>
      </c>
      <c r="K131" s="9">
        <f t="shared" si="4"/>
        <v>0</v>
      </c>
      <c r="L131" s="11">
        <f t="shared" si="5"/>
        <v>0</v>
      </c>
      <c r="M131" s="12">
        <f t="shared" si="6"/>
        <v>0</v>
      </c>
    </row>
    <row r="132" spans="2:13" ht="15">
      <c r="B132" s="8" t="s">
        <v>37</v>
      </c>
      <c r="C132" s="8">
        <v>1</v>
      </c>
      <c r="D132" s="9">
        <v>220</v>
      </c>
      <c r="E132" s="10">
        <f>C132*D132</f>
        <v>220</v>
      </c>
      <c r="I132" s="9">
        <f t="shared" si="7"/>
        <v>0</v>
      </c>
      <c r="K132" s="9">
        <f t="shared" si="4"/>
        <v>0</v>
      </c>
      <c r="L132" s="11">
        <f t="shared" si="5"/>
        <v>0</v>
      </c>
      <c r="M132" s="12">
        <f t="shared" si="6"/>
        <v>0</v>
      </c>
    </row>
    <row r="133" spans="2:13" ht="15">
      <c r="B133" s="8" t="s">
        <v>28</v>
      </c>
      <c r="C133" s="8">
        <v>1</v>
      </c>
      <c r="D133" s="9">
        <v>210</v>
      </c>
      <c r="E133" s="10">
        <f>C133*D133</f>
        <v>210</v>
      </c>
      <c r="I133" s="9">
        <f t="shared" si="7"/>
        <v>0</v>
      </c>
      <c r="K133" s="9">
        <f t="shared" si="4"/>
        <v>0</v>
      </c>
      <c r="L133" s="11">
        <f t="shared" si="5"/>
        <v>0</v>
      </c>
      <c r="M133" s="12">
        <f t="shared" si="6"/>
        <v>0</v>
      </c>
    </row>
    <row r="134" spans="2:13" ht="15">
      <c r="B134" s="8" t="s">
        <v>7</v>
      </c>
      <c r="C134" s="8">
        <v>1</v>
      </c>
      <c r="D134" s="9">
        <v>340</v>
      </c>
      <c r="E134" s="10">
        <f>C134*D134</f>
        <v>340</v>
      </c>
      <c r="I134" s="9">
        <f t="shared" si="7"/>
        <v>0</v>
      </c>
      <c r="K134" s="9">
        <f t="shared" si="4"/>
        <v>0</v>
      </c>
      <c r="L134" s="11">
        <f t="shared" si="5"/>
        <v>0</v>
      </c>
      <c r="M134" s="12">
        <f t="shared" si="6"/>
        <v>0</v>
      </c>
    </row>
    <row r="135" spans="2:13" ht="15">
      <c r="B135" s="8" t="s">
        <v>10</v>
      </c>
      <c r="C135" s="8">
        <v>2</v>
      </c>
      <c r="D135" s="9">
        <v>330</v>
      </c>
      <c r="E135" s="10">
        <f>C135*D135</f>
        <v>660</v>
      </c>
      <c r="I135" s="9">
        <f t="shared" si="7"/>
        <v>0</v>
      </c>
      <c r="K135" s="9">
        <f t="shared" si="4"/>
        <v>0</v>
      </c>
      <c r="L135" s="11">
        <f t="shared" si="5"/>
        <v>0</v>
      </c>
      <c r="M135" s="12">
        <f t="shared" si="6"/>
        <v>0</v>
      </c>
    </row>
    <row r="136" spans="1:17" s="2" customFormat="1" ht="15.75">
      <c r="A136" s="7"/>
      <c r="B136" s="14"/>
      <c r="C136" s="14">
        <f>SUM(C131:C135)</f>
        <v>9</v>
      </c>
      <c r="D136" s="15"/>
      <c r="E136" s="16">
        <f>SUM(E131:E135)</f>
        <v>1970</v>
      </c>
      <c r="F136" s="15">
        <v>1.97</v>
      </c>
      <c r="G136" s="15">
        <v>9</v>
      </c>
      <c r="H136" s="15">
        <v>24</v>
      </c>
      <c r="I136" s="15">
        <f t="shared" si="7"/>
        <v>47.28</v>
      </c>
      <c r="J136" s="15">
        <v>35</v>
      </c>
      <c r="K136" s="15">
        <f aca="true" t="shared" si="8" ref="K136:K199">H136*J136</f>
        <v>840</v>
      </c>
      <c r="L136" s="17">
        <f aca="true" t="shared" si="9" ref="L136:L199">+I136+K136</f>
        <v>887.28</v>
      </c>
      <c r="M136" s="18">
        <f aca="true" t="shared" si="10" ref="M136:M199">F136+J136</f>
        <v>36.97</v>
      </c>
      <c r="N136" s="4">
        <v>8685</v>
      </c>
      <c r="O136" s="4">
        <v>9195</v>
      </c>
      <c r="P136" s="4">
        <v>-510</v>
      </c>
      <c r="Q136" s="24">
        <f>L136+P136</f>
        <v>377.28</v>
      </c>
    </row>
    <row r="137" spans="5:13" ht="15">
      <c r="E137" s="10"/>
      <c r="I137" s="9">
        <f t="shared" si="7"/>
        <v>0</v>
      </c>
      <c r="K137" s="9">
        <f t="shared" si="8"/>
        <v>0</v>
      </c>
      <c r="L137" s="11">
        <f t="shared" si="9"/>
        <v>0</v>
      </c>
      <c r="M137" s="12">
        <f t="shared" si="10"/>
        <v>0</v>
      </c>
    </row>
    <row r="138" spans="5:13" ht="15">
      <c r="E138" s="10"/>
      <c r="I138" s="9">
        <f t="shared" si="7"/>
        <v>0</v>
      </c>
      <c r="K138" s="9">
        <f t="shared" si="8"/>
        <v>0</v>
      </c>
      <c r="L138" s="11">
        <f t="shared" si="9"/>
        <v>0</v>
      </c>
      <c r="M138" s="12">
        <f t="shared" si="10"/>
        <v>0</v>
      </c>
    </row>
    <row r="139" spans="5:13" ht="15">
      <c r="E139" s="10"/>
      <c r="I139" s="9">
        <f t="shared" si="7"/>
        <v>0</v>
      </c>
      <c r="K139" s="9">
        <f t="shared" si="8"/>
        <v>0</v>
      </c>
      <c r="L139" s="11">
        <f t="shared" si="9"/>
        <v>0</v>
      </c>
      <c r="M139" s="12">
        <f t="shared" si="10"/>
        <v>0</v>
      </c>
    </row>
    <row r="140" spans="1:13" ht="15">
      <c r="A140" s="7" t="s">
        <v>38</v>
      </c>
      <c r="B140" s="8" t="s">
        <v>16</v>
      </c>
      <c r="C140" s="8">
        <v>2</v>
      </c>
      <c r="D140" s="9">
        <v>190</v>
      </c>
      <c r="E140" s="10">
        <f aca="true" t="shared" si="11" ref="E140:E145">C140*D140</f>
        <v>380</v>
      </c>
      <c r="I140" s="9">
        <f t="shared" si="7"/>
        <v>0</v>
      </c>
      <c r="K140" s="9">
        <f t="shared" si="8"/>
        <v>0</v>
      </c>
      <c r="L140" s="11">
        <f t="shared" si="9"/>
        <v>0</v>
      </c>
      <c r="M140" s="12">
        <f t="shared" si="10"/>
        <v>0</v>
      </c>
    </row>
    <row r="141" spans="2:13" ht="15">
      <c r="B141" s="8" t="s">
        <v>27</v>
      </c>
      <c r="C141" s="8">
        <v>2</v>
      </c>
      <c r="D141" s="9">
        <v>220</v>
      </c>
      <c r="E141" s="10">
        <f t="shared" si="11"/>
        <v>440</v>
      </c>
      <c r="I141" s="9">
        <f t="shared" si="7"/>
        <v>0</v>
      </c>
      <c r="K141" s="9">
        <f t="shared" si="8"/>
        <v>0</v>
      </c>
      <c r="L141" s="11">
        <f t="shared" si="9"/>
        <v>0</v>
      </c>
      <c r="M141" s="12">
        <f t="shared" si="10"/>
        <v>0</v>
      </c>
    </row>
    <row r="142" spans="2:13" ht="15">
      <c r="B142" s="8" t="s">
        <v>40</v>
      </c>
      <c r="C142" s="8">
        <v>4</v>
      </c>
      <c r="D142" s="9">
        <v>230</v>
      </c>
      <c r="E142" s="10">
        <f t="shared" si="11"/>
        <v>920</v>
      </c>
      <c r="I142" s="9">
        <f t="shared" si="7"/>
        <v>0</v>
      </c>
      <c r="K142" s="9">
        <f t="shared" si="8"/>
        <v>0</v>
      </c>
      <c r="L142" s="11">
        <f t="shared" si="9"/>
        <v>0</v>
      </c>
      <c r="M142" s="12">
        <f t="shared" si="10"/>
        <v>0</v>
      </c>
    </row>
    <row r="143" spans="2:13" ht="15">
      <c r="B143" s="8" t="s">
        <v>28</v>
      </c>
      <c r="C143" s="8">
        <v>4</v>
      </c>
      <c r="D143" s="9">
        <v>210</v>
      </c>
      <c r="E143" s="10">
        <f t="shared" si="11"/>
        <v>840</v>
      </c>
      <c r="I143" s="9">
        <f t="shared" si="7"/>
        <v>0</v>
      </c>
      <c r="K143" s="9">
        <f t="shared" si="8"/>
        <v>0</v>
      </c>
      <c r="L143" s="11">
        <f t="shared" si="9"/>
        <v>0</v>
      </c>
      <c r="M143" s="12">
        <f t="shared" si="10"/>
        <v>0</v>
      </c>
    </row>
    <row r="144" spans="2:13" ht="15">
      <c r="B144" s="8" t="s">
        <v>39</v>
      </c>
      <c r="C144" s="8">
        <v>2</v>
      </c>
      <c r="D144" s="9">
        <v>190</v>
      </c>
      <c r="E144" s="10">
        <f t="shared" si="11"/>
        <v>380</v>
      </c>
      <c r="I144" s="9">
        <f t="shared" si="7"/>
        <v>0</v>
      </c>
      <c r="K144" s="9">
        <f t="shared" si="8"/>
        <v>0</v>
      </c>
      <c r="L144" s="11">
        <f t="shared" si="9"/>
        <v>0</v>
      </c>
      <c r="M144" s="12">
        <f t="shared" si="10"/>
        <v>0</v>
      </c>
    </row>
    <row r="145" spans="2:13" ht="15">
      <c r="B145" s="8" t="s">
        <v>41</v>
      </c>
      <c r="C145" s="8">
        <v>2</v>
      </c>
      <c r="D145" s="9">
        <v>120</v>
      </c>
      <c r="E145" s="10">
        <f t="shared" si="11"/>
        <v>240</v>
      </c>
      <c r="I145" s="9">
        <f t="shared" si="7"/>
        <v>0</v>
      </c>
      <c r="K145" s="9">
        <f t="shared" si="8"/>
        <v>0</v>
      </c>
      <c r="L145" s="11">
        <f t="shared" si="9"/>
        <v>0</v>
      </c>
      <c r="M145" s="12">
        <f t="shared" si="10"/>
        <v>0</v>
      </c>
    </row>
    <row r="146" spans="1:17" s="2" customFormat="1" ht="15.75">
      <c r="A146" s="7"/>
      <c r="B146" s="14"/>
      <c r="C146" s="14">
        <f>SUM(C140:C145)</f>
        <v>16</v>
      </c>
      <c r="D146" s="15"/>
      <c r="E146" s="16">
        <f>SUM(E140:E145)</f>
        <v>3200</v>
      </c>
      <c r="F146" s="15">
        <v>3.2</v>
      </c>
      <c r="G146" s="15">
        <v>16</v>
      </c>
      <c r="H146" s="15">
        <v>24</v>
      </c>
      <c r="I146" s="15">
        <f t="shared" si="7"/>
        <v>76.80000000000001</v>
      </c>
      <c r="J146" s="15"/>
      <c r="K146" s="15">
        <f t="shared" si="8"/>
        <v>0</v>
      </c>
      <c r="L146" s="17">
        <f t="shared" si="9"/>
        <v>76.80000000000001</v>
      </c>
      <c r="M146" s="18">
        <f t="shared" si="10"/>
        <v>3.2</v>
      </c>
      <c r="N146" s="3">
        <v>1353</v>
      </c>
      <c r="O146" s="3">
        <v>1353</v>
      </c>
      <c r="P146" s="3">
        <v>0</v>
      </c>
      <c r="Q146" s="24">
        <f>L146+P146</f>
        <v>76.80000000000001</v>
      </c>
    </row>
    <row r="147" spans="5:13" ht="15">
      <c r="E147" s="10"/>
      <c r="I147" s="9">
        <f t="shared" si="7"/>
        <v>0</v>
      </c>
      <c r="K147" s="9">
        <f t="shared" si="8"/>
        <v>0</v>
      </c>
      <c r="L147" s="11">
        <f t="shared" si="9"/>
        <v>0</v>
      </c>
      <c r="M147" s="12">
        <f t="shared" si="10"/>
        <v>0</v>
      </c>
    </row>
    <row r="148" spans="5:13" ht="15">
      <c r="E148" s="10"/>
      <c r="I148" s="9">
        <f t="shared" si="7"/>
        <v>0</v>
      </c>
      <c r="K148" s="9">
        <f t="shared" si="8"/>
        <v>0</v>
      </c>
      <c r="L148" s="11">
        <f t="shared" si="9"/>
        <v>0</v>
      </c>
      <c r="M148" s="12">
        <f t="shared" si="10"/>
        <v>0</v>
      </c>
    </row>
    <row r="149" spans="5:13" ht="15">
      <c r="E149" s="10"/>
      <c r="I149" s="9">
        <f t="shared" si="7"/>
        <v>0</v>
      </c>
      <c r="K149" s="9">
        <f t="shared" si="8"/>
        <v>0</v>
      </c>
      <c r="L149" s="11">
        <f t="shared" si="9"/>
        <v>0</v>
      </c>
      <c r="M149" s="12">
        <f t="shared" si="10"/>
        <v>0</v>
      </c>
    </row>
    <row r="150" spans="1:13" ht="15">
      <c r="A150" s="7" t="s">
        <v>42</v>
      </c>
      <c r="B150" s="8" t="s">
        <v>6</v>
      </c>
      <c r="C150" s="8">
        <v>1</v>
      </c>
      <c r="D150" s="9">
        <v>250</v>
      </c>
      <c r="E150" s="10">
        <f aca="true" t="shared" si="12" ref="E150:E157">C150*D150</f>
        <v>250</v>
      </c>
      <c r="I150" s="9">
        <f t="shared" si="7"/>
        <v>0</v>
      </c>
      <c r="K150" s="9">
        <f t="shared" si="8"/>
        <v>0</v>
      </c>
      <c r="L150" s="11">
        <f t="shared" si="9"/>
        <v>0</v>
      </c>
      <c r="M150" s="12">
        <f t="shared" si="10"/>
        <v>0</v>
      </c>
    </row>
    <row r="151" spans="2:13" ht="15">
      <c r="B151" s="8" t="s">
        <v>14</v>
      </c>
      <c r="C151" s="8">
        <v>3</v>
      </c>
      <c r="D151" s="9">
        <v>120</v>
      </c>
      <c r="E151" s="10">
        <f t="shared" si="12"/>
        <v>360</v>
      </c>
      <c r="I151" s="9">
        <f t="shared" si="7"/>
        <v>0</v>
      </c>
      <c r="K151" s="9">
        <f t="shared" si="8"/>
        <v>0</v>
      </c>
      <c r="L151" s="11">
        <f t="shared" si="9"/>
        <v>0</v>
      </c>
      <c r="M151" s="12">
        <f t="shared" si="10"/>
        <v>0</v>
      </c>
    </row>
    <row r="152" spans="2:13" ht="15">
      <c r="B152" s="8" t="s">
        <v>8</v>
      </c>
      <c r="C152" s="8">
        <v>1</v>
      </c>
      <c r="D152" s="9">
        <v>320</v>
      </c>
      <c r="E152" s="10">
        <f t="shared" si="12"/>
        <v>320</v>
      </c>
      <c r="I152" s="9">
        <f t="shared" si="7"/>
        <v>0</v>
      </c>
      <c r="K152" s="9">
        <f t="shared" si="8"/>
        <v>0</v>
      </c>
      <c r="L152" s="11">
        <f t="shared" si="9"/>
        <v>0</v>
      </c>
      <c r="M152" s="12">
        <f t="shared" si="10"/>
        <v>0</v>
      </c>
    </row>
    <row r="153" spans="2:13" ht="15">
      <c r="B153" s="8" t="s">
        <v>9</v>
      </c>
      <c r="C153" s="8">
        <v>3</v>
      </c>
      <c r="D153" s="9">
        <v>135</v>
      </c>
      <c r="E153" s="10">
        <f t="shared" si="12"/>
        <v>405</v>
      </c>
      <c r="I153" s="9">
        <f t="shared" si="7"/>
        <v>0</v>
      </c>
      <c r="K153" s="9">
        <f t="shared" si="8"/>
        <v>0</v>
      </c>
      <c r="L153" s="11">
        <f t="shared" si="9"/>
        <v>0</v>
      </c>
      <c r="M153" s="12">
        <f t="shared" si="10"/>
        <v>0</v>
      </c>
    </row>
    <row r="154" spans="2:13" ht="15">
      <c r="B154" s="8" t="s">
        <v>33</v>
      </c>
      <c r="C154" s="8">
        <v>1</v>
      </c>
      <c r="D154" s="9">
        <v>220</v>
      </c>
      <c r="E154" s="10">
        <f t="shared" si="12"/>
        <v>220</v>
      </c>
      <c r="I154" s="9">
        <f t="shared" si="7"/>
        <v>0</v>
      </c>
      <c r="K154" s="9">
        <f t="shared" si="8"/>
        <v>0</v>
      </c>
      <c r="L154" s="11">
        <f t="shared" si="9"/>
        <v>0</v>
      </c>
      <c r="M154" s="12">
        <f t="shared" si="10"/>
        <v>0</v>
      </c>
    </row>
    <row r="155" spans="2:13" ht="15">
      <c r="B155" s="8" t="s">
        <v>43</v>
      </c>
      <c r="C155" s="8">
        <v>1</v>
      </c>
      <c r="D155" s="9">
        <v>330</v>
      </c>
      <c r="E155" s="10">
        <f t="shared" si="12"/>
        <v>330</v>
      </c>
      <c r="I155" s="9">
        <f t="shared" si="7"/>
        <v>0</v>
      </c>
      <c r="K155" s="9">
        <f t="shared" si="8"/>
        <v>0</v>
      </c>
      <c r="L155" s="11">
        <f t="shared" si="9"/>
        <v>0</v>
      </c>
      <c r="M155" s="12">
        <f t="shared" si="10"/>
        <v>0</v>
      </c>
    </row>
    <row r="156" spans="2:13" ht="15">
      <c r="B156" s="8" t="s">
        <v>10</v>
      </c>
      <c r="C156" s="8">
        <v>2</v>
      </c>
      <c r="D156" s="9">
        <v>330</v>
      </c>
      <c r="E156" s="10">
        <f t="shared" si="12"/>
        <v>660</v>
      </c>
      <c r="I156" s="9">
        <f t="shared" si="7"/>
        <v>0</v>
      </c>
      <c r="K156" s="9">
        <f t="shared" si="8"/>
        <v>0</v>
      </c>
      <c r="L156" s="11">
        <f t="shared" si="9"/>
        <v>0</v>
      </c>
      <c r="M156" s="12">
        <f t="shared" si="10"/>
        <v>0</v>
      </c>
    </row>
    <row r="157" spans="2:13" ht="15">
      <c r="B157" s="8" t="s">
        <v>23</v>
      </c>
      <c r="C157" s="8">
        <v>2</v>
      </c>
      <c r="D157" s="9">
        <v>130</v>
      </c>
      <c r="E157" s="10">
        <f t="shared" si="12"/>
        <v>260</v>
      </c>
      <c r="I157" s="9">
        <f t="shared" si="7"/>
        <v>0</v>
      </c>
      <c r="K157" s="9">
        <f t="shared" si="8"/>
        <v>0</v>
      </c>
      <c r="L157" s="11">
        <f t="shared" si="9"/>
        <v>0</v>
      </c>
      <c r="M157" s="12">
        <f t="shared" si="10"/>
        <v>0</v>
      </c>
    </row>
    <row r="158" spans="1:17" s="2" customFormat="1" ht="15.75">
      <c r="A158" s="7"/>
      <c r="B158" s="14"/>
      <c r="C158" s="14">
        <f>SUM(C150:C157)</f>
        <v>14</v>
      </c>
      <c r="D158" s="15"/>
      <c r="E158" s="16">
        <f>SUM(E150:E157)</f>
        <v>2805</v>
      </c>
      <c r="F158" s="15">
        <v>2.805</v>
      </c>
      <c r="G158" s="15">
        <v>14</v>
      </c>
      <c r="H158" s="15">
        <v>24</v>
      </c>
      <c r="I158" s="15">
        <f t="shared" si="7"/>
        <v>67.32000000000001</v>
      </c>
      <c r="J158" s="15">
        <v>3</v>
      </c>
      <c r="K158" s="15">
        <f t="shared" si="8"/>
        <v>72</v>
      </c>
      <c r="L158" s="17">
        <f t="shared" si="9"/>
        <v>139.32</v>
      </c>
      <c r="M158" s="18">
        <f t="shared" si="10"/>
        <v>5.805</v>
      </c>
      <c r="N158" s="3">
        <v>1700</v>
      </c>
      <c r="O158" s="3">
        <v>1700</v>
      </c>
      <c r="P158" s="3">
        <v>0</v>
      </c>
      <c r="Q158" s="24">
        <f>L158+P158</f>
        <v>139.32</v>
      </c>
    </row>
    <row r="159" spans="3:13" ht="15">
      <c r="C159" s="14"/>
      <c r="E159" s="16"/>
      <c r="F159" s="15"/>
      <c r="K159" s="9">
        <f t="shared" si="8"/>
        <v>0</v>
      </c>
      <c r="L159" s="11">
        <f t="shared" si="9"/>
        <v>0</v>
      </c>
      <c r="M159" s="12">
        <f t="shared" si="10"/>
        <v>0</v>
      </c>
    </row>
    <row r="160" spans="3:13" ht="15">
      <c r="C160" s="14"/>
      <c r="E160" s="16"/>
      <c r="F160" s="15"/>
      <c r="K160" s="9">
        <f t="shared" si="8"/>
        <v>0</v>
      </c>
      <c r="L160" s="11">
        <f t="shared" si="9"/>
        <v>0</v>
      </c>
      <c r="M160" s="12">
        <f t="shared" si="10"/>
        <v>0</v>
      </c>
    </row>
    <row r="161" spans="1:17" s="2" customFormat="1" ht="15.75">
      <c r="A161" s="19" t="s">
        <v>155</v>
      </c>
      <c r="B161" s="14"/>
      <c r="C161" s="14"/>
      <c r="D161" s="15"/>
      <c r="E161" s="16"/>
      <c r="F161" s="15"/>
      <c r="G161" s="15"/>
      <c r="H161" s="15">
        <v>24</v>
      </c>
      <c r="I161" s="15"/>
      <c r="J161" s="15">
        <v>1</v>
      </c>
      <c r="K161" s="15">
        <f t="shared" si="8"/>
        <v>24</v>
      </c>
      <c r="L161" s="17">
        <f t="shared" si="9"/>
        <v>24</v>
      </c>
      <c r="M161" s="18">
        <f t="shared" si="10"/>
        <v>1</v>
      </c>
      <c r="N161" s="3">
        <v>222</v>
      </c>
      <c r="O161" s="3">
        <v>222</v>
      </c>
      <c r="P161" s="3">
        <v>0</v>
      </c>
      <c r="Q161" s="24">
        <f>L161+P161</f>
        <v>24</v>
      </c>
    </row>
    <row r="162" spans="5:13" ht="15">
      <c r="E162" s="10"/>
      <c r="I162" s="9">
        <f t="shared" si="7"/>
        <v>0</v>
      </c>
      <c r="K162" s="9">
        <f t="shared" si="8"/>
        <v>0</v>
      </c>
      <c r="L162" s="11">
        <f t="shared" si="9"/>
        <v>0</v>
      </c>
      <c r="M162" s="12">
        <f t="shared" si="10"/>
        <v>0</v>
      </c>
    </row>
    <row r="163" spans="5:13" ht="15">
      <c r="E163" s="10"/>
      <c r="I163" s="9">
        <f t="shared" si="7"/>
        <v>0</v>
      </c>
      <c r="K163" s="9">
        <f t="shared" si="8"/>
        <v>0</v>
      </c>
      <c r="L163" s="11">
        <f t="shared" si="9"/>
        <v>0</v>
      </c>
      <c r="M163" s="12">
        <f t="shared" si="10"/>
        <v>0</v>
      </c>
    </row>
    <row r="164" spans="5:13" ht="15">
      <c r="E164" s="10"/>
      <c r="I164" s="9">
        <f t="shared" si="7"/>
        <v>0</v>
      </c>
      <c r="K164" s="9">
        <f t="shared" si="8"/>
        <v>0</v>
      </c>
      <c r="L164" s="11">
        <f t="shared" si="9"/>
        <v>0</v>
      </c>
      <c r="M164" s="12">
        <f t="shared" si="10"/>
        <v>0</v>
      </c>
    </row>
    <row r="165" spans="1:17" s="2" customFormat="1" ht="15.75">
      <c r="A165" s="7" t="s">
        <v>44</v>
      </c>
      <c r="B165" s="14" t="s">
        <v>6</v>
      </c>
      <c r="C165" s="14">
        <v>1</v>
      </c>
      <c r="D165" s="15">
        <v>250</v>
      </c>
      <c r="E165" s="16">
        <f>C165*D165</f>
        <v>250</v>
      </c>
      <c r="F165" s="15">
        <v>0.25</v>
      </c>
      <c r="G165" s="16">
        <v>1</v>
      </c>
      <c r="H165" s="16">
        <v>24</v>
      </c>
      <c r="I165" s="15">
        <f t="shared" si="7"/>
        <v>6</v>
      </c>
      <c r="J165" s="15">
        <v>6.5</v>
      </c>
      <c r="K165" s="15">
        <f t="shared" si="8"/>
        <v>156</v>
      </c>
      <c r="L165" s="17">
        <f t="shared" si="9"/>
        <v>162</v>
      </c>
      <c r="M165" s="18">
        <f t="shared" si="10"/>
        <v>6.75</v>
      </c>
      <c r="N165" s="3">
        <v>1633</v>
      </c>
      <c r="O165" s="3">
        <v>1550</v>
      </c>
      <c r="P165" s="3">
        <v>83</v>
      </c>
      <c r="Q165" s="24">
        <f>L165+P165</f>
        <v>245</v>
      </c>
    </row>
    <row r="166" spans="5:13" ht="15">
      <c r="E166" s="10"/>
      <c r="I166" s="9">
        <f t="shared" si="7"/>
        <v>0</v>
      </c>
      <c r="K166" s="9">
        <f t="shared" si="8"/>
        <v>0</v>
      </c>
      <c r="L166" s="11">
        <f t="shared" si="9"/>
        <v>0</v>
      </c>
      <c r="M166" s="12">
        <f t="shared" si="10"/>
        <v>0</v>
      </c>
    </row>
    <row r="167" spans="5:13" ht="15">
      <c r="E167" s="10"/>
      <c r="I167" s="9">
        <f t="shared" si="7"/>
        <v>0</v>
      </c>
      <c r="K167" s="9">
        <f t="shared" si="8"/>
        <v>0</v>
      </c>
      <c r="L167" s="11">
        <f t="shared" si="9"/>
        <v>0</v>
      </c>
      <c r="M167" s="12">
        <f t="shared" si="10"/>
        <v>0</v>
      </c>
    </row>
    <row r="168" spans="5:13" ht="15">
      <c r="E168" s="10"/>
      <c r="I168" s="9">
        <f t="shared" si="7"/>
        <v>0</v>
      </c>
      <c r="K168" s="9">
        <f t="shared" si="8"/>
        <v>0</v>
      </c>
      <c r="L168" s="11">
        <f t="shared" si="9"/>
        <v>0</v>
      </c>
      <c r="M168" s="12">
        <f t="shared" si="10"/>
        <v>0</v>
      </c>
    </row>
    <row r="169" spans="5:13" ht="15">
      <c r="E169" s="10"/>
      <c r="I169" s="9">
        <f t="shared" si="7"/>
        <v>0</v>
      </c>
      <c r="K169" s="9">
        <f t="shared" si="8"/>
        <v>0</v>
      </c>
      <c r="L169" s="11">
        <f t="shared" si="9"/>
        <v>0</v>
      </c>
      <c r="M169" s="12">
        <f t="shared" si="10"/>
        <v>0</v>
      </c>
    </row>
    <row r="170" spans="1:17" s="2" customFormat="1" ht="15.75">
      <c r="A170" s="7" t="s">
        <v>45</v>
      </c>
      <c r="B170" s="14" t="s">
        <v>9</v>
      </c>
      <c r="C170" s="14">
        <v>3</v>
      </c>
      <c r="D170" s="15">
        <v>135</v>
      </c>
      <c r="E170" s="16">
        <f>C170*D170</f>
        <v>405</v>
      </c>
      <c r="F170" s="15">
        <v>0.405</v>
      </c>
      <c r="G170" s="16">
        <v>3</v>
      </c>
      <c r="H170" s="16">
        <v>24</v>
      </c>
      <c r="I170" s="15">
        <f t="shared" si="7"/>
        <v>9.72</v>
      </c>
      <c r="J170" s="15">
        <v>0.5</v>
      </c>
      <c r="K170" s="15">
        <f t="shared" si="8"/>
        <v>12</v>
      </c>
      <c r="L170" s="17">
        <f t="shared" si="9"/>
        <v>21.72</v>
      </c>
      <c r="M170" s="18">
        <f t="shared" si="10"/>
        <v>0.905</v>
      </c>
      <c r="N170" s="3">
        <v>249</v>
      </c>
      <c r="O170" s="3">
        <v>249</v>
      </c>
      <c r="P170" s="3">
        <v>0</v>
      </c>
      <c r="Q170" s="24">
        <f>L170+P170</f>
        <v>21.72</v>
      </c>
    </row>
    <row r="171" spans="5:13" ht="15">
      <c r="E171" s="10"/>
      <c r="I171" s="9">
        <f t="shared" si="7"/>
        <v>0</v>
      </c>
      <c r="K171" s="9">
        <f t="shared" si="8"/>
        <v>0</v>
      </c>
      <c r="L171" s="11">
        <f t="shared" si="9"/>
        <v>0</v>
      </c>
      <c r="M171" s="12">
        <f t="shared" si="10"/>
        <v>0</v>
      </c>
    </row>
    <row r="172" spans="1:17" s="2" customFormat="1" ht="15.75">
      <c r="A172" s="19" t="s">
        <v>156</v>
      </c>
      <c r="B172" s="14"/>
      <c r="C172" s="14"/>
      <c r="D172" s="15"/>
      <c r="E172" s="16"/>
      <c r="F172" s="15"/>
      <c r="G172" s="15"/>
      <c r="H172" s="15">
        <v>24</v>
      </c>
      <c r="I172" s="15"/>
      <c r="J172" s="15">
        <v>1</v>
      </c>
      <c r="K172" s="15">
        <f t="shared" si="8"/>
        <v>24</v>
      </c>
      <c r="L172" s="17">
        <f t="shared" si="9"/>
        <v>24</v>
      </c>
      <c r="M172" s="18">
        <f t="shared" si="10"/>
        <v>1</v>
      </c>
      <c r="N172" s="3">
        <v>233</v>
      </c>
      <c r="O172" s="3">
        <v>231</v>
      </c>
      <c r="P172" s="3">
        <v>2</v>
      </c>
      <c r="Q172" s="24">
        <f>L172+P172</f>
        <v>26</v>
      </c>
    </row>
    <row r="173" spans="5:13" ht="15">
      <c r="E173" s="10"/>
      <c r="K173" s="9">
        <f t="shared" si="8"/>
        <v>0</v>
      </c>
      <c r="L173" s="11">
        <f t="shared" si="9"/>
        <v>0</v>
      </c>
      <c r="M173" s="12">
        <f t="shared" si="10"/>
        <v>0</v>
      </c>
    </row>
    <row r="174" spans="5:13" ht="15">
      <c r="E174" s="10"/>
      <c r="K174" s="9">
        <f t="shared" si="8"/>
        <v>0</v>
      </c>
      <c r="L174" s="11">
        <f t="shared" si="9"/>
        <v>0</v>
      </c>
      <c r="M174" s="12">
        <f t="shared" si="10"/>
        <v>0</v>
      </c>
    </row>
    <row r="175" spans="5:13" ht="15">
      <c r="E175" s="10"/>
      <c r="K175" s="9">
        <f t="shared" si="8"/>
        <v>0</v>
      </c>
      <c r="L175" s="11">
        <f t="shared" si="9"/>
        <v>0</v>
      </c>
      <c r="M175" s="12">
        <f t="shared" si="10"/>
        <v>0</v>
      </c>
    </row>
    <row r="176" spans="5:13" ht="15">
      <c r="E176" s="10"/>
      <c r="I176" s="9">
        <f t="shared" si="7"/>
        <v>0</v>
      </c>
      <c r="K176" s="9">
        <f t="shared" si="8"/>
        <v>0</v>
      </c>
      <c r="L176" s="11">
        <f t="shared" si="9"/>
        <v>0</v>
      </c>
      <c r="M176" s="12">
        <f t="shared" si="10"/>
        <v>0</v>
      </c>
    </row>
    <row r="177" spans="1:13" ht="15">
      <c r="A177" s="7" t="s">
        <v>46</v>
      </c>
      <c r="B177" s="8" t="s">
        <v>16</v>
      </c>
      <c r="C177" s="8">
        <v>3</v>
      </c>
      <c r="D177" s="9">
        <v>190</v>
      </c>
      <c r="E177" s="10">
        <f aca="true" t="shared" si="13" ref="E177:E186">C177*D177</f>
        <v>570</v>
      </c>
      <c r="I177" s="9">
        <f t="shared" si="7"/>
        <v>0</v>
      </c>
      <c r="K177" s="9">
        <f t="shared" si="8"/>
        <v>0</v>
      </c>
      <c r="L177" s="11">
        <f t="shared" si="9"/>
        <v>0</v>
      </c>
      <c r="M177" s="12">
        <f t="shared" si="10"/>
        <v>0</v>
      </c>
    </row>
    <row r="178" spans="2:13" ht="15">
      <c r="B178" s="8" t="s">
        <v>6</v>
      </c>
      <c r="C178" s="8">
        <v>3</v>
      </c>
      <c r="D178" s="9">
        <v>250</v>
      </c>
      <c r="E178" s="10">
        <f t="shared" si="13"/>
        <v>750</v>
      </c>
      <c r="I178" s="9">
        <f aca="true" t="shared" si="14" ref="I178:I256">F178*H178</f>
        <v>0</v>
      </c>
      <c r="K178" s="9">
        <f t="shared" si="8"/>
        <v>0</v>
      </c>
      <c r="L178" s="11">
        <f t="shared" si="9"/>
        <v>0</v>
      </c>
      <c r="M178" s="12">
        <f t="shared" si="10"/>
        <v>0</v>
      </c>
    </row>
    <row r="179" spans="2:13" ht="15">
      <c r="B179" s="8" t="s">
        <v>14</v>
      </c>
      <c r="C179" s="8">
        <v>2</v>
      </c>
      <c r="D179" s="9">
        <v>120</v>
      </c>
      <c r="E179" s="10">
        <f t="shared" si="13"/>
        <v>240</v>
      </c>
      <c r="I179" s="9">
        <f t="shared" si="14"/>
        <v>0</v>
      </c>
      <c r="K179" s="9">
        <f t="shared" si="8"/>
        <v>0</v>
      </c>
      <c r="L179" s="11">
        <f t="shared" si="9"/>
        <v>0</v>
      </c>
      <c r="M179" s="12">
        <f t="shared" si="10"/>
        <v>0</v>
      </c>
    </row>
    <row r="180" spans="2:13" ht="15">
      <c r="B180" s="8" t="s">
        <v>9</v>
      </c>
      <c r="C180" s="8">
        <v>5</v>
      </c>
      <c r="D180" s="9">
        <v>135</v>
      </c>
      <c r="E180" s="10">
        <f t="shared" si="13"/>
        <v>675</v>
      </c>
      <c r="I180" s="9">
        <f t="shared" si="14"/>
        <v>0</v>
      </c>
      <c r="K180" s="9">
        <f t="shared" si="8"/>
        <v>0</v>
      </c>
      <c r="L180" s="11">
        <f t="shared" si="9"/>
        <v>0</v>
      </c>
      <c r="M180" s="12">
        <f t="shared" si="10"/>
        <v>0</v>
      </c>
    </row>
    <row r="181" spans="2:13" ht="15">
      <c r="B181" s="8" t="s">
        <v>37</v>
      </c>
      <c r="C181" s="8">
        <v>3</v>
      </c>
      <c r="D181" s="9">
        <v>220</v>
      </c>
      <c r="E181" s="10">
        <f t="shared" si="13"/>
        <v>660</v>
      </c>
      <c r="I181" s="9">
        <f t="shared" si="14"/>
        <v>0</v>
      </c>
      <c r="K181" s="9">
        <f t="shared" si="8"/>
        <v>0</v>
      </c>
      <c r="L181" s="11">
        <f t="shared" si="9"/>
        <v>0</v>
      </c>
      <c r="M181" s="12">
        <f t="shared" si="10"/>
        <v>0</v>
      </c>
    </row>
    <row r="182" spans="2:13" ht="15">
      <c r="B182" s="8" t="s">
        <v>21</v>
      </c>
      <c r="C182" s="8">
        <v>5</v>
      </c>
      <c r="D182" s="9">
        <v>220</v>
      </c>
      <c r="E182" s="10">
        <f t="shared" si="13"/>
        <v>1100</v>
      </c>
      <c r="I182" s="9">
        <f t="shared" si="14"/>
        <v>0</v>
      </c>
      <c r="K182" s="9">
        <f t="shared" si="8"/>
        <v>0</v>
      </c>
      <c r="L182" s="11">
        <f t="shared" si="9"/>
        <v>0</v>
      </c>
      <c r="M182" s="12">
        <f t="shared" si="10"/>
        <v>0</v>
      </c>
    </row>
    <row r="183" spans="2:13" ht="15">
      <c r="B183" s="8" t="s">
        <v>8</v>
      </c>
      <c r="C183" s="8">
        <v>1</v>
      </c>
      <c r="D183" s="9">
        <v>320</v>
      </c>
      <c r="E183" s="10">
        <f t="shared" si="13"/>
        <v>320</v>
      </c>
      <c r="I183" s="9">
        <f t="shared" si="14"/>
        <v>0</v>
      </c>
      <c r="K183" s="9">
        <f t="shared" si="8"/>
        <v>0</v>
      </c>
      <c r="L183" s="11">
        <f t="shared" si="9"/>
        <v>0</v>
      </c>
      <c r="M183" s="12">
        <f t="shared" si="10"/>
        <v>0</v>
      </c>
    </row>
    <row r="184" spans="2:13" ht="15">
      <c r="B184" s="8" t="s">
        <v>47</v>
      </c>
      <c r="C184" s="8">
        <v>6</v>
      </c>
      <c r="D184" s="9">
        <v>350</v>
      </c>
      <c r="E184" s="10">
        <f t="shared" si="13"/>
        <v>2100</v>
      </c>
      <c r="I184" s="9">
        <f t="shared" si="14"/>
        <v>0</v>
      </c>
      <c r="K184" s="9">
        <f t="shared" si="8"/>
        <v>0</v>
      </c>
      <c r="L184" s="11">
        <f t="shared" si="9"/>
        <v>0</v>
      </c>
      <c r="M184" s="12">
        <f t="shared" si="10"/>
        <v>0</v>
      </c>
    </row>
    <row r="185" spans="2:13" ht="15">
      <c r="B185" s="8" t="s">
        <v>10</v>
      </c>
      <c r="C185" s="8">
        <v>3</v>
      </c>
      <c r="D185" s="9">
        <v>330</v>
      </c>
      <c r="E185" s="10">
        <f t="shared" si="13"/>
        <v>990</v>
      </c>
      <c r="I185" s="9">
        <f t="shared" si="14"/>
        <v>0</v>
      </c>
      <c r="K185" s="9">
        <f t="shared" si="8"/>
        <v>0</v>
      </c>
      <c r="L185" s="11">
        <f t="shared" si="9"/>
        <v>0</v>
      </c>
      <c r="M185" s="12">
        <f t="shared" si="10"/>
        <v>0</v>
      </c>
    </row>
    <row r="186" spans="2:13" ht="15">
      <c r="B186" s="8" t="s">
        <v>41</v>
      </c>
      <c r="C186" s="8">
        <v>5</v>
      </c>
      <c r="D186" s="9">
        <v>120</v>
      </c>
      <c r="E186" s="10">
        <f t="shared" si="13"/>
        <v>600</v>
      </c>
      <c r="I186" s="9">
        <f t="shared" si="14"/>
        <v>0</v>
      </c>
      <c r="K186" s="9">
        <f t="shared" si="8"/>
        <v>0</v>
      </c>
      <c r="L186" s="11">
        <f t="shared" si="9"/>
        <v>0</v>
      </c>
      <c r="M186" s="12">
        <f t="shared" si="10"/>
        <v>0</v>
      </c>
    </row>
    <row r="187" spans="1:17" s="2" customFormat="1" ht="15.75">
      <c r="A187" s="7"/>
      <c r="B187" s="14"/>
      <c r="C187" s="14">
        <f>SUM(C177:C186)</f>
        <v>36</v>
      </c>
      <c r="D187" s="15"/>
      <c r="E187" s="16">
        <f>SUM(E177:E186)</f>
        <v>8005</v>
      </c>
      <c r="F187" s="15">
        <v>8.005</v>
      </c>
      <c r="G187" s="15">
        <v>36</v>
      </c>
      <c r="H187" s="15">
        <v>24</v>
      </c>
      <c r="I187" s="15">
        <f t="shared" si="14"/>
        <v>192.12</v>
      </c>
      <c r="J187" s="15">
        <v>39</v>
      </c>
      <c r="K187" s="15">
        <f t="shared" si="8"/>
        <v>936</v>
      </c>
      <c r="L187" s="17">
        <f t="shared" si="9"/>
        <v>1128.12</v>
      </c>
      <c r="M187" s="18">
        <f t="shared" si="10"/>
        <v>47.005</v>
      </c>
      <c r="N187" s="6">
        <v>0</v>
      </c>
      <c r="O187" s="6">
        <v>0</v>
      </c>
      <c r="P187" s="6">
        <v>0</v>
      </c>
      <c r="Q187" s="24">
        <v>0</v>
      </c>
    </row>
    <row r="188" spans="5:13" ht="15">
      <c r="E188" s="10"/>
      <c r="I188" s="9">
        <f t="shared" si="14"/>
        <v>0</v>
      </c>
      <c r="K188" s="9">
        <f t="shared" si="8"/>
        <v>0</v>
      </c>
      <c r="L188" s="11">
        <f t="shared" si="9"/>
        <v>0</v>
      </c>
      <c r="M188" s="12">
        <f t="shared" si="10"/>
        <v>0</v>
      </c>
    </row>
    <row r="189" spans="5:13" ht="15">
      <c r="E189" s="10"/>
      <c r="I189" s="9">
        <f t="shared" si="14"/>
        <v>0</v>
      </c>
      <c r="K189" s="9">
        <f t="shared" si="8"/>
        <v>0</v>
      </c>
      <c r="L189" s="11">
        <f t="shared" si="9"/>
        <v>0</v>
      </c>
      <c r="M189" s="12">
        <f t="shared" si="10"/>
        <v>0</v>
      </c>
    </row>
    <row r="190" spans="5:13" ht="15">
      <c r="E190" s="10"/>
      <c r="I190" s="9">
        <f t="shared" si="14"/>
        <v>0</v>
      </c>
      <c r="K190" s="9">
        <f t="shared" si="8"/>
        <v>0</v>
      </c>
      <c r="L190" s="11">
        <f t="shared" si="9"/>
        <v>0</v>
      </c>
      <c r="M190" s="12">
        <f t="shared" si="10"/>
        <v>0</v>
      </c>
    </row>
    <row r="191" spans="1:13" ht="15">
      <c r="A191" s="7" t="s">
        <v>48</v>
      </c>
      <c r="B191" s="8" t="s">
        <v>9</v>
      </c>
      <c r="C191" s="8">
        <v>2</v>
      </c>
      <c r="D191" s="9">
        <v>135</v>
      </c>
      <c r="E191" s="10">
        <f>C191*D191</f>
        <v>270</v>
      </c>
      <c r="I191" s="9">
        <f t="shared" si="14"/>
        <v>0</v>
      </c>
      <c r="K191" s="9">
        <f t="shared" si="8"/>
        <v>0</v>
      </c>
      <c r="L191" s="11">
        <f t="shared" si="9"/>
        <v>0</v>
      </c>
      <c r="M191" s="12">
        <f t="shared" si="10"/>
        <v>0</v>
      </c>
    </row>
    <row r="192" spans="2:13" ht="15">
      <c r="B192" s="8" t="s">
        <v>37</v>
      </c>
      <c r="C192" s="8">
        <v>1</v>
      </c>
      <c r="D192" s="9">
        <v>220</v>
      </c>
      <c r="E192" s="10">
        <f>C192*D192</f>
        <v>220</v>
      </c>
      <c r="I192" s="9">
        <f t="shared" si="14"/>
        <v>0</v>
      </c>
      <c r="K192" s="9">
        <f t="shared" si="8"/>
        <v>0</v>
      </c>
      <c r="L192" s="11">
        <f t="shared" si="9"/>
        <v>0</v>
      </c>
      <c r="M192" s="12">
        <f t="shared" si="10"/>
        <v>0</v>
      </c>
    </row>
    <row r="193" spans="3:17" ht="15">
      <c r="C193" s="14">
        <f>SUM(C191:C192)</f>
        <v>3</v>
      </c>
      <c r="E193" s="10">
        <f>SUM(E191:E192)</f>
        <v>490</v>
      </c>
      <c r="F193" s="15">
        <v>0.49</v>
      </c>
      <c r="G193" s="9">
        <v>3</v>
      </c>
      <c r="H193" s="9">
        <v>24</v>
      </c>
      <c r="I193" s="9">
        <f t="shared" si="14"/>
        <v>11.76</v>
      </c>
      <c r="J193" s="9">
        <v>1.5</v>
      </c>
      <c r="K193" s="9">
        <f t="shared" si="8"/>
        <v>36</v>
      </c>
      <c r="L193" s="11">
        <f t="shared" si="9"/>
        <v>47.76</v>
      </c>
      <c r="M193" s="12">
        <f t="shared" si="10"/>
        <v>1.99</v>
      </c>
      <c r="N193" s="3">
        <v>559</v>
      </c>
      <c r="O193" s="3">
        <v>559</v>
      </c>
      <c r="P193" s="3">
        <v>0</v>
      </c>
      <c r="Q193" s="23">
        <f>L193+P193</f>
        <v>47.76</v>
      </c>
    </row>
    <row r="194" spans="3:13" ht="15">
      <c r="C194" s="14"/>
      <c r="E194" s="10"/>
      <c r="F194" s="15"/>
      <c r="K194" s="9">
        <f t="shared" si="8"/>
        <v>0</v>
      </c>
      <c r="L194" s="11">
        <f t="shared" si="9"/>
        <v>0</v>
      </c>
      <c r="M194" s="12">
        <f t="shared" si="10"/>
        <v>0</v>
      </c>
    </row>
    <row r="195" spans="1:17" s="2" customFormat="1" ht="15.75">
      <c r="A195" s="19" t="s">
        <v>157</v>
      </c>
      <c r="B195" s="14"/>
      <c r="C195" s="14"/>
      <c r="D195" s="15"/>
      <c r="E195" s="16"/>
      <c r="F195" s="15"/>
      <c r="G195" s="15"/>
      <c r="H195" s="15">
        <v>24</v>
      </c>
      <c r="I195" s="15"/>
      <c r="J195" s="15">
        <v>2</v>
      </c>
      <c r="K195" s="15">
        <f t="shared" si="8"/>
        <v>48</v>
      </c>
      <c r="L195" s="17">
        <f t="shared" si="9"/>
        <v>48</v>
      </c>
      <c r="M195" s="18">
        <f t="shared" si="10"/>
        <v>2</v>
      </c>
      <c r="N195" s="6">
        <v>475</v>
      </c>
      <c r="O195" s="6">
        <v>475</v>
      </c>
      <c r="P195" s="6">
        <v>0</v>
      </c>
      <c r="Q195" s="24">
        <f>L195</f>
        <v>48</v>
      </c>
    </row>
    <row r="196" spans="3:13" ht="15">
      <c r="C196" s="14"/>
      <c r="E196" s="10"/>
      <c r="F196" s="15"/>
      <c r="K196" s="9">
        <f t="shared" si="8"/>
        <v>0</v>
      </c>
      <c r="L196" s="11">
        <f t="shared" si="9"/>
        <v>0</v>
      </c>
      <c r="M196" s="12">
        <f t="shared" si="10"/>
        <v>0</v>
      </c>
    </row>
    <row r="197" spans="3:13" ht="15">
      <c r="C197" s="14"/>
      <c r="E197" s="10"/>
      <c r="F197" s="15"/>
      <c r="K197" s="9">
        <f t="shared" si="8"/>
        <v>0</v>
      </c>
      <c r="L197" s="11">
        <f t="shared" si="9"/>
        <v>0</v>
      </c>
      <c r="M197" s="12">
        <f t="shared" si="10"/>
        <v>0</v>
      </c>
    </row>
    <row r="198" spans="1:17" s="2" customFormat="1" ht="15.75">
      <c r="A198" s="19" t="s">
        <v>158</v>
      </c>
      <c r="B198" s="14"/>
      <c r="C198" s="14"/>
      <c r="D198" s="15"/>
      <c r="E198" s="16"/>
      <c r="F198" s="15"/>
      <c r="G198" s="15"/>
      <c r="H198" s="15">
        <v>24</v>
      </c>
      <c r="I198" s="15"/>
      <c r="J198" s="15">
        <v>4</v>
      </c>
      <c r="K198" s="15">
        <f t="shared" si="8"/>
        <v>96</v>
      </c>
      <c r="L198" s="17">
        <f t="shared" si="9"/>
        <v>96</v>
      </c>
      <c r="M198" s="18">
        <f t="shared" si="10"/>
        <v>4</v>
      </c>
      <c r="N198" s="4">
        <v>939</v>
      </c>
      <c r="O198" s="4">
        <v>1065</v>
      </c>
      <c r="P198" s="4">
        <v>-126</v>
      </c>
      <c r="Q198" s="24">
        <f>L198+P198</f>
        <v>-30</v>
      </c>
    </row>
    <row r="199" spans="3:13" ht="15">
      <c r="C199" s="14"/>
      <c r="E199" s="10"/>
      <c r="F199" s="15"/>
      <c r="K199" s="9">
        <f t="shared" si="8"/>
        <v>0</v>
      </c>
      <c r="L199" s="11">
        <f t="shared" si="9"/>
        <v>0</v>
      </c>
      <c r="M199" s="12">
        <f t="shared" si="10"/>
        <v>0</v>
      </c>
    </row>
    <row r="200" spans="5:13" ht="15">
      <c r="E200" s="10"/>
      <c r="I200" s="9">
        <f t="shared" si="14"/>
        <v>0</v>
      </c>
      <c r="K200" s="9">
        <f aca="true" t="shared" si="15" ref="K200:K263">H200*J200</f>
        <v>0</v>
      </c>
      <c r="L200" s="11">
        <f aca="true" t="shared" si="16" ref="L200:L263">+I200+K200</f>
        <v>0</v>
      </c>
      <c r="M200" s="12">
        <f aca="true" t="shared" si="17" ref="M200:M263">F200+J200</f>
        <v>0</v>
      </c>
    </row>
    <row r="201" spans="5:13" ht="15">
      <c r="E201" s="10"/>
      <c r="I201" s="9">
        <f t="shared" si="14"/>
        <v>0</v>
      </c>
      <c r="K201" s="9">
        <f t="shared" si="15"/>
        <v>0</v>
      </c>
      <c r="L201" s="11">
        <f t="shared" si="16"/>
        <v>0</v>
      </c>
      <c r="M201" s="12">
        <f t="shared" si="17"/>
        <v>0</v>
      </c>
    </row>
    <row r="202" spans="1:13" ht="15">
      <c r="A202" s="7" t="s">
        <v>49</v>
      </c>
      <c r="B202" s="8" t="s">
        <v>16</v>
      </c>
      <c r="C202" s="8">
        <v>2</v>
      </c>
      <c r="D202" s="9">
        <v>190</v>
      </c>
      <c r="E202" s="10">
        <f>C202*D202</f>
        <v>380</v>
      </c>
      <c r="I202" s="9">
        <f t="shared" si="14"/>
        <v>0</v>
      </c>
      <c r="K202" s="9">
        <f t="shared" si="15"/>
        <v>0</v>
      </c>
      <c r="L202" s="11">
        <f t="shared" si="16"/>
        <v>0</v>
      </c>
      <c r="M202" s="12">
        <f t="shared" si="17"/>
        <v>0</v>
      </c>
    </row>
    <row r="203" spans="2:13" ht="15">
      <c r="B203" s="8" t="s">
        <v>6</v>
      </c>
      <c r="C203" s="8">
        <v>2</v>
      </c>
      <c r="D203" s="9">
        <v>250</v>
      </c>
      <c r="E203" s="10">
        <f>C203*D203</f>
        <v>500</v>
      </c>
      <c r="I203" s="9">
        <f t="shared" si="14"/>
        <v>0</v>
      </c>
      <c r="K203" s="9">
        <f t="shared" si="15"/>
        <v>0</v>
      </c>
      <c r="L203" s="11">
        <f t="shared" si="16"/>
        <v>0</v>
      </c>
      <c r="M203" s="12">
        <f t="shared" si="17"/>
        <v>0</v>
      </c>
    </row>
    <row r="204" spans="2:13" ht="15">
      <c r="B204" s="8" t="s">
        <v>9</v>
      </c>
      <c r="C204" s="8">
        <v>10</v>
      </c>
      <c r="D204" s="9">
        <v>135</v>
      </c>
      <c r="E204" s="10">
        <f>C204*D204</f>
        <v>1350</v>
      </c>
      <c r="I204" s="9">
        <f t="shared" si="14"/>
        <v>0</v>
      </c>
      <c r="K204" s="9">
        <f t="shared" si="15"/>
        <v>0</v>
      </c>
      <c r="L204" s="11">
        <f t="shared" si="16"/>
        <v>0</v>
      </c>
      <c r="M204" s="12">
        <f t="shared" si="17"/>
        <v>0</v>
      </c>
    </row>
    <row r="205" spans="2:13" ht="15">
      <c r="B205" s="8" t="s">
        <v>10</v>
      </c>
      <c r="C205" s="8">
        <v>3</v>
      </c>
      <c r="D205" s="9">
        <v>330</v>
      </c>
      <c r="E205" s="10">
        <f>C205*D205</f>
        <v>990</v>
      </c>
      <c r="I205" s="9">
        <f t="shared" si="14"/>
        <v>0</v>
      </c>
      <c r="K205" s="9">
        <f t="shared" si="15"/>
        <v>0</v>
      </c>
      <c r="L205" s="11">
        <f t="shared" si="16"/>
        <v>0</v>
      </c>
      <c r="M205" s="12">
        <f t="shared" si="17"/>
        <v>0</v>
      </c>
    </row>
    <row r="206" spans="1:17" s="2" customFormat="1" ht="15.75">
      <c r="A206" s="7"/>
      <c r="B206" s="14"/>
      <c r="C206" s="14">
        <f>SUM(C202:C205)</f>
        <v>17</v>
      </c>
      <c r="D206" s="15"/>
      <c r="E206" s="16">
        <f>SUM(E202:E205)</f>
        <v>3220</v>
      </c>
      <c r="F206" s="15">
        <v>3.22</v>
      </c>
      <c r="G206" s="15">
        <v>17</v>
      </c>
      <c r="H206" s="15">
        <v>24</v>
      </c>
      <c r="I206" s="15">
        <f t="shared" si="14"/>
        <v>77.28</v>
      </c>
      <c r="J206" s="15">
        <v>10.5</v>
      </c>
      <c r="K206" s="15">
        <f t="shared" si="15"/>
        <v>252</v>
      </c>
      <c r="L206" s="17">
        <f t="shared" si="16"/>
        <v>329.28</v>
      </c>
      <c r="M206" s="18">
        <f t="shared" si="17"/>
        <v>13.72</v>
      </c>
      <c r="N206" s="4">
        <v>3609</v>
      </c>
      <c r="O206" s="4">
        <v>4035</v>
      </c>
      <c r="P206" s="4">
        <v>-426</v>
      </c>
      <c r="Q206" s="24">
        <f>L206+P206</f>
        <v>-96.72000000000003</v>
      </c>
    </row>
    <row r="207" spans="5:13" ht="15">
      <c r="E207" s="10"/>
      <c r="I207" s="9">
        <f t="shared" si="14"/>
        <v>0</v>
      </c>
      <c r="K207" s="9">
        <f t="shared" si="15"/>
        <v>0</v>
      </c>
      <c r="L207" s="11">
        <f t="shared" si="16"/>
        <v>0</v>
      </c>
      <c r="M207" s="12">
        <f t="shared" si="17"/>
        <v>0</v>
      </c>
    </row>
    <row r="208" spans="5:13" ht="15">
      <c r="E208" s="10"/>
      <c r="I208" s="9">
        <f t="shared" si="14"/>
        <v>0</v>
      </c>
      <c r="K208" s="9">
        <f t="shared" si="15"/>
        <v>0</v>
      </c>
      <c r="L208" s="11">
        <f t="shared" si="16"/>
        <v>0</v>
      </c>
      <c r="M208" s="12">
        <f t="shared" si="17"/>
        <v>0</v>
      </c>
    </row>
    <row r="209" spans="5:13" ht="15">
      <c r="E209" s="10"/>
      <c r="I209" s="9">
        <f t="shared" si="14"/>
        <v>0</v>
      </c>
      <c r="K209" s="9">
        <f t="shared" si="15"/>
        <v>0</v>
      </c>
      <c r="L209" s="11">
        <f t="shared" si="16"/>
        <v>0</v>
      </c>
      <c r="M209" s="12">
        <f t="shared" si="17"/>
        <v>0</v>
      </c>
    </row>
    <row r="210" spans="5:13" ht="15">
      <c r="E210" s="10"/>
      <c r="I210" s="9">
        <f t="shared" si="14"/>
        <v>0</v>
      </c>
      <c r="K210" s="9">
        <f t="shared" si="15"/>
        <v>0</v>
      </c>
      <c r="L210" s="11">
        <f t="shared" si="16"/>
        <v>0</v>
      </c>
      <c r="M210" s="12">
        <f t="shared" si="17"/>
        <v>0</v>
      </c>
    </row>
    <row r="211" spans="1:17" s="2" customFormat="1" ht="15.75">
      <c r="A211" s="7" t="s">
        <v>50</v>
      </c>
      <c r="B211" s="14" t="s">
        <v>9</v>
      </c>
      <c r="C211" s="14">
        <v>4</v>
      </c>
      <c r="D211" s="15">
        <v>135</v>
      </c>
      <c r="E211" s="16">
        <f>C211*D211</f>
        <v>540</v>
      </c>
      <c r="F211" s="15">
        <v>0.54</v>
      </c>
      <c r="G211" s="16">
        <v>4</v>
      </c>
      <c r="H211" s="16">
        <v>24</v>
      </c>
      <c r="I211" s="15">
        <f t="shared" si="14"/>
        <v>12.96</v>
      </c>
      <c r="J211" s="15">
        <v>1</v>
      </c>
      <c r="K211" s="15">
        <f t="shared" si="15"/>
        <v>24</v>
      </c>
      <c r="L211" s="17">
        <f t="shared" si="16"/>
        <v>36.96</v>
      </c>
      <c r="M211" s="18">
        <f t="shared" si="17"/>
        <v>1.54</v>
      </c>
      <c r="N211" s="3">
        <v>428</v>
      </c>
      <c r="O211" s="3">
        <v>428</v>
      </c>
      <c r="P211" s="3">
        <v>0</v>
      </c>
      <c r="Q211" s="24">
        <f>L211+P211</f>
        <v>36.96</v>
      </c>
    </row>
    <row r="212" spans="5:13" ht="15">
      <c r="E212" s="10"/>
      <c r="I212" s="9">
        <f t="shared" si="14"/>
        <v>0</v>
      </c>
      <c r="K212" s="9">
        <f t="shared" si="15"/>
        <v>0</v>
      </c>
      <c r="L212" s="11">
        <f t="shared" si="16"/>
        <v>0</v>
      </c>
      <c r="M212" s="12">
        <f t="shared" si="17"/>
        <v>0</v>
      </c>
    </row>
    <row r="213" spans="5:13" ht="15">
      <c r="E213" s="10"/>
      <c r="K213" s="9">
        <f t="shared" si="15"/>
        <v>0</v>
      </c>
      <c r="L213" s="11">
        <f t="shared" si="16"/>
        <v>0</v>
      </c>
      <c r="M213" s="12">
        <f t="shared" si="17"/>
        <v>0</v>
      </c>
    </row>
    <row r="214" spans="1:17" s="2" customFormat="1" ht="15.75">
      <c r="A214" s="19" t="s">
        <v>159</v>
      </c>
      <c r="B214" s="14"/>
      <c r="C214" s="14"/>
      <c r="D214" s="15"/>
      <c r="E214" s="16"/>
      <c r="F214" s="15"/>
      <c r="G214" s="15"/>
      <c r="H214" s="15">
        <v>24</v>
      </c>
      <c r="I214" s="15"/>
      <c r="J214" s="15">
        <v>3</v>
      </c>
      <c r="K214" s="15">
        <f t="shared" si="15"/>
        <v>72</v>
      </c>
      <c r="L214" s="17">
        <f t="shared" si="16"/>
        <v>72</v>
      </c>
      <c r="M214" s="18">
        <f t="shared" si="17"/>
        <v>3</v>
      </c>
      <c r="N214" s="3">
        <v>711</v>
      </c>
      <c r="O214" s="3">
        <v>711</v>
      </c>
      <c r="P214" s="3">
        <v>0</v>
      </c>
      <c r="Q214" s="24">
        <f>L214+P214</f>
        <v>72</v>
      </c>
    </row>
    <row r="215" spans="5:13" ht="15">
      <c r="E215" s="10"/>
      <c r="K215" s="9">
        <f t="shared" si="15"/>
        <v>0</v>
      </c>
      <c r="L215" s="11">
        <f t="shared" si="16"/>
        <v>0</v>
      </c>
      <c r="M215" s="12">
        <f t="shared" si="17"/>
        <v>0</v>
      </c>
    </row>
    <row r="216" spans="5:13" ht="15">
      <c r="E216" s="10"/>
      <c r="K216" s="9">
        <f t="shared" si="15"/>
        <v>0</v>
      </c>
      <c r="L216" s="11">
        <f t="shared" si="16"/>
        <v>0</v>
      </c>
      <c r="M216" s="12">
        <f t="shared" si="17"/>
        <v>0</v>
      </c>
    </row>
    <row r="217" spans="1:17" s="2" customFormat="1" ht="15.75">
      <c r="A217" s="19" t="s">
        <v>160</v>
      </c>
      <c r="B217" s="14"/>
      <c r="C217" s="14"/>
      <c r="D217" s="15"/>
      <c r="E217" s="16"/>
      <c r="F217" s="15"/>
      <c r="G217" s="15"/>
      <c r="H217" s="15">
        <v>24</v>
      </c>
      <c r="I217" s="15"/>
      <c r="J217" s="15">
        <v>3.5</v>
      </c>
      <c r="K217" s="15">
        <f t="shared" si="15"/>
        <v>84</v>
      </c>
      <c r="L217" s="17">
        <f t="shared" si="16"/>
        <v>84</v>
      </c>
      <c r="M217" s="18">
        <f t="shared" si="17"/>
        <v>3.5</v>
      </c>
      <c r="N217" s="3">
        <v>821</v>
      </c>
      <c r="O217" s="3">
        <v>821</v>
      </c>
      <c r="P217" s="3">
        <v>0</v>
      </c>
      <c r="Q217" s="24">
        <f>L217+P217</f>
        <v>84</v>
      </c>
    </row>
    <row r="218" spans="5:13" ht="15">
      <c r="E218" s="10"/>
      <c r="K218" s="9">
        <f t="shared" si="15"/>
        <v>0</v>
      </c>
      <c r="L218" s="11">
        <f t="shared" si="16"/>
        <v>0</v>
      </c>
      <c r="M218" s="12">
        <f t="shared" si="17"/>
        <v>0</v>
      </c>
    </row>
    <row r="219" spans="5:13" ht="15">
      <c r="E219" s="10"/>
      <c r="I219" s="9">
        <f t="shared" si="14"/>
        <v>0</v>
      </c>
      <c r="K219" s="9">
        <f t="shared" si="15"/>
        <v>0</v>
      </c>
      <c r="L219" s="11">
        <f t="shared" si="16"/>
        <v>0</v>
      </c>
      <c r="M219" s="12">
        <f t="shared" si="17"/>
        <v>0</v>
      </c>
    </row>
    <row r="220" spans="5:13" ht="15">
      <c r="E220" s="10"/>
      <c r="I220" s="9">
        <f t="shared" si="14"/>
        <v>0</v>
      </c>
      <c r="K220" s="9">
        <f t="shared" si="15"/>
        <v>0</v>
      </c>
      <c r="L220" s="11">
        <f t="shared" si="16"/>
        <v>0</v>
      </c>
      <c r="M220" s="12">
        <f t="shared" si="17"/>
        <v>0</v>
      </c>
    </row>
    <row r="221" spans="1:17" s="2" customFormat="1" ht="15.75">
      <c r="A221" s="7" t="s">
        <v>51</v>
      </c>
      <c r="B221" s="14" t="s">
        <v>14</v>
      </c>
      <c r="C221" s="14">
        <v>4</v>
      </c>
      <c r="D221" s="15">
        <v>120</v>
      </c>
      <c r="E221" s="16">
        <f>C221*D221</f>
        <v>480</v>
      </c>
      <c r="F221" s="15">
        <v>0.48</v>
      </c>
      <c r="G221" s="16">
        <v>4</v>
      </c>
      <c r="H221" s="16">
        <v>24</v>
      </c>
      <c r="I221" s="15">
        <f t="shared" si="14"/>
        <v>11.52</v>
      </c>
      <c r="J221" s="15">
        <v>4</v>
      </c>
      <c r="K221" s="15">
        <f t="shared" si="15"/>
        <v>96</v>
      </c>
      <c r="L221" s="17">
        <f t="shared" si="16"/>
        <v>107.52</v>
      </c>
      <c r="M221" s="18">
        <f t="shared" si="17"/>
        <v>4.48</v>
      </c>
      <c r="N221" s="4">
        <v>1095</v>
      </c>
      <c r="O221" s="4">
        <v>1370</v>
      </c>
      <c r="P221" s="4">
        <v>-275</v>
      </c>
      <c r="Q221" s="24">
        <f>L221+P221</f>
        <v>-167.48000000000002</v>
      </c>
    </row>
    <row r="222" spans="5:13" ht="15">
      <c r="E222" s="10"/>
      <c r="I222" s="9">
        <f t="shared" si="14"/>
        <v>0</v>
      </c>
      <c r="K222" s="9">
        <f t="shared" si="15"/>
        <v>0</v>
      </c>
      <c r="L222" s="11">
        <f t="shared" si="16"/>
        <v>0</v>
      </c>
      <c r="M222" s="12">
        <f t="shared" si="17"/>
        <v>0</v>
      </c>
    </row>
    <row r="223" spans="5:13" ht="15">
      <c r="E223" s="10"/>
      <c r="K223" s="9">
        <f t="shared" si="15"/>
        <v>0</v>
      </c>
      <c r="L223" s="11">
        <f t="shared" si="16"/>
        <v>0</v>
      </c>
      <c r="M223" s="12">
        <f t="shared" si="17"/>
        <v>0</v>
      </c>
    </row>
    <row r="224" spans="1:17" s="2" customFormat="1" ht="15.75">
      <c r="A224" s="19" t="s">
        <v>161</v>
      </c>
      <c r="B224" s="14"/>
      <c r="C224" s="14"/>
      <c r="D224" s="15"/>
      <c r="E224" s="16"/>
      <c r="F224" s="15"/>
      <c r="G224" s="15"/>
      <c r="H224" s="15">
        <v>24</v>
      </c>
      <c r="I224" s="15"/>
      <c r="J224" s="15">
        <v>2</v>
      </c>
      <c r="K224" s="15">
        <f t="shared" si="15"/>
        <v>48</v>
      </c>
      <c r="L224" s="17">
        <f t="shared" si="16"/>
        <v>48</v>
      </c>
      <c r="M224" s="18">
        <f t="shared" si="17"/>
        <v>2</v>
      </c>
      <c r="N224" s="3">
        <v>442</v>
      </c>
      <c r="O224" s="3">
        <v>442</v>
      </c>
      <c r="P224" s="3">
        <v>0</v>
      </c>
      <c r="Q224" s="24">
        <f>L224+P224</f>
        <v>48</v>
      </c>
    </row>
    <row r="225" spans="5:13" ht="15">
      <c r="E225" s="10"/>
      <c r="K225" s="9">
        <f t="shared" si="15"/>
        <v>0</v>
      </c>
      <c r="L225" s="11">
        <f t="shared" si="16"/>
        <v>0</v>
      </c>
      <c r="M225" s="12">
        <f t="shared" si="17"/>
        <v>0</v>
      </c>
    </row>
    <row r="226" spans="5:13" ht="15">
      <c r="E226" s="10"/>
      <c r="I226" s="9">
        <f t="shared" si="14"/>
        <v>0</v>
      </c>
      <c r="K226" s="9">
        <f t="shared" si="15"/>
        <v>0</v>
      </c>
      <c r="L226" s="11">
        <f t="shared" si="16"/>
        <v>0</v>
      </c>
      <c r="M226" s="12">
        <f t="shared" si="17"/>
        <v>0</v>
      </c>
    </row>
    <row r="227" spans="5:13" ht="15">
      <c r="E227" s="10"/>
      <c r="I227" s="9">
        <f t="shared" si="14"/>
        <v>0</v>
      </c>
      <c r="K227" s="9">
        <f t="shared" si="15"/>
        <v>0</v>
      </c>
      <c r="L227" s="11">
        <f t="shared" si="16"/>
        <v>0</v>
      </c>
      <c r="M227" s="12">
        <f t="shared" si="17"/>
        <v>0</v>
      </c>
    </row>
    <row r="228" spans="1:17" s="2" customFormat="1" ht="15.75">
      <c r="A228" s="7" t="s">
        <v>52</v>
      </c>
      <c r="B228" s="14" t="s">
        <v>53</v>
      </c>
      <c r="C228" s="14">
        <v>1</v>
      </c>
      <c r="D228" s="15">
        <v>220</v>
      </c>
      <c r="E228" s="16">
        <f>C228*D228</f>
        <v>220</v>
      </c>
      <c r="F228" s="15">
        <v>0.22</v>
      </c>
      <c r="G228" s="15">
        <v>1</v>
      </c>
      <c r="H228" s="15">
        <v>24</v>
      </c>
      <c r="I228" s="15">
        <f t="shared" si="14"/>
        <v>5.28</v>
      </c>
      <c r="J228" s="15">
        <v>2</v>
      </c>
      <c r="K228" s="15">
        <f t="shared" si="15"/>
        <v>48</v>
      </c>
      <c r="L228" s="17">
        <f t="shared" si="16"/>
        <v>53.28</v>
      </c>
      <c r="M228" s="18">
        <f t="shared" si="17"/>
        <v>2.22</v>
      </c>
      <c r="N228" s="3">
        <v>580</v>
      </c>
      <c r="O228" s="3">
        <v>580</v>
      </c>
      <c r="P228" s="3">
        <v>0</v>
      </c>
      <c r="Q228" s="24">
        <f>L228+P228</f>
        <v>53.28</v>
      </c>
    </row>
    <row r="229" spans="5:13" ht="15">
      <c r="E229" s="10"/>
      <c r="I229" s="9">
        <f t="shared" si="14"/>
        <v>0</v>
      </c>
      <c r="K229" s="9">
        <f t="shared" si="15"/>
        <v>0</v>
      </c>
      <c r="L229" s="11">
        <f t="shared" si="16"/>
        <v>0</v>
      </c>
      <c r="M229" s="12">
        <f t="shared" si="17"/>
        <v>0</v>
      </c>
    </row>
    <row r="230" spans="5:13" ht="15">
      <c r="E230" s="10"/>
      <c r="I230" s="9">
        <f t="shared" si="14"/>
        <v>0</v>
      </c>
      <c r="K230" s="9">
        <f t="shared" si="15"/>
        <v>0</v>
      </c>
      <c r="L230" s="11">
        <f t="shared" si="16"/>
        <v>0</v>
      </c>
      <c r="M230" s="12">
        <f t="shared" si="17"/>
        <v>0</v>
      </c>
    </row>
    <row r="231" spans="1:13" ht="15">
      <c r="A231" s="7" t="s">
        <v>54</v>
      </c>
      <c r="B231" s="8" t="s">
        <v>21</v>
      </c>
      <c r="C231" s="8">
        <v>2</v>
      </c>
      <c r="D231" s="9">
        <v>220</v>
      </c>
      <c r="E231" s="10">
        <f>C231*D231</f>
        <v>440</v>
      </c>
      <c r="I231" s="9">
        <f t="shared" si="14"/>
        <v>0</v>
      </c>
      <c r="K231" s="9">
        <f t="shared" si="15"/>
        <v>0</v>
      </c>
      <c r="L231" s="11">
        <f t="shared" si="16"/>
        <v>0</v>
      </c>
      <c r="M231" s="12">
        <f t="shared" si="17"/>
        <v>0</v>
      </c>
    </row>
    <row r="232" spans="2:13" ht="15">
      <c r="B232" s="8" t="s">
        <v>7</v>
      </c>
      <c r="C232" s="8">
        <v>2</v>
      </c>
      <c r="D232" s="9">
        <v>340</v>
      </c>
      <c r="E232" s="10">
        <f>C232*D232</f>
        <v>680</v>
      </c>
      <c r="I232" s="9">
        <f t="shared" si="14"/>
        <v>0</v>
      </c>
      <c r="K232" s="9">
        <f t="shared" si="15"/>
        <v>0</v>
      </c>
      <c r="L232" s="11">
        <f t="shared" si="16"/>
        <v>0</v>
      </c>
      <c r="M232" s="12">
        <f t="shared" si="17"/>
        <v>0</v>
      </c>
    </row>
    <row r="233" spans="1:17" s="2" customFormat="1" ht="15.75">
      <c r="A233" s="7"/>
      <c r="B233" s="14"/>
      <c r="C233" s="14">
        <f>SUM(C231:C232)</f>
        <v>4</v>
      </c>
      <c r="D233" s="15"/>
      <c r="E233" s="16">
        <f>SUM(E231:E232)</f>
        <v>1120</v>
      </c>
      <c r="F233" s="15">
        <v>1.12</v>
      </c>
      <c r="G233" s="15">
        <v>4</v>
      </c>
      <c r="H233" s="15">
        <v>24</v>
      </c>
      <c r="I233" s="15">
        <f t="shared" si="14"/>
        <v>26.880000000000003</v>
      </c>
      <c r="J233" s="15">
        <v>30</v>
      </c>
      <c r="K233" s="15">
        <f t="shared" si="15"/>
        <v>720</v>
      </c>
      <c r="L233" s="17">
        <f t="shared" si="16"/>
        <v>746.88</v>
      </c>
      <c r="M233" s="18">
        <f t="shared" si="17"/>
        <v>31.12</v>
      </c>
      <c r="N233" s="3">
        <v>7601</v>
      </c>
      <c r="O233" s="3">
        <v>7601</v>
      </c>
      <c r="P233" s="3">
        <v>0</v>
      </c>
      <c r="Q233" s="24">
        <f>L233+P233</f>
        <v>746.88</v>
      </c>
    </row>
    <row r="234" spans="5:13" ht="15">
      <c r="E234" s="10"/>
      <c r="I234" s="9">
        <f t="shared" si="14"/>
        <v>0</v>
      </c>
      <c r="K234" s="9">
        <f t="shared" si="15"/>
        <v>0</v>
      </c>
      <c r="L234" s="11">
        <f t="shared" si="16"/>
        <v>0</v>
      </c>
      <c r="M234" s="12">
        <f t="shared" si="17"/>
        <v>0</v>
      </c>
    </row>
    <row r="235" spans="5:13" ht="15">
      <c r="E235" s="10"/>
      <c r="I235" s="9">
        <f t="shared" si="14"/>
        <v>0</v>
      </c>
      <c r="K235" s="9">
        <f t="shared" si="15"/>
        <v>0</v>
      </c>
      <c r="L235" s="11">
        <f t="shared" si="16"/>
        <v>0</v>
      </c>
      <c r="M235" s="12">
        <f t="shared" si="17"/>
        <v>0</v>
      </c>
    </row>
    <row r="236" spans="1:13" ht="15">
      <c r="A236" s="7" t="s">
        <v>55</v>
      </c>
      <c r="B236" s="8" t="s">
        <v>6</v>
      </c>
      <c r="C236" s="8">
        <v>15</v>
      </c>
      <c r="D236" s="9">
        <v>250</v>
      </c>
      <c r="E236" s="10">
        <f aca="true" t="shared" si="18" ref="E236:E241">C236*D236</f>
        <v>3750</v>
      </c>
      <c r="I236" s="9">
        <f t="shared" si="14"/>
        <v>0</v>
      </c>
      <c r="K236" s="9">
        <f t="shared" si="15"/>
        <v>0</v>
      </c>
      <c r="L236" s="11">
        <f t="shared" si="16"/>
        <v>0</v>
      </c>
      <c r="M236" s="12">
        <f t="shared" si="17"/>
        <v>0</v>
      </c>
    </row>
    <row r="237" spans="2:13" ht="15">
      <c r="B237" s="8" t="s">
        <v>27</v>
      </c>
      <c r="C237" s="8">
        <v>2</v>
      </c>
      <c r="D237" s="9">
        <v>220</v>
      </c>
      <c r="E237" s="10">
        <f t="shared" si="18"/>
        <v>440</v>
      </c>
      <c r="I237" s="9">
        <f t="shared" si="14"/>
        <v>0</v>
      </c>
      <c r="K237" s="9">
        <f t="shared" si="15"/>
        <v>0</v>
      </c>
      <c r="L237" s="11">
        <f t="shared" si="16"/>
        <v>0</v>
      </c>
      <c r="M237" s="12">
        <f t="shared" si="17"/>
        <v>0</v>
      </c>
    </row>
    <row r="238" spans="2:13" ht="15">
      <c r="B238" s="8" t="s">
        <v>14</v>
      </c>
      <c r="C238" s="8">
        <v>5</v>
      </c>
      <c r="D238" s="9">
        <v>120</v>
      </c>
      <c r="E238" s="10">
        <f t="shared" si="18"/>
        <v>600</v>
      </c>
      <c r="I238" s="9">
        <f t="shared" si="14"/>
        <v>0</v>
      </c>
      <c r="K238" s="9">
        <f t="shared" si="15"/>
        <v>0</v>
      </c>
      <c r="L238" s="11">
        <f t="shared" si="16"/>
        <v>0</v>
      </c>
      <c r="M238" s="12">
        <f t="shared" si="17"/>
        <v>0</v>
      </c>
    </row>
    <row r="239" spans="2:13" ht="15">
      <c r="B239" s="8" t="s">
        <v>9</v>
      </c>
      <c r="C239" s="8">
        <v>15</v>
      </c>
      <c r="D239" s="9">
        <v>135</v>
      </c>
      <c r="E239" s="10">
        <f t="shared" si="18"/>
        <v>2025</v>
      </c>
      <c r="I239" s="9">
        <f t="shared" si="14"/>
        <v>0</v>
      </c>
      <c r="K239" s="9">
        <f t="shared" si="15"/>
        <v>0</v>
      </c>
      <c r="L239" s="11">
        <f t="shared" si="16"/>
        <v>0</v>
      </c>
      <c r="M239" s="12">
        <f t="shared" si="17"/>
        <v>0</v>
      </c>
    </row>
    <row r="240" spans="2:13" ht="15">
      <c r="B240" s="8" t="s">
        <v>47</v>
      </c>
      <c r="C240" s="8">
        <v>2</v>
      </c>
      <c r="D240" s="9">
        <v>350</v>
      </c>
      <c r="E240" s="10">
        <f t="shared" si="18"/>
        <v>700</v>
      </c>
      <c r="I240" s="9">
        <f t="shared" si="14"/>
        <v>0</v>
      </c>
      <c r="K240" s="9">
        <f t="shared" si="15"/>
        <v>0</v>
      </c>
      <c r="L240" s="11">
        <f t="shared" si="16"/>
        <v>0</v>
      </c>
      <c r="M240" s="12">
        <f t="shared" si="17"/>
        <v>0</v>
      </c>
    </row>
    <row r="241" spans="2:13" ht="15">
      <c r="B241" s="8" t="s">
        <v>10</v>
      </c>
      <c r="C241" s="8">
        <v>6</v>
      </c>
      <c r="D241" s="9">
        <v>330</v>
      </c>
      <c r="E241" s="10">
        <f t="shared" si="18"/>
        <v>1980</v>
      </c>
      <c r="I241" s="9">
        <f t="shared" si="14"/>
        <v>0</v>
      </c>
      <c r="K241" s="9">
        <f t="shared" si="15"/>
        <v>0</v>
      </c>
      <c r="L241" s="11">
        <f t="shared" si="16"/>
        <v>0</v>
      </c>
      <c r="M241" s="12">
        <f t="shared" si="17"/>
        <v>0</v>
      </c>
    </row>
    <row r="242" spans="1:17" s="2" customFormat="1" ht="15.75">
      <c r="A242" s="7"/>
      <c r="B242" s="14"/>
      <c r="C242" s="14">
        <f>SUM(C236:C241)</f>
        <v>45</v>
      </c>
      <c r="D242" s="15"/>
      <c r="E242" s="16">
        <f>SUM(E236:E241)</f>
        <v>9495</v>
      </c>
      <c r="F242" s="15">
        <v>9.495</v>
      </c>
      <c r="G242" s="15">
        <v>45</v>
      </c>
      <c r="H242" s="15">
        <v>24</v>
      </c>
      <c r="I242" s="15">
        <f t="shared" si="14"/>
        <v>227.88</v>
      </c>
      <c r="J242" s="15">
        <v>11.5</v>
      </c>
      <c r="K242" s="15">
        <f t="shared" si="15"/>
        <v>276</v>
      </c>
      <c r="L242" s="17">
        <f t="shared" si="16"/>
        <v>503.88</v>
      </c>
      <c r="M242" s="18">
        <f t="shared" si="17"/>
        <v>20.994999999999997</v>
      </c>
      <c r="N242" s="4">
        <v>6295</v>
      </c>
      <c r="O242" s="4">
        <v>6402</v>
      </c>
      <c r="P242" s="4">
        <v>-107</v>
      </c>
      <c r="Q242" s="24">
        <f>L242+P242</f>
        <v>396.88</v>
      </c>
    </row>
    <row r="243" spans="5:13" ht="15">
      <c r="E243" s="10"/>
      <c r="I243" s="9">
        <f t="shared" si="14"/>
        <v>0</v>
      </c>
      <c r="K243" s="9">
        <f t="shared" si="15"/>
        <v>0</v>
      </c>
      <c r="L243" s="11">
        <f t="shared" si="16"/>
        <v>0</v>
      </c>
      <c r="M243" s="12">
        <f t="shared" si="17"/>
        <v>0</v>
      </c>
    </row>
    <row r="244" spans="5:13" ht="15">
      <c r="E244" s="10"/>
      <c r="I244" s="9">
        <f t="shared" si="14"/>
        <v>0</v>
      </c>
      <c r="K244" s="9">
        <f t="shared" si="15"/>
        <v>0</v>
      </c>
      <c r="L244" s="11">
        <f t="shared" si="16"/>
        <v>0</v>
      </c>
      <c r="M244" s="12">
        <f t="shared" si="17"/>
        <v>0</v>
      </c>
    </row>
    <row r="245" spans="5:13" ht="15">
      <c r="E245" s="10"/>
      <c r="I245" s="9">
        <f t="shared" si="14"/>
        <v>0</v>
      </c>
      <c r="K245" s="9">
        <f t="shared" si="15"/>
        <v>0</v>
      </c>
      <c r="L245" s="11">
        <f t="shared" si="16"/>
        <v>0</v>
      </c>
      <c r="M245" s="12">
        <f t="shared" si="17"/>
        <v>0</v>
      </c>
    </row>
    <row r="246" spans="5:13" ht="15">
      <c r="E246" s="10"/>
      <c r="I246" s="9">
        <f t="shared" si="14"/>
        <v>0</v>
      </c>
      <c r="K246" s="9">
        <f t="shared" si="15"/>
        <v>0</v>
      </c>
      <c r="L246" s="11">
        <f t="shared" si="16"/>
        <v>0</v>
      </c>
      <c r="M246" s="12">
        <f t="shared" si="17"/>
        <v>0</v>
      </c>
    </row>
    <row r="247" spans="1:13" ht="15">
      <c r="A247" s="7" t="s">
        <v>56</v>
      </c>
      <c r="B247" s="8" t="s">
        <v>27</v>
      </c>
      <c r="C247" s="8">
        <v>2</v>
      </c>
      <c r="D247" s="9">
        <v>220</v>
      </c>
      <c r="E247" s="10">
        <f>C247*D247</f>
        <v>440</v>
      </c>
      <c r="I247" s="9">
        <f t="shared" si="14"/>
        <v>0</v>
      </c>
      <c r="K247" s="9">
        <f t="shared" si="15"/>
        <v>0</v>
      </c>
      <c r="L247" s="11">
        <f t="shared" si="16"/>
        <v>0</v>
      </c>
      <c r="M247" s="12">
        <f t="shared" si="17"/>
        <v>0</v>
      </c>
    </row>
    <row r="248" spans="2:13" ht="15">
      <c r="B248" s="8" t="s">
        <v>9</v>
      </c>
      <c r="C248" s="8">
        <v>10</v>
      </c>
      <c r="D248" s="9">
        <v>135</v>
      </c>
      <c r="E248" s="10">
        <f>C248*D248</f>
        <v>1350</v>
      </c>
      <c r="I248" s="9">
        <f t="shared" si="14"/>
        <v>0</v>
      </c>
      <c r="K248" s="9">
        <f t="shared" si="15"/>
        <v>0</v>
      </c>
      <c r="L248" s="11">
        <f t="shared" si="16"/>
        <v>0</v>
      </c>
      <c r="M248" s="12">
        <f t="shared" si="17"/>
        <v>0</v>
      </c>
    </row>
    <row r="249" spans="2:13" ht="15">
      <c r="B249" s="8" t="s">
        <v>39</v>
      </c>
      <c r="C249" s="8">
        <v>6</v>
      </c>
      <c r="D249" s="9">
        <v>190</v>
      </c>
      <c r="E249" s="10">
        <f>C249*D249</f>
        <v>1140</v>
      </c>
      <c r="I249" s="9">
        <f t="shared" si="14"/>
        <v>0</v>
      </c>
      <c r="K249" s="9">
        <f t="shared" si="15"/>
        <v>0</v>
      </c>
      <c r="L249" s="11">
        <f t="shared" si="16"/>
        <v>0</v>
      </c>
      <c r="M249" s="12">
        <f t="shared" si="17"/>
        <v>0</v>
      </c>
    </row>
    <row r="250" spans="2:13" ht="15">
      <c r="B250" s="8" t="s">
        <v>8</v>
      </c>
      <c r="C250" s="8">
        <v>1</v>
      </c>
      <c r="D250" s="9">
        <v>320</v>
      </c>
      <c r="E250" s="10">
        <f>C250*D250</f>
        <v>320</v>
      </c>
      <c r="I250" s="9">
        <f t="shared" si="14"/>
        <v>0</v>
      </c>
      <c r="K250" s="9">
        <f t="shared" si="15"/>
        <v>0</v>
      </c>
      <c r="L250" s="11">
        <f t="shared" si="16"/>
        <v>0</v>
      </c>
      <c r="M250" s="12">
        <f t="shared" si="17"/>
        <v>0</v>
      </c>
    </row>
    <row r="251" spans="1:17" s="2" customFormat="1" ht="15.75">
      <c r="A251" s="7"/>
      <c r="B251" s="14"/>
      <c r="C251" s="14">
        <f>SUM(C247:C250)</f>
        <v>19</v>
      </c>
      <c r="D251" s="15"/>
      <c r="E251" s="16">
        <f>SUM(E247:E250)</f>
        <v>3250</v>
      </c>
      <c r="F251" s="15">
        <v>3.25</v>
      </c>
      <c r="G251" s="15">
        <v>19</v>
      </c>
      <c r="H251" s="15">
        <v>24</v>
      </c>
      <c r="I251" s="15">
        <f t="shared" si="14"/>
        <v>78</v>
      </c>
      <c r="J251" s="15">
        <v>2</v>
      </c>
      <c r="K251" s="15">
        <f t="shared" si="15"/>
        <v>48</v>
      </c>
      <c r="L251" s="17">
        <f t="shared" si="16"/>
        <v>126</v>
      </c>
      <c r="M251" s="18">
        <f t="shared" si="17"/>
        <v>5.25</v>
      </c>
      <c r="N251" s="4">
        <v>1678</v>
      </c>
      <c r="O251" s="4">
        <v>1762</v>
      </c>
      <c r="P251" s="4">
        <v>-84</v>
      </c>
      <c r="Q251" s="24">
        <f>L251+P251</f>
        <v>42</v>
      </c>
    </row>
    <row r="252" spans="5:13" ht="15">
      <c r="E252" s="10"/>
      <c r="I252" s="9">
        <f t="shared" si="14"/>
        <v>0</v>
      </c>
      <c r="K252" s="9">
        <f t="shared" si="15"/>
        <v>0</v>
      </c>
      <c r="L252" s="11">
        <f t="shared" si="16"/>
        <v>0</v>
      </c>
      <c r="M252" s="12">
        <f t="shared" si="17"/>
        <v>0</v>
      </c>
    </row>
    <row r="253" spans="5:13" ht="15">
      <c r="E253" s="10"/>
      <c r="I253" s="9">
        <f t="shared" si="14"/>
        <v>0</v>
      </c>
      <c r="K253" s="9">
        <f t="shared" si="15"/>
        <v>0</v>
      </c>
      <c r="L253" s="11">
        <f t="shared" si="16"/>
        <v>0</v>
      </c>
      <c r="M253" s="12">
        <f t="shared" si="17"/>
        <v>0</v>
      </c>
    </row>
    <row r="254" spans="5:13" ht="15">
      <c r="E254" s="10"/>
      <c r="I254" s="9">
        <f t="shared" si="14"/>
        <v>0</v>
      </c>
      <c r="K254" s="9">
        <f t="shared" si="15"/>
        <v>0</v>
      </c>
      <c r="L254" s="11">
        <f t="shared" si="16"/>
        <v>0</v>
      </c>
      <c r="M254" s="12">
        <f t="shared" si="17"/>
        <v>0</v>
      </c>
    </row>
    <row r="255" spans="1:17" s="2" customFormat="1" ht="15.75">
      <c r="A255" s="7" t="s">
        <v>57</v>
      </c>
      <c r="B255" s="14" t="s">
        <v>9</v>
      </c>
      <c r="C255" s="14">
        <v>4</v>
      </c>
      <c r="D255" s="15">
        <v>135</v>
      </c>
      <c r="E255" s="16">
        <f>C255*D255</f>
        <v>540</v>
      </c>
      <c r="F255" s="15">
        <v>0.54</v>
      </c>
      <c r="G255" s="15">
        <v>4</v>
      </c>
      <c r="H255" s="15">
        <v>24</v>
      </c>
      <c r="I255" s="15">
        <f t="shared" si="14"/>
        <v>12.96</v>
      </c>
      <c r="J255" s="15">
        <v>1.5</v>
      </c>
      <c r="K255" s="15">
        <f t="shared" si="15"/>
        <v>36</v>
      </c>
      <c r="L255" s="17">
        <f t="shared" si="16"/>
        <v>48.96</v>
      </c>
      <c r="M255" s="18">
        <f t="shared" si="17"/>
        <v>2.04</v>
      </c>
      <c r="N255" s="3">
        <v>568</v>
      </c>
      <c r="O255" s="3">
        <v>568</v>
      </c>
      <c r="P255" s="3">
        <v>0</v>
      </c>
      <c r="Q255" s="24">
        <f>L255+P255</f>
        <v>48.96</v>
      </c>
    </row>
    <row r="256" spans="5:13" ht="15">
      <c r="E256" s="10"/>
      <c r="I256" s="9">
        <f t="shared" si="14"/>
        <v>0</v>
      </c>
      <c r="K256" s="9">
        <f t="shared" si="15"/>
        <v>0</v>
      </c>
      <c r="L256" s="11">
        <f t="shared" si="16"/>
        <v>0</v>
      </c>
      <c r="M256" s="12">
        <f t="shared" si="17"/>
        <v>0</v>
      </c>
    </row>
    <row r="257" spans="5:13" ht="15">
      <c r="E257" s="10"/>
      <c r="I257" s="9">
        <f aca="true" t="shared" si="19" ref="I257:I325">F257*H257</f>
        <v>0</v>
      </c>
      <c r="K257" s="9">
        <f t="shared" si="15"/>
        <v>0</v>
      </c>
      <c r="L257" s="11">
        <f t="shared" si="16"/>
        <v>0</v>
      </c>
      <c r="M257" s="12">
        <f t="shared" si="17"/>
        <v>0</v>
      </c>
    </row>
    <row r="258" spans="5:13" ht="15">
      <c r="E258" s="10"/>
      <c r="I258" s="9">
        <f t="shared" si="19"/>
        <v>0</v>
      </c>
      <c r="K258" s="9">
        <f t="shared" si="15"/>
        <v>0</v>
      </c>
      <c r="L258" s="11">
        <f t="shared" si="16"/>
        <v>0</v>
      </c>
      <c r="M258" s="12">
        <f t="shared" si="17"/>
        <v>0</v>
      </c>
    </row>
    <row r="259" spans="5:13" ht="15">
      <c r="E259" s="10"/>
      <c r="I259" s="9">
        <f t="shared" si="19"/>
        <v>0</v>
      </c>
      <c r="K259" s="9">
        <f t="shared" si="15"/>
        <v>0</v>
      </c>
      <c r="L259" s="11">
        <f t="shared" si="16"/>
        <v>0</v>
      </c>
      <c r="M259" s="12">
        <f t="shared" si="17"/>
        <v>0</v>
      </c>
    </row>
    <row r="260" spans="1:17" s="2" customFormat="1" ht="15.75">
      <c r="A260" s="7" t="s">
        <v>58</v>
      </c>
      <c r="B260" s="14" t="s">
        <v>10</v>
      </c>
      <c r="C260" s="14">
        <v>1</v>
      </c>
      <c r="D260" s="15">
        <v>330</v>
      </c>
      <c r="E260" s="16">
        <f>C260*D260</f>
        <v>330</v>
      </c>
      <c r="F260" s="15">
        <v>0.33</v>
      </c>
      <c r="G260" s="15">
        <v>1</v>
      </c>
      <c r="H260" s="15">
        <v>24</v>
      </c>
      <c r="I260" s="15">
        <f t="shared" si="19"/>
        <v>7.92</v>
      </c>
      <c r="J260" s="15">
        <v>4.5</v>
      </c>
      <c r="K260" s="15">
        <f t="shared" si="15"/>
        <v>108</v>
      </c>
      <c r="L260" s="17">
        <f t="shared" si="16"/>
        <v>115.92</v>
      </c>
      <c r="M260" s="18">
        <f t="shared" si="17"/>
        <v>4.83</v>
      </c>
      <c r="N260" s="3">
        <v>1181</v>
      </c>
      <c r="O260" s="3">
        <v>1181</v>
      </c>
      <c r="P260" s="3">
        <v>0</v>
      </c>
      <c r="Q260" s="24">
        <f>L260+P260</f>
        <v>115.92</v>
      </c>
    </row>
    <row r="261" spans="5:13" ht="15">
      <c r="E261" s="10"/>
      <c r="I261" s="9">
        <f t="shared" si="19"/>
        <v>0</v>
      </c>
      <c r="K261" s="9">
        <f t="shared" si="15"/>
        <v>0</v>
      </c>
      <c r="L261" s="11">
        <f t="shared" si="16"/>
        <v>0</v>
      </c>
      <c r="M261" s="12">
        <f t="shared" si="17"/>
        <v>0</v>
      </c>
    </row>
    <row r="262" spans="1:17" s="2" customFormat="1" ht="15.75">
      <c r="A262" s="19" t="s">
        <v>162</v>
      </c>
      <c r="B262" s="14"/>
      <c r="C262" s="14"/>
      <c r="D262" s="15"/>
      <c r="E262" s="16"/>
      <c r="F262" s="15"/>
      <c r="G262" s="15"/>
      <c r="H262" s="15">
        <v>24</v>
      </c>
      <c r="I262" s="15">
        <f t="shared" si="19"/>
        <v>0</v>
      </c>
      <c r="J262" s="15">
        <v>11</v>
      </c>
      <c r="K262" s="15">
        <f t="shared" si="15"/>
        <v>264</v>
      </c>
      <c r="L262" s="17">
        <f t="shared" si="16"/>
        <v>264</v>
      </c>
      <c r="M262" s="18">
        <f t="shared" si="17"/>
        <v>11</v>
      </c>
      <c r="N262" s="4">
        <v>2593</v>
      </c>
      <c r="O262" s="4">
        <v>2703</v>
      </c>
      <c r="P262" s="4">
        <v>-110</v>
      </c>
      <c r="Q262" s="24">
        <f>L262+P262</f>
        <v>154</v>
      </c>
    </row>
    <row r="263" spans="5:13" ht="15">
      <c r="E263" s="10"/>
      <c r="I263" s="9">
        <f t="shared" si="19"/>
        <v>0</v>
      </c>
      <c r="K263" s="9">
        <f t="shared" si="15"/>
        <v>0</v>
      </c>
      <c r="L263" s="11">
        <f t="shared" si="16"/>
        <v>0</v>
      </c>
      <c r="M263" s="12">
        <f t="shared" si="17"/>
        <v>0</v>
      </c>
    </row>
    <row r="264" spans="5:13" ht="15">
      <c r="E264" s="10"/>
      <c r="I264" s="9">
        <f t="shared" si="19"/>
        <v>0</v>
      </c>
      <c r="K264" s="9">
        <f aca="true" t="shared" si="20" ref="K264:K327">H264*J264</f>
        <v>0</v>
      </c>
      <c r="L264" s="11">
        <f aca="true" t="shared" si="21" ref="L264:L327">+I264+K264</f>
        <v>0</v>
      </c>
      <c r="M264" s="12">
        <f aca="true" t="shared" si="22" ref="M264:M327">F264+J264</f>
        <v>0</v>
      </c>
    </row>
    <row r="265" spans="1:13" ht="15">
      <c r="A265" s="7" t="s">
        <v>59</v>
      </c>
      <c r="B265" s="8" t="s">
        <v>9</v>
      </c>
      <c r="C265" s="8">
        <v>5</v>
      </c>
      <c r="D265" s="9">
        <v>135</v>
      </c>
      <c r="E265" s="10">
        <f>C265*D265</f>
        <v>675</v>
      </c>
      <c r="I265" s="9">
        <f t="shared" si="19"/>
        <v>0</v>
      </c>
      <c r="K265" s="9">
        <f t="shared" si="20"/>
        <v>0</v>
      </c>
      <c r="L265" s="11">
        <f t="shared" si="21"/>
        <v>0</v>
      </c>
      <c r="M265" s="12">
        <f t="shared" si="22"/>
        <v>0</v>
      </c>
    </row>
    <row r="266" spans="2:13" ht="15">
      <c r="B266" s="8" t="s">
        <v>7</v>
      </c>
      <c r="C266" s="8">
        <v>10</v>
      </c>
      <c r="D266" s="9">
        <v>340</v>
      </c>
      <c r="E266" s="10">
        <f>C266*D266</f>
        <v>3400</v>
      </c>
      <c r="I266" s="9">
        <f t="shared" si="19"/>
        <v>0</v>
      </c>
      <c r="K266" s="9">
        <f t="shared" si="20"/>
        <v>0</v>
      </c>
      <c r="L266" s="11">
        <f t="shared" si="21"/>
        <v>0</v>
      </c>
      <c r="M266" s="12">
        <f t="shared" si="22"/>
        <v>0</v>
      </c>
    </row>
    <row r="267" spans="1:17" s="2" customFormat="1" ht="15.75">
      <c r="A267" s="7"/>
      <c r="B267" s="14"/>
      <c r="C267" s="14">
        <f>SUM(C265:C266)</f>
        <v>15</v>
      </c>
      <c r="D267" s="15"/>
      <c r="E267" s="16">
        <f>SUM(E265:E266)</f>
        <v>4075</v>
      </c>
      <c r="F267" s="15">
        <v>4.075</v>
      </c>
      <c r="G267" s="15">
        <v>15</v>
      </c>
      <c r="H267" s="15">
        <v>24</v>
      </c>
      <c r="I267" s="15">
        <f t="shared" si="19"/>
        <v>97.80000000000001</v>
      </c>
      <c r="J267" s="15">
        <v>2.5</v>
      </c>
      <c r="K267" s="15">
        <f t="shared" si="20"/>
        <v>60</v>
      </c>
      <c r="L267" s="17">
        <f t="shared" si="21"/>
        <v>157.8</v>
      </c>
      <c r="M267" s="18">
        <f t="shared" si="22"/>
        <v>6.575</v>
      </c>
      <c r="N267" s="4">
        <v>2068</v>
      </c>
      <c r="O267" s="4">
        <v>2343</v>
      </c>
      <c r="P267" s="4">
        <v>-275</v>
      </c>
      <c r="Q267" s="24">
        <f>L267+P267</f>
        <v>-117.19999999999999</v>
      </c>
    </row>
    <row r="268" spans="5:13" ht="15">
      <c r="E268" s="10"/>
      <c r="I268" s="9">
        <f t="shared" si="19"/>
        <v>0</v>
      </c>
      <c r="K268" s="9">
        <f t="shared" si="20"/>
        <v>0</v>
      </c>
      <c r="L268" s="11">
        <f t="shared" si="21"/>
        <v>0</v>
      </c>
      <c r="M268" s="12">
        <f t="shared" si="22"/>
        <v>0</v>
      </c>
    </row>
    <row r="269" spans="5:13" ht="15">
      <c r="E269" s="10"/>
      <c r="I269" s="9">
        <f t="shared" si="19"/>
        <v>0</v>
      </c>
      <c r="K269" s="9">
        <f t="shared" si="20"/>
        <v>0</v>
      </c>
      <c r="L269" s="11">
        <f t="shared" si="21"/>
        <v>0</v>
      </c>
      <c r="M269" s="12">
        <f t="shared" si="22"/>
        <v>0</v>
      </c>
    </row>
    <row r="270" spans="5:13" ht="15">
      <c r="E270" s="10"/>
      <c r="I270" s="9">
        <f t="shared" si="19"/>
        <v>0</v>
      </c>
      <c r="K270" s="9">
        <f t="shared" si="20"/>
        <v>0</v>
      </c>
      <c r="L270" s="11">
        <f t="shared" si="21"/>
        <v>0</v>
      </c>
      <c r="M270" s="12">
        <f t="shared" si="22"/>
        <v>0</v>
      </c>
    </row>
    <row r="271" spans="1:13" ht="15">
      <c r="A271" s="7" t="s">
        <v>60</v>
      </c>
      <c r="B271" s="8" t="s">
        <v>6</v>
      </c>
      <c r="C271" s="8">
        <v>6</v>
      </c>
      <c r="D271" s="9">
        <v>250</v>
      </c>
      <c r="E271" s="10">
        <f aca="true" t="shared" si="23" ref="E271:E279">C271*D271</f>
        <v>1500</v>
      </c>
      <c r="I271" s="9">
        <f t="shared" si="19"/>
        <v>0</v>
      </c>
      <c r="K271" s="9">
        <f t="shared" si="20"/>
        <v>0</v>
      </c>
      <c r="L271" s="11">
        <f t="shared" si="21"/>
        <v>0</v>
      </c>
      <c r="M271" s="12">
        <f t="shared" si="22"/>
        <v>0</v>
      </c>
    </row>
    <row r="272" spans="2:13" ht="15">
      <c r="B272" s="8" t="s">
        <v>27</v>
      </c>
      <c r="C272" s="8">
        <v>1</v>
      </c>
      <c r="D272" s="9">
        <v>220</v>
      </c>
      <c r="E272" s="10">
        <f t="shared" si="23"/>
        <v>220</v>
      </c>
      <c r="I272" s="9">
        <f t="shared" si="19"/>
        <v>0</v>
      </c>
      <c r="K272" s="9">
        <f t="shared" si="20"/>
        <v>0</v>
      </c>
      <c r="L272" s="11">
        <f t="shared" si="21"/>
        <v>0</v>
      </c>
      <c r="M272" s="12">
        <f t="shared" si="22"/>
        <v>0</v>
      </c>
    </row>
    <row r="273" spans="2:13" ht="15">
      <c r="B273" s="8" t="s">
        <v>12</v>
      </c>
      <c r="C273" s="8">
        <v>2</v>
      </c>
      <c r="D273" s="9">
        <v>220</v>
      </c>
      <c r="E273" s="10">
        <f t="shared" si="23"/>
        <v>440</v>
      </c>
      <c r="I273" s="9">
        <f t="shared" si="19"/>
        <v>0</v>
      </c>
      <c r="K273" s="9">
        <f t="shared" si="20"/>
        <v>0</v>
      </c>
      <c r="L273" s="11">
        <f t="shared" si="21"/>
        <v>0</v>
      </c>
      <c r="M273" s="12">
        <f t="shared" si="22"/>
        <v>0</v>
      </c>
    </row>
    <row r="274" spans="2:13" ht="15">
      <c r="B274" s="8" t="s">
        <v>9</v>
      </c>
      <c r="C274" s="8">
        <v>2</v>
      </c>
      <c r="D274" s="9">
        <v>135</v>
      </c>
      <c r="E274" s="10">
        <f t="shared" si="23"/>
        <v>270</v>
      </c>
      <c r="I274" s="9">
        <f t="shared" si="19"/>
        <v>0</v>
      </c>
      <c r="K274" s="9">
        <f t="shared" si="20"/>
        <v>0</v>
      </c>
      <c r="L274" s="11">
        <f t="shared" si="21"/>
        <v>0</v>
      </c>
      <c r="M274" s="12">
        <f t="shared" si="22"/>
        <v>0</v>
      </c>
    </row>
    <row r="275" spans="2:13" ht="15">
      <c r="B275" s="8" t="s">
        <v>53</v>
      </c>
      <c r="C275" s="8">
        <v>2</v>
      </c>
      <c r="D275" s="9">
        <v>220</v>
      </c>
      <c r="E275" s="10">
        <f t="shared" si="23"/>
        <v>440</v>
      </c>
      <c r="I275" s="9">
        <f t="shared" si="19"/>
        <v>0</v>
      </c>
      <c r="K275" s="9">
        <f t="shared" si="20"/>
        <v>0</v>
      </c>
      <c r="L275" s="11">
        <f t="shared" si="21"/>
        <v>0</v>
      </c>
      <c r="M275" s="12">
        <f t="shared" si="22"/>
        <v>0</v>
      </c>
    </row>
    <row r="276" spans="2:13" ht="15">
      <c r="B276" s="8" t="s">
        <v>61</v>
      </c>
      <c r="C276" s="8">
        <v>3</v>
      </c>
      <c r="D276" s="9">
        <v>220</v>
      </c>
      <c r="E276" s="10">
        <f t="shared" si="23"/>
        <v>660</v>
      </c>
      <c r="I276" s="9">
        <f t="shared" si="19"/>
        <v>0</v>
      </c>
      <c r="K276" s="9">
        <f t="shared" si="20"/>
        <v>0</v>
      </c>
      <c r="L276" s="11">
        <f t="shared" si="21"/>
        <v>0</v>
      </c>
      <c r="M276" s="12">
        <f t="shared" si="22"/>
        <v>0</v>
      </c>
    </row>
    <row r="277" spans="2:13" ht="15">
      <c r="B277" s="8" t="s">
        <v>8</v>
      </c>
      <c r="C277" s="8">
        <v>1</v>
      </c>
      <c r="D277" s="9">
        <v>320</v>
      </c>
      <c r="E277" s="10">
        <f t="shared" si="23"/>
        <v>320</v>
      </c>
      <c r="I277" s="9">
        <f t="shared" si="19"/>
        <v>0</v>
      </c>
      <c r="K277" s="9">
        <f t="shared" si="20"/>
        <v>0</v>
      </c>
      <c r="L277" s="11">
        <f t="shared" si="21"/>
        <v>0</v>
      </c>
      <c r="M277" s="12">
        <f t="shared" si="22"/>
        <v>0</v>
      </c>
    </row>
    <row r="278" spans="2:13" ht="15">
      <c r="B278" s="8" t="s">
        <v>43</v>
      </c>
      <c r="C278" s="8">
        <v>3</v>
      </c>
      <c r="D278" s="9">
        <v>330</v>
      </c>
      <c r="E278" s="10">
        <f t="shared" si="23"/>
        <v>990</v>
      </c>
      <c r="I278" s="9">
        <f t="shared" si="19"/>
        <v>0</v>
      </c>
      <c r="K278" s="9">
        <f t="shared" si="20"/>
        <v>0</v>
      </c>
      <c r="L278" s="11">
        <f t="shared" si="21"/>
        <v>0</v>
      </c>
      <c r="M278" s="12">
        <f t="shared" si="22"/>
        <v>0</v>
      </c>
    </row>
    <row r="279" spans="2:13" ht="15">
      <c r="B279" s="8" t="s">
        <v>7</v>
      </c>
      <c r="C279" s="8">
        <v>2</v>
      </c>
      <c r="D279" s="9">
        <v>340</v>
      </c>
      <c r="E279" s="10">
        <f t="shared" si="23"/>
        <v>680</v>
      </c>
      <c r="I279" s="9">
        <f t="shared" si="19"/>
        <v>0</v>
      </c>
      <c r="K279" s="9">
        <f t="shared" si="20"/>
        <v>0</v>
      </c>
      <c r="L279" s="11">
        <f t="shared" si="21"/>
        <v>0</v>
      </c>
      <c r="M279" s="12">
        <f t="shared" si="22"/>
        <v>0</v>
      </c>
    </row>
    <row r="280" spans="1:17" s="2" customFormat="1" ht="15.75">
      <c r="A280" s="7"/>
      <c r="B280" s="14"/>
      <c r="C280" s="14">
        <f>SUM(C271:C279)</f>
        <v>22</v>
      </c>
      <c r="D280" s="15"/>
      <c r="E280" s="16">
        <f>SUM(E271:E279)</f>
        <v>5520</v>
      </c>
      <c r="F280" s="15">
        <v>5.52</v>
      </c>
      <c r="G280" s="15">
        <v>22</v>
      </c>
      <c r="H280" s="15">
        <v>24</v>
      </c>
      <c r="I280" s="15">
        <f t="shared" si="19"/>
        <v>132.48</v>
      </c>
      <c r="J280" s="15">
        <v>6.5</v>
      </c>
      <c r="K280" s="15">
        <f t="shared" si="20"/>
        <v>156</v>
      </c>
      <c r="L280" s="17">
        <f t="shared" si="21"/>
        <v>288.48</v>
      </c>
      <c r="M280" s="18">
        <f t="shared" si="22"/>
        <v>12.02</v>
      </c>
      <c r="N280" s="3">
        <v>3656</v>
      </c>
      <c r="O280" s="3">
        <v>4068</v>
      </c>
      <c r="P280" s="3">
        <v>-412</v>
      </c>
      <c r="Q280" s="24">
        <f>L280+P280</f>
        <v>-123.51999999999998</v>
      </c>
    </row>
    <row r="281" spans="5:13" ht="15">
      <c r="E281" s="10"/>
      <c r="I281" s="9">
        <f t="shared" si="19"/>
        <v>0</v>
      </c>
      <c r="K281" s="9">
        <f t="shared" si="20"/>
        <v>0</v>
      </c>
      <c r="L281" s="11">
        <f t="shared" si="21"/>
        <v>0</v>
      </c>
      <c r="M281" s="12">
        <f t="shared" si="22"/>
        <v>0</v>
      </c>
    </row>
    <row r="282" spans="5:13" ht="15">
      <c r="E282" s="10"/>
      <c r="I282" s="9">
        <f t="shared" si="19"/>
        <v>0</v>
      </c>
      <c r="K282" s="9">
        <f t="shared" si="20"/>
        <v>0</v>
      </c>
      <c r="L282" s="11">
        <f t="shared" si="21"/>
        <v>0</v>
      </c>
      <c r="M282" s="12">
        <f t="shared" si="22"/>
        <v>0</v>
      </c>
    </row>
    <row r="283" spans="5:13" ht="15">
      <c r="E283" s="10"/>
      <c r="I283" s="9">
        <f t="shared" si="19"/>
        <v>0</v>
      </c>
      <c r="K283" s="9">
        <f t="shared" si="20"/>
        <v>0</v>
      </c>
      <c r="L283" s="11">
        <f t="shared" si="21"/>
        <v>0</v>
      </c>
      <c r="M283" s="12">
        <f t="shared" si="22"/>
        <v>0</v>
      </c>
    </row>
    <row r="284" spans="5:13" ht="15">
      <c r="E284" s="10"/>
      <c r="I284" s="9">
        <f t="shared" si="19"/>
        <v>0</v>
      </c>
      <c r="K284" s="9">
        <f t="shared" si="20"/>
        <v>0</v>
      </c>
      <c r="L284" s="11">
        <f t="shared" si="21"/>
        <v>0</v>
      </c>
      <c r="M284" s="12">
        <f t="shared" si="22"/>
        <v>0</v>
      </c>
    </row>
    <row r="285" spans="1:13" ht="15">
      <c r="A285" s="7" t="s">
        <v>62</v>
      </c>
      <c r="B285" s="8" t="s">
        <v>9</v>
      </c>
      <c r="C285" s="8">
        <v>7</v>
      </c>
      <c r="D285" s="9">
        <v>135</v>
      </c>
      <c r="E285" s="10">
        <f aca="true" t="shared" si="24" ref="E285:E290">C285*D285</f>
        <v>945</v>
      </c>
      <c r="I285" s="9">
        <f t="shared" si="19"/>
        <v>0</v>
      </c>
      <c r="K285" s="9">
        <f t="shared" si="20"/>
        <v>0</v>
      </c>
      <c r="L285" s="11">
        <f t="shared" si="21"/>
        <v>0</v>
      </c>
      <c r="M285" s="12">
        <f t="shared" si="22"/>
        <v>0</v>
      </c>
    </row>
    <row r="286" spans="2:13" ht="15">
      <c r="B286" s="8" t="s">
        <v>37</v>
      </c>
      <c r="C286" s="8">
        <v>1</v>
      </c>
      <c r="D286" s="9">
        <v>220</v>
      </c>
      <c r="E286" s="10">
        <f t="shared" si="24"/>
        <v>220</v>
      </c>
      <c r="I286" s="9">
        <f t="shared" si="19"/>
        <v>0</v>
      </c>
      <c r="K286" s="9">
        <f t="shared" si="20"/>
        <v>0</v>
      </c>
      <c r="L286" s="11">
        <f t="shared" si="21"/>
        <v>0</v>
      </c>
      <c r="M286" s="12">
        <f t="shared" si="22"/>
        <v>0</v>
      </c>
    </row>
    <row r="287" spans="2:13" ht="15">
      <c r="B287" s="8" t="s">
        <v>28</v>
      </c>
      <c r="C287" s="8">
        <v>1</v>
      </c>
      <c r="D287" s="9">
        <v>210</v>
      </c>
      <c r="E287" s="10">
        <f t="shared" si="24"/>
        <v>210</v>
      </c>
      <c r="I287" s="9">
        <f t="shared" si="19"/>
        <v>0</v>
      </c>
      <c r="K287" s="9">
        <f t="shared" si="20"/>
        <v>0</v>
      </c>
      <c r="L287" s="11">
        <f t="shared" si="21"/>
        <v>0</v>
      </c>
      <c r="M287" s="12">
        <f t="shared" si="22"/>
        <v>0</v>
      </c>
    </row>
    <row r="288" spans="2:13" ht="15">
      <c r="B288" s="8" t="s">
        <v>33</v>
      </c>
      <c r="C288" s="8">
        <v>1</v>
      </c>
      <c r="D288" s="9">
        <v>220</v>
      </c>
      <c r="E288" s="10">
        <f t="shared" si="24"/>
        <v>220</v>
      </c>
      <c r="I288" s="9">
        <f t="shared" si="19"/>
        <v>0</v>
      </c>
      <c r="K288" s="9">
        <f t="shared" si="20"/>
        <v>0</v>
      </c>
      <c r="L288" s="11">
        <f t="shared" si="21"/>
        <v>0</v>
      </c>
      <c r="M288" s="12">
        <f t="shared" si="22"/>
        <v>0</v>
      </c>
    </row>
    <row r="289" spans="2:13" ht="15">
      <c r="B289" s="8" t="s">
        <v>8</v>
      </c>
      <c r="C289" s="8">
        <v>1</v>
      </c>
      <c r="D289" s="9">
        <v>320</v>
      </c>
      <c r="E289" s="10">
        <f t="shared" si="24"/>
        <v>320</v>
      </c>
      <c r="I289" s="9">
        <f t="shared" si="19"/>
        <v>0</v>
      </c>
      <c r="K289" s="9">
        <f t="shared" si="20"/>
        <v>0</v>
      </c>
      <c r="L289" s="11">
        <f t="shared" si="21"/>
        <v>0</v>
      </c>
      <c r="M289" s="12">
        <f t="shared" si="22"/>
        <v>0</v>
      </c>
    </row>
    <row r="290" spans="2:13" ht="15">
      <c r="B290" s="8" t="s">
        <v>10</v>
      </c>
      <c r="C290" s="8">
        <v>1</v>
      </c>
      <c r="D290" s="9">
        <v>330</v>
      </c>
      <c r="E290" s="10">
        <f t="shared" si="24"/>
        <v>330</v>
      </c>
      <c r="I290" s="9">
        <f t="shared" si="19"/>
        <v>0</v>
      </c>
      <c r="K290" s="9">
        <f t="shared" si="20"/>
        <v>0</v>
      </c>
      <c r="L290" s="11">
        <f t="shared" si="21"/>
        <v>0</v>
      </c>
      <c r="M290" s="12">
        <f t="shared" si="22"/>
        <v>0</v>
      </c>
    </row>
    <row r="291" spans="1:17" s="2" customFormat="1" ht="15.75">
      <c r="A291" s="7"/>
      <c r="B291" s="14"/>
      <c r="C291" s="14">
        <f>SUM(C285:C290)</f>
        <v>12</v>
      </c>
      <c r="D291" s="15"/>
      <c r="E291" s="16">
        <f>SUM(E285:E290)</f>
        <v>2245</v>
      </c>
      <c r="F291" s="15">
        <v>2.245</v>
      </c>
      <c r="G291" s="15">
        <v>12</v>
      </c>
      <c r="H291" s="15">
        <v>24</v>
      </c>
      <c r="I291" s="15">
        <f t="shared" si="19"/>
        <v>53.88</v>
      </c>
      <c r="J291" s="15">
        <v>3</v>
      </c>
      <c r="K291" s="15">
        <f t="shared" si="20"/>
        <v>72</v>
      </c>
      <c r="L291" s="17">
        <f t="shared" si="21"/>
        <v>125.88</v>
      </c>
      <c r="M291" s="18">
        <f t="shared" si="22"/>
        <v>5.245</v>
      </c>
      <c r="N291" s="3">
        <v>1565</v>
      </c>
      <c r="O291" s="3">
        <v>1829</v>
      </c>
      <c r="P291" s="3">
        <v>-264</v>
      </c>
      <c r="Q291" s="24">
        <f>L291+P291</f>
        <v>-138.12</v>
      </c>
    </row>
    <row r="292" spans="3:13" ht="15">
      <c r="C292" s="14"/>
      <c r="E292" s="16"/>
      <c r="F292" s="15"/>
      <c r="K292" s="9">
        <f t="shared" si="20"/>
        <v>0</v>
      </c>
      <c r="L292" s="11">
        <f t="shared" si="21"/>
        <v>0</v>
      </c>
      <c r="M292" s="12">
        <f t="shared" si="22"/>
        <v>0</v>
      </c>
    </row>
    <row r="293" spans="1:17" s="2" customFormat="1" ht="15.75">
      <c r="A293" s="19" t="s">
        <v>163</v>
      </c>
      <c r="B293" s="14"/>
      <c r="C293" s="14"/>
      <c r="D293" s="15"/>
      <c r="E293" s="16"/>
      <c r="F293" s="15"/>
      <c r="G293" s="15"/>
      <c r="H293" s="15">
        <v>24</v>
      </c>
      <c r="I293" s="15">
        <f t="shared" si="19"/>
        <v>0</v>
      </c>
      <c r="J293" s="15">
        <v>8</v>
      </c>
      <c r="K293" s="15">
        <f t="shared" si="20"/>
        <v>192</v>
      </c>
      <c r="L293" s="17">
        <f t="shared" si="21"/>
        <v>192</v>
      </c>
      <c r="M293" s="18">
        <f t="shared" si="22"/>
        <v>8</v>
      </c>
      <c r="N293" s="3">
        <v>1934</v>
      </c>
      <c r="O293" s="3">
        <v>1934</v>
      </c>
      <c r="P293" s="3">
        <v>0</v>
      </c>
      <c r="Q293" s="24">
        <f>L293+P293</f>
        <v>192</v>
      </c>
    </row>
    <row r="294" spans="5:13" ht="15">
      <c r="E294" s="10"/>
      <c r="I294" s="9">
        <f t="shared" si="19"/>
        <v>0</v>
      </c>
      <c r="K294" s="9">
        <f t="shared" si="20"/>
        <v>0</v>
      </c>
      <c r="L294" s="11">
        <f t="shared" si="21"/>
        <v>0</v>
      </c>
      <c r="M294" s="12">
        <f t="shared" si="22"/>
        <v>0</v>
      </c>
    </row>
    <row r="295" spans="5:13" ht="15">
      <c r="E295" s="10"/>
      <c r="I295" s="9">
        <f t="shared" si="19"/>
        <v>0</v>
      </c>
      <c r="K295" s="9">
        <f t="shared" si="20"/>
        <v>0</v>
      </c>
      <c r="L295" s="11">
        <f t="shared" si="21"/>
        <v>0</v>
      </c>
      <c r="M295" s="12">
        <f t="shared" si="22"/>
        <v>0</v>
      </c>
    </row>
    <row r="296" spans="1:17" s="2" customFormat="1" ht="15.75">
      <c r="A296" s="7" t="s">
        <v>63</v>
      </c>
      <c r="B296" s="14" t="s">
        <v>7</v>
      </c>
      <c r="C296" s="14">
        <v>1</v>
      </c>
      <c r="D296" s="15">
        <v>340</v>
      </c>
      <c r="E296" s="16">
        <f>C296*D296</f>
        <v>340</v>
      </c>
      <c r="F296" s="15">
        <v>0.34</v>
      </c>
      <c r="G296" s="15">
        <v>1</v>
      </c>
      <c r="H296" s="15">
        <v>24</v>
      </c>
      <c r="I296" s="15">
        <f t="shared" si="19"/>
        <v>8.16</v>
      </c>
      <c r="J296" s="15"/>
      <c r="K296" s="15">
        <f t="shared" si="20"/>
        <v>0</v>
      </c>
      <c r="L296" s="17">
        <f t="shared" si="21"/>
        <v>8.16</v>
      </c>
      <c r="M296" s="18">
        <f t="shared" si="22"/>
        <v>0.34</v>
      </c>
      <c r="N296" s="3">
        <v>128</v>
      </c>
      <c r="O296" s="3">
        <v>128</v>
      </c>
      <c r="P296" s="3">
        <v>0</v>
      </c>
      <c r="Q296" s="24">
        <f>L296+P296</f>
        <v>8.16</v>
      </c>
    </row>
    <row r="297" spans="5:13" ht="15">
      <c r="E297" s="10"/>
      <c r="I297" s="9">
        <f t="shared" si="19"/>
        <v>0</v>
      </c>
      <c r="K297" s="9">
        <f t="shared" si="20"/>
        <v>0</v>
      </c>
      <c r="L297" s="11">
        <f t="shared" si="21"/>
        <v>0</v>
      </c>
      <c r="M297" s="12">
        <f t="shared" si="22"/>
        <v>0</v>
      </c>
    </row>
    <row r="298" spans="5:13" ht="15">
      <c r="E298" s="10"/>
      <c r="I298" s="9">
        <f t="shared" si="19"/>
        <v>0</v>
      </c>
      <c r="K298" s="9">
        <f t="shared" si="20"/>
        <v>0</v>
      </c>
      <c r="L298" s="11">
        <f t="shared" si="21"/>
        <v>0</v>
      </c>
      <c r="M298" s="12">
        <f t="shared" si="22"/>
        <v>0</v>
      </c>
    </row>
    <row r="299" spans="5:13" ht="15">
      <c r="E299" s="10"/>
      <c r="I299" s="9">
        <f t="shared" si="19"/>
        <v>0</v>
      </c>
      <c r="K299" s="9">
        <f t="shared" si="20"/>
        <v>0</v>
      </c>
      <c r="L299" s="11">
        <f t="shared" si="21"/>
        <v>0</v>
      </c>
      <c r="M299" s="12">
        <f t="shared" si="22"/>
        <v>0</v>
      </c>
    </row>
    <row r="300" spans="5:13" ht="15">
      <c r="E300" s="10"/>
      <c r="I300" s="9">
        <f t="shared" si="19"/>
        <v>0</v>
      </c>
      <c r="K300" s="9">
        <f t="shared" si="20"/>
        <v>0</v>
      </c>
      <c r="L300" s="11">
        <f t="shared" si="21"/>
        <v>0</v>
      </c>
      <c r="M300" s="12">
        <f t="shared" si="22"/>
        <v>0</v>
      </c>
    </row>
    <row r="301" spans="1:17" s="2" customFormat="1" ht="15.75">
      <c r="A301" s="7" t="s">
        <v>64</v>
      </c>
      <c r="B301" s="14" t="s">
        <v>9</v>
      </c>
      <c r="C301" s="14">
        <v>2</v>
      </c>
      <c r="D301" s="15">
        <v>135</v>
      </c>
      <c r="E301" s="16">
        <f>C301*D301</f>
        <v>270</v>
      </c>
      <c r="F301" s="15">
        <v>0.27</v>
      </c>
      <c r="G301" s="15">
        <v>2</v>
      </c>
      <c r="H301" s="15">
        <v>24</v>
      </c>
      <c r="I301" s="15">
        <f t="shared" si="19"/>
        <v>6.48</v>
      </c>
      <c r="J301" s="15">
        <v>13</v>
      </c>
      <c r="K301" s="15">
        <f t="shared" si="20"/>
        <v>312</v>
      </c>
      <c r="L301" s="17">
        <f t="shared" si="21"/>
        <v>318.48</v>
      </c>
      <c r="M301" s="18">
        <f t="shared" si="22"/>
        <v>13.27</v>
      </c>
      <c r="N301" s="3">
        <v>2987</v>
      </c>
      <c r="O301" s="3">
        <v>2987</v>
      </c>
      <c r="P301" s="3">
        <v>0</v>
      </c>
      <c r="Q301" s="24">
        <f>L301+P301</f>
        <v>318.48</v>
      </c>
    </row>
    <row r="302" spans="5:13" ht="15">
      <c r="E302" s="10"/>
      <c r="I302" s="9">
        <f t="shared" si="19"/>
        <v>0</v>
      </c>
      <c r="K302" s="9">
        <f t="shared" si="20"/>
        <v>0</v>
      </c>
      <c r="L302" s="11">
        <f t="shared" si="21"/>
        <v>0</v>
      </c>
      <c r="M302" s="12">
        <f t="shared" si="22"/>
        <v>0</v>
      </c>
    </row>
    <row r="303" spans="5:13" ht="15">
      <c r="E303" s="10"/>
      <c r="I303" s="9">
        <f t="shared" si="19"/>
        <v>0</v>
      </c>
      <c r="K303" s="9">
        <f t="shared" si="20"/>
        <v>0</v>
      </c>
      <c r="L303" s="11">
        <f t="shared" si="21"/>
        <v>0</v>
      </c>
      <c r="M303" s="12">
        <f t="shared" si="22"/>
        <v>0</v>
      </c>
    </row>
    <row r="304" spans="5:13" ht="15">
      <c r="E304" s="10"/>
      <c r="I304" s="9">
        <f t="shared" si="19"/>
        <v>0</v>
      </c>
      <c r="K304" s="9">
        <f t="shared" si="20"/>
        <v>0</v>
      </c>
      <c r="L304" s="11">
        <f t="shared" si="21"/>
        <v>0</v>
      </c>
      <c r="M304" s="12">
        <f t="shared" si="22"/>
        <v>0</v>
      </c>
    </row>
    <row r="305" spans="5:13" ht="15">
      <c r="E305" s="10"/>
      <c r="I305" s="9">
        <f t="shared" si="19"/>
        <v>0</v>
      </c>
      <c r="K305" s="9">
        <f t="shared" si="20"/>
        <v>0</v>
      </c>
      <c r="L305" s="11">
        <f t="shared" si="21"/>
        <v>0</v>
      </c>
      <c r="M305" s="12">
        <f t="shared" si="22"/>
        <v>0</v>
      </c>
    </row>
    <row r="306" spans="1:17" s="2" customFormat="1" ht="15.75">
      <c r="A306" s="7" t="s">
        <v>65</v>
      </c>
      <c r="B306" s="14" t="s">
        <v>9</v>
      </c>
      <c r="C306" s="14">
        <v>3</v>
      </c>
      <c r="D306" s="15">
        <v>135</v>
      </c>
      <c r="E306" s="16">
        <f>C306*D306</f>
        <v>405</v>
      </c>
      <c r="F306" s="15">
        <v>0.405</v>
      </c>
      <c r="G306" s="15">
        <v>3</v>
      </c>
      <c r="H306" s="15">
        <v>24</v>
      </c>
      <c r="I306" s="15">
        <f t="shared" si="19"/>
        <v>9.72</v>
      </c>
      <c r="J306" s="15">
        <v>2.5</v>
      </c>
      <c r="K306" s="15">
        <f t="shared" si="20"/>
        <v>60</v>
      </c>
      <c r="L306" s="17">
        <f t="shared" si="21"/>
        <v>69.72</v>
      </c>
      <c r="M306" s="18">
        <f t="shared" si="22"/>
        <v>2.9050000000000002</v>
      </c>
      <c r="N306" s="3">
        <v>690</v>
      </c>
      <c r="O306" s="3">
        <v>690</v>
      </c>
      <c r="P306" s="3">
        <v>0</v>
      </c>
      <c r="Q306" s="24">
        <f>L306+P306</f>
        <v>69.72</v>
      </c>
    </row>
    <row r="307" spans="5:13" ht="15">
      <c r="E307" s="10"/>
      <c r="I307" s="9">
        <f t="shared" si="19"/>
        <v>0</v>
      </c>
      <c r="K307" s="9">
        <f t="shared" si="20"/>
        <v>0</v>
      </c>
      <c r="L307" s="11">
        <f t="shared" si="21"/>
        <v>0</v>
      </c>
      <c r="M307" s="12">
        <f t="shared" si="22"/>
        <v>0</v>
      </c>
    </row>
    <row r="308" spans="5:13" ht="15">
      <c r="E308" s="10"/>
      <c r="I308" s="9">
        <f t="shared" si="19"/>
        <v>0</v>
      </c>
      <c r="K308" s="9">
        <f t="shared" si="20"/>
        <v>0</v>
      </c>
      <c r="L308" s="11">
        <f t="shared" si="21"/>
        <v>0</v>
      </c>
      <c r="M308" s="12">
        <f t="shared" si="22"/>
        <v>0</v>
      </c>
    </row>
    <row r="309" spans="5:13" ht="15">
      <c r="E309" s="10"/>
      <c r="I309" s="9">
        <f t="shared" si="19"/>
        <v>0</v>
      </c>
      <c r="K309" s="9">
        <f t="shared" si="20"/>
        <v>0</v>
      </c>
      <c r="L309" s="11">
        <f t="shared" si="21"/>
        <v>0</v>
      </c>
      <c r="M309" s="12">
        <f t="shared" si="22"/>
        <v>0</v>
      </c>
    </row>
    <row r="310" spans="1:13" ht="15">
      <c r="A310" s="7" t="s">
        <v>66</v>
      </c>
      <c r="B310" s="8" t="s">
        <v>9</v>
      </c>
      <c r="C310" s="8">
        <v>3</v>
      </c>
      <c r="D310" s="9">
        <v>135</v>
      </c>
      <c r="E310" s="10">
        <f>C310*D310</f>
        <v>405</v>
      </c>
      <c r="I310" s="9">
        <f t="shared" si="19"/>
        <v>0</v>
      </c>
      <c r="K310" s="9">
        <f t="shared" si="20"/>
        <v>0</v>
      </c>
      <c r="L310" s="11">
        <f t="shared" si="21"/>
        <v>0</v>
      </c>
      <c r="M310" s="12">
        <f t="shared" si="22"/>
        <v>0</v>
      </c>
    </row>
    <row r="311" spans="2:13" ht="15">
      <c r="B311" s="8" t="s">
        <v>10</v>
      </c>
      <c r="C311" s="8">
        <v>1</v>
      </c>
      <c r="D311" s="9">
        <v>330</v>
      </c>
      <c r="E311" s="10">
        <f>C311*D311</f>
        <v>330</v>
      </c>
      <c r="I311" s="9">
        <f t="shared" si="19"/>
        <v>0</v>
      </c>
      <c r="K311" s="9">
        <f t="shared" si="20"/>
        <v>0</v>
      </c>
      <c r="L311" s="11">
        <f t="shared" si="21"/>
        <v>0</v>
      </c>
      <c r="M311" s="12">
        <f t="shared" si="22"/>
        <v>0</v>
      </c>
    </row>
    <row r="312" spans="1:17" s="2" customFormat="1" ht="15.75">
      <c r="A312" s="7"/>
      <c r="B312" s="14"/>
      <c r="C312" s="14">
        <f>SUM(C310:C311)</f>
        <v>4</v>
      </c>
      <c r="D312" s="15"/>
      <c r="E312" s="16">
        <f>SUM(E310:E311)</f>
        <v>735</v>
      </c>
      <c r="F312" s="15">
        <v>0.735</v>
      </c>
      <c r="G312" s="15">
        <v>4</v>
      </c>
      <c r="H312" s="15">
        <v>24</v>
      </c>
      <c r="I312" s="15">
        <f t="shared" si="19"/>
        <v>17.64</v>
      </c>
      <c r="J312" s="15">
        <v>1.5</v>
      </c>
      <c r="K312" s="15">
        <f t="shared" si="20"/>
        <v>36</v>
      </c>
      <c r="L312" s="17">
        <f t="shared" si="21"/>
        <v>53.64</v>
      </c>
      <c r="M312" s="18">
        <f t="shared" si="22"/>
        <v>2.235</v>
      </c>
      <c r="N312" s="3">
        <v>625</v>
      </c>
      <c r="O312" s="3">
        <v>625</v>
      </c>
      <c r="P312" s="3">
        <v>0</v>
      </c>
      <c r="Q312" s="24">
        <f>L312+P312</f>
        <v>53.64</v>
      </c>
    </row>
    <row r="313" spans="3:13" ht="15">
      <c r="C313" s="14"/>
      <c r="E313" s="16"/>
      <c r="F313" s="15"/>
      <c r="K313" s="9">
        <f t="shared" si="20"/>
        <v>0</v>
      </c>
      <c r="L313" s="11">
        <f t="shared" si="21"/>
        <v>0</v>
      </c>
      <c r="M313" s="12">
        <f t="shared" si="22"/>
        <v>0</v>
      </c>
    </row>
    <row r="314" spans="1:17" s="2" customFormat="1" ht="15.75">
      <c r="A314" s="19" t="s">
        <v>164</v>
      </c>
      <c r="B314" s="14"/>
      <c r="C314" s="14"/>
      <c r="D314" s="15"/>
      <c r="E314" s="16"/>
      <c r="F314" s="15"/>
      <c r="G314" s="15"/>
      <c r="H314" s="15">
        <v>24</v>
      </c>
      <c r="I314" s="15">
        <f t="shared" si="19"/>
        <v>0</v>
      </c>
      <c r="J314" s="15">
        <v>1</v>
      </c>
      <c r="K314" s="15">
        <f t="shared" si="20"/>
        <v>24</v>
      </c>
      <c r="L314" s="17">
        <f t="shared" si="21"/>
        <v>24</v>
      </c>
      <c r="M314" s="18">
        <f t="shared" si="22"/>
        <v>1</v>
      </c>
      <c r="N314" s="6"/>
      <c r="O314" s="6"/>
      <c r="P314" s="6"/>
      <c r="Q314" s="24"/>
    </row>
    <row r="315" spans="5:13" ht="15">
      <c r="E315" s="10"/>
      <c r="I315" s="9">
        <f t="shared" si="19"/>
        <v>0</v>
      </c>
      <c r="K315" s="9">
        <f t="shared" si="20"/>
        <v>0</v>
      </c>
      <c r="L315" s="11">
        <f t="shared" si="21"/>
        <v>0</v>
      </c>
      <c r="M315" s="12">
        <f t="shared" si="22"/>
        <v>0</v>
      </c>
    </row>
    <row r="316" spans="5:13" ht="15">
      <c r="E316" s="10"/>
      <c r="K316" s="9">
        <f t="shared" si="20"/>
        <v>0</v>
      </c>
      <c r="L316" s="11">
        <f t="shared" si="21"/>
        <v>0</v>
      </c>
      <c r="M316" s="12">
        <f t="shared" si="22"/>
        <v>0</v>
      </c>
    </row>
    <row r="317" spans="1:17" s="2" customFormat="1" ht="15.75">
      <c r="A317" s="19" t="s">
        <v>165</v>
      </c>
      <c r="B317" s="14"/>
      <c r="C317" s="14"/>
      <c r="D317" s="15"/>
      <c r="E317" s="16"/>
      <c r="F317" s="15"/>
      <c r="G317" s="15"/>
      <c r="H317" s="15">
        <v>24</v>
      </c>
      <c r="I317" s="15"/>
      <c r="J317" s="15">
        <v>5</v>
      </c>
      <c r="K317" s="15">
        <f t="shared" si="20"/>
        <v>120</v>
      </c>
      <c r="L317" s="17">
        <f t="shared" si="21"/>
        <v>120</v>
      </c>
      <c r="M317" s="18">
        <f t="shared" si="22"/>
        <v>5</v>
      </c>
      <c r="N317" s="3">
        <v>240</v>
      </c>
      <c r="O317" s="3">
        <v>240</v>
      </c>
      <c r="P317" s="3">
        <v>0</v>
      </c>
      <c r="Q317" s="24">
        <f>L317+P317</f>
        <v>120</v>
      </c>
    </row>
    <row r="318" spans="5:13" ht="15">
      <c r="E318" s="10"/>
      <c r="K318" s="9">
        <f t="shared" si="20"/>
        <v>0</v>
      </c>
      <c r="L318" s="11">
        <f t="shared" si="21"/>
        <v>0</v>
      </c>
      <c r="M318" s="12">
        <f t="shared" si="22"/>
        <v>0</v>
      </c>
    </row>
    <row r="319" spans="5:13" ht="15">
      <c r="E319" s="10"/>
      <c r="I319" s="9">
        <f t="shared" si="19"/>
        <v>0</v>
      </c>
      <c r="K319" s="9">
        <f t="shared" si="20"/>
        <v>0</v>
      </c>
      <c r="L319" s="11">
        <f t="shared" si="21"/>
        <v>0</v>
      </c>
      <c r="M319" s="12">
        <f t="shared" si="22"/>
        <v>0</v>
      </c>
    </row>
    <row r="320" spans="1:13" ht="15">
      <c r="A320" s="7" t="s">
        <v>67</v>
      </c>
      <c r="B320" s="8" t="s">
        <v>37</v>
      </c>
      <c r="C320" s="8">
        <v>1</v>
      </c>
      <c r="D320" s="9">
        <v>220</v>
      </c>
      <c r="E320" s="10">
        <f>C320*D320</f>
        <v>220</v>
      </c>
      <c r="I320" s="9">
        <f t="shared" si="19"/>
        <v>0</v>
      </c>
      <c r="K320" s="9">
        <f t="shared" si="20"/>
        <v>0</v>
      </c>
      <c r="L320" s="11">
        <f t="shared" si="21"/>
        <v>0</v>
      </c>
      <c r="M320" s="12">
        <f t="shared" si="22"/>
        <v>0</v>
      </c>
    </row>
    <row r="321" spans="2:13" ht="15">
      <c r="B321" s="8" t="s">
        <v>68</v>
      </c>
      <c r="C321" s="8">
        <v>2</v>
      </c>
      <c r="D321" s="9">
        <v>250</v>
      </c>
      <c r="E321" s="10">
        <f>C321*D321</f>
        <v>500</v>
      </c>
      <c r="I321" s="9">
        <f t="shared" si="19"/>
        <v>0</v>
      </c>
      <c r="K321" s="9">
        <f t="shared" si="20"/>
        <v>0</v>
      </c>
      <c r="L321" s="11">
        <f t="shared" si="21"/>
        <v>0</v>
      </c>
      <c r="M321" s="12">
        <f t="shared" si="22"/>
        <v>0</v>
      </c>
    </row>
    <row r="322" spans="1:17" s="2" customFormat="1" ht="15.75">
      <c r="A322" s="7"/>
      <c r="B322" s="14"/>
      <c r="C322" s="14">
        <f>SUM(C320:C321)</f>
        <v>3</v>
      </c>
      <c r="D322" s="15"/>
      <c r="E322" s="16">
        <f>SUM(E320:E321)</f>
        <v>720</v>
      </c>
      <c r="F322" s="15">
        <v>0.72</v>
      </c>
      <c r="G322" s="15">
        <v>3</v>
      </c>
      <c r="H322" s="15">
        <v>24</v>
      </c>
      <c r="I322" s="15">
        <f t="shared" si="19"/>
        <v>17.28</v>
      </c>
      <c r="J322" s="15"/>
      <c r="K322" s="15">
        <f t="shared" si="20"/>
        <v>0</v>
      </c>
      <c r="L322" s="17">
        <f t="shared" si="21"/>
        <v>17.28</v>
      </c>
      <c r="M322" s="18">
        <f t="shared" si="22"/>
        <v>0.72</v>
      </c>
      <c r="N322" s="3">
        <v>310</v>
      </c>
      <c r="O322" s="3">
        <v>310</v>
      </c>
      <c r="P322" s="3">
        <v>0</v>
      </c>
      <c r="Q322" s="24">
        <f>L322+P322</f>
        <v>17.28</v>
      </c>
    </row>
    <row r="323" spans="5:13" ht="15">
      <c r="E323" s="10"/>
      <c r="I323" s="9">
        <f t="shared" si="19"/>
        <v>0</v>
      </c>
      <c r="K323" s="9">
        <f t="shared" si="20"/>
        <v>0</v>
      </c>
      <c r="L323" s="11">
        <f t="shared" si="21"/>
        <v>0</v>
      </c>
      <c r="M323" s="12">
        <f t="shared" si="22"/>
        <v>0</v>
      </c>
    </row>
    <row r="324" spans="5:13" ht="15">
      <c r="E324" s="10"/>
      <c r="I324" s="9">
        <f t="shared" si="19"/>
        <v>0</v>
      </c>
      <c r="K324" s="9">
        <f t="shared" si="20"/>
        <v>0</v>
      </c>
      <c r="L324" s="11">
        <f t="shared" si="21"/>
        <v>0</v>
      </c>
      <c r="M324" s="12">
        <f t="shared" si="22"/>
        <v>0</v>
      </c>
    </row>
    <row r="325" spans="5:13" ht="15">
      <c r="E325" s="10"/>
      <c r="I325" s="9">
        <f t="shared" si="19"/>
        <v>0</v>
      </c>
      <c r="K325" s="9">
        <f t="shared" si="20"/>
        <v>0</v>
      </c>
      <c r="L325" s="11">
        <f t="shared" si="21"/>
        <v>0</v>
      </c>
      <c r="M325" s="12">
        <f t="shared" si="22"/>
        <v>0</v>
      </c>
    </row>
    <row r="326" spans="1:13" ht="15">
      <c r="A326" s="7" t="s">
        <v>69</v>
      </c>
      <c r="B326" s="8" t="s">
        <v>16</v>
      </c>
      <c r="C326" s="8">
        <v>4</v>
      </c>
      <c r="D326" s="9">
        <v>190</v>
      </c>
      <c r="E326" s="10">
        <f>C326*D326</f>
        <v>760</v>
      </c>
      <c r="I326" s="9">
        <f aca="true" t="shared" si="25" ref="I326:I396">F326*H326</f>
        <v>0</v>
      </c>
      <c r="K326" s="9">
        <f t="shared" si="20"/>
        <v>0</v>
      </c>
      <c r="L326" s="11">
        <f t="shared" si="21"/>
        <v>0</v>
      </c>
      <c r="M326" s="12">
        <f t="shared" si="22"/>
        <v>0</v>
      </c>
    </row>
    <row r="327" spans="2:13" ht="15">
      <c r="B327" s="8" t="s">
        <v>12</v>
      </c>
      <c r="C327" s="8">
        <v>2</v>
      </c>
      <c r="D327" s="9">
        <v>220</v>
      </c>
      <c r="E327" s="10">
        <f>C327*D327</f>
        <v>440</v>
      </c>
      <c r="I327" s="9">
        <f t="shared" si="25"/>
        <v>0</v>
      </c>
      <c r="K327" s="9">
        <f t="shared" si="20"/>
        <v>0</v>
      </c>
      <c r="L327" s="11">
        <f t="shared" si="21"/>
        <v>0</v>
      </c>
      <c r="M327" s="12">
        <f t="shared" si="22"/>
        <v>0</v>
      </c>
    </row>
    <row r="328" spans="2:13" ht="15">
      <c r="B328" s="8" t="s">
        <v>28</v>
      </c>
      <c r="C328" s="8">
        <v>2</v>
      </c>
      <c r="D328" s="9">
        <v>210</v>
      </c>
      <c r="E328" s="10">
        <f>C328*D328</f>
        <v>420</v>
      </c>
      <c r="I328" s="9">
        <f t="shared" si="25"/>
        <v>0</v>
      </c>
      <c r="K328" s="9">
        <f aca="true" t="shared" si="26" ref="K328:K391">H328*J328</f>
        <v>0</v>
      </c>
      <c r="L328" s="11">
        <f aca="true" t="shared" si="27" ref="L328:L391">+I328+K328</f>
        <v>0</v>
      </c>
      <c r="M328" s="12">
        <f aca="true" t="shared" si="28" ref="M328:M391">F328+J328</f>
        <v>0</v>
      </c>
    </row>
    <row r="329" spans="2:13" ht="15">
      <c r="B329" s="8" t="s">
        <v>39</v>
      </c>
      <c r="C329" s="8">
        <v>1</v>
      </c>
      <c r="D329" s="9">
        <v>190</v>
      </c>
      <c r="E329" s="10">
        <f>C329*D329</f>
        <v>190</v>
      </c>
      <c r="I329" s="9">
        <f t="shared" si="25"/>
        <v>0</v>
      </c>
      <c r="K329" s="9">
        <f t="shared" si="26"/>
        <v>0</v>
      </c>
      <c r="L329" s="11">
        <f t="shared" si="27"/>
        <v>0</v>
      </c>
      <c r="M329" s="12">
        <f t="shared" si="28"/>
        <v>0</v>
      </c>
    </row>
    <row r="330" spans="2:13" ht="15">
      <c r="B330" s="8" t="s">
        <v>61</v>
      </c>
      <c r="C330" s="8">
        <v>2</v>
      </c>
      <c r="D330" s="9">
        <v>220</v>
      </c>
      <c r="E330" s="10">
        <f>C330*D330</f>
        <v>440</v>
      </c>
      <c r="I330" s="9">
        <f t="shared" si="25"/>
        <v>0</v>
      </c>
      <c r="K330" s="9">
        <f t="shared" si="26"/>
        <v>0</v>
      </c>
      <c r="L330" s="11">
        <f t="shared" si="27"/>
        <v>0</v>
      </c>
      <c r="M330" s="12">
        <f t="shared" si="28"/>
        <v>0</v>
      </c>
    </row>
    <row r="331" spans="1:17" s="2" customFormat="1" ht="15.75">
      <c r="A331" s="7"/>
      <c r="B331" s="14"/>
      <c r="C331" s="14">
        <f>SUM(C326:C330)</f>
        <v>11</v>
      </c>
      <c r="D331" s="15"/>
      <c r="E331" s="16">
        <f>SUM(E326:E330)</f>
        <v>2250</v>
      </c>
      <c r="F331" s="15">
        <v>2.25</v>
      </c>
      <c r="G331" s="15">
        <v>11</v>
      </c>
      <c r="H331" s="15">
        <v>24</v>
      </c>
      <c r="I331" s="15">
        <f t="shared" si="25"/>
        <v>54</v>
      </c>
      <c r="J331" s="15">
        <v>3</v>
      </c>
      <c r="K331" s="15">
        <f t="shared" si="26"/>
        <v>72</v>
      </c>
      <c r="L331" s="17">
        <f t="shared" si="27"/>
        <v>126</v>
      </c>
      <c r="M331" s="18">
        <f t="shared" si="28"/>
        <v>5.25</v>
      </c>
      <c r="N331" s="3">
        <v>1594</v>
      </c>
      <c r="O331" s="3">
        <v>1594</v>
      </c>
      <c r="P331" s="3">
        <v>0</v>
      </c>
      <c r="Q331" s="24">
        <f>L331+P331</f>
        <v>126</v>
      </c>
    </row>
    <row r="332" spans="5:13" ht="15">
      <c r="E332" s="10"/>
      <c r="I332" s="9">
        <f t="shared" si="25"/>
        <v>0</v>
      </c>
      <c r="K332" s="9">
        <f t="shared" si="26"/>
        <v>0</v>
      </c>
      <c r="L332" s="11">
        <f t="shared" si="27"/>
        <v>0</v>
      </c>
      <c r="M332" s="12">
        <f t="shared" si="28"/>
        <v>0</v>
      </c>
    </row>
    <row r="333" spans="5:13" ht="15">
      <c r="E333" s="10"/>
      <c r="I333" s="9">
        <f t="shared" si="25"/>
        <v>0</v>
      </c>
      <c r="K333" s="9">
        <f t="shared" si="26"/>
        <v>0</v>
      </c>
      <c r="L333" s="11">
        <f t="shared" si="27"/>
        <v>0</v>
      </c>
      <c r="M333" s="12">
        <f t="shared" si="28"/>
        <v>0</v>
      </c>
    </row>
    <row r="334" spans="1:13" ht="15">
      <c r="A334" s="7" t="s">
        <v>70</v>
      </c>
      <c r="E334" s="10"/>
      <c r="I334" s="9">
        <f t="shared" si="25"/>
        <v>0</v>
      </c>
      <c r="K334" s="9">
        <f t="shared" si="26"/>
        <v>0</v>
      </c>
      <c r="L334" s="11">
        <f t="shared" si="27"/>
        <v>0</v>
      </c>
      <c r="M334" s="12">
        <f t="shared" si="28"/>
        <v>0</v>
      </c>
    </row>
    <row r="335" spans="2:13" ht="15">
      <c r="B335" s="8" t="s">
        <v>16</v>
      </c>
      <c r="C335" s="8">
        <v>5</v>
      </c>
      <c r="D335" s="9">
        <v>190</v>
      </c>
      <c r="E335" s="10">
        <f>C335*D335</f>
        <v>950</v>
      </c>
      <c r="I335" s="9">
        <f t="shared" si="25"/>
        <v>0</v>
      </c>
      <c r="K335" s="9">
        <f t="shared" si="26"/>
        <v>0</v>
      </c>
      <c r="L335" s="11">
        <f t="shared" si="27"/>
        <v>0</v>
      </c>
      <c r="M335" s="12">
        <f t="shared" si="28"/>
        <v>0</v>
      </c>
    </row>
    <row r="336" spans="2:13" ht="15">
      <c r="B336" s="8" t="s">
        <v>9</v>
      </c>
      <c r="C336" s="8">
        <v>22</v>
      </c>
      <c r="D336" s="9">
        <v>135</v>
      </c>
      <c r="E336" s="10">
        <f>C336*D336</f>
        <v>2970</v>
      </c>
      <c r="I336" s="9">
        <f t="shared" si="25"/>
        <v>0</v>
      </c>
      <c r="K336" s="9">
        <f t="shared" si="26"/>
        <v>0</v>
      </c>
      <c r="L336" s="11">
        <f t="shared" si="27"/>
        <v>0</v>
      </c>
      <c r="M336" s="12">
        <f t="shared" si="28"/>
        <v>0</v>
      </c>
    </row>
    <row r="337" spans="2:13" ht="15">
      <c r="B337" s="8" t="s">
        <v>10</v>
      </c>
      <c r="C337" s="8">
        <v>5</v>
      </c>
      <c r="D337" s="9">
        <v>330</v>
      </c>
      <c r="E337" s="10">
        <f>C337*D337</f>
        <v>1650</v>
      </c>
      <c r="I337" s="9">
        <f t="shared" si="25"/>
        <v>0</v>
      </c>
      <c r="K337" s="9">
        <f t="shared" si="26"/>
        <v>0</v>
      </c>
      <c r="L337" s="11">
        <f t="shared" si="27"/>
        <v>0</v>
      </c>
      <c r="M337" s="12">
        <f t="shared" si="28"/>
        <v>0</v>
      </c>
    </row>
    <row r="338" spans="1:17" s="2" customFormat="1" ht="15.75">
      <c r="A338" s="7"/>
      <c r="B338" s="14"/>
      <c r="C338" s="14">
        <f>SUM(C335:C337)</f>
        <v>32</v>
      </c>
      <c r="D338" s="15"/>
      <c r="E338" s="16">
        <f>SUM(E335:E337)</f>
        <v>5570</v>
      </c>
      <c r="F338" s="15">
        <v>5.57</v>
      </c>
      <c r="G338" s="15">
        <v>32</v>
      </c>
      <c r="H338" s="15">
        <v>24</v>
      </c>
      <c r="I338" s="15">
        <f t="shared" si="25"/>
        <v>133.68</v>
      </c>
      <c r="J338" s="15">
        <v>0.5</v>
      </c>
      <c r="K338" s="15">
        <f t="shared" si="26"/>
        <v>12</v>
      </c>
      <c r="L338" s="17">
        <f t="shared" si="27"/>
        <v>145.68</v>
      </c>
      <c r="M338" s="18">
        <f t="shared" si="28"/>
        <v>6.07</v>
      </c>
      <c r="N338" s="3">
        <v>1989</v>
      </c>
      <c r="O338" s="3">
        <v>2864</v>
      </c>
      <c r="P338" s="3">
        <v>-875</v>
      </c>
      <c r="Q338" s="24">
        <f>L338+P338</f>
        <v>-729.3199999999999</v>
      </c>
    </row>
    <row r="339" spans="5:13" ht="15">
      <c r="E339" s="10"/>
      <c r="I339" s="9">
        <f t="shared" si="25"/>
        <v>0</v>
      </c>
      <c r="K339" s="9">
        <f t="shared" si="26"/>
        <v>0</v>
      </c>
      <c r="L339" s="11">
        <f t="shared" si="27"/>
        <v>0</v>
      </c>
      <c r="M339" s="12">
        <f t="shared" si="28"/>
        <v>0</v>
      </c>
    </row>
    <row r="340" spans="5:13" ht="15">
      <c r="E340" s="10"/>
      <c r="I340" s="9">
        <f t="shared" si="25"/>
        <v>0</v>
      </c>
      <c r="K340" s="9">
        <f t="shared" si="26"/>
        <v>0</v>
      </c>
      <c r="L340" s="11">
        <f t="shared" si="27"/>
        <v>0</v>
      </c>
      <c r="M340" s="12">
        <f t="shared" si="28"/>
        <v>0</v>
      </c>
    </row>
    <row r="341" spans="1:13" ht="15">
      <c r="A341" s="7" t="s">
        <v>71</v>
      </c>
      <c r="B341" s="8" t="s">
        <v>6</v>
      </c>
      <c r="C341" s="8">
        <v>2</v>
      </c>
      <c r="D341" s="9">
        <v>250</v>
      </c>
      <c r="E341" s="10">
        <f>C341*D341</f>
        <v>500</v>
      </c>
      <c r="I341" s="9">
        <f t="shared" si="25"/>
        <v>0</v>
      </c>
      <c r="K341" s="9">
        <f t="shared" si="26"/>
        <v>0</v>
      </c>
      <c r="L341" s="11">
        <f t="shared" si="27"/>
        <v>0</v>
      </c>
      <c r="M341" s="12">
        <f t="shared" si="28"/>
        <v>0</v>
      </c>
    </row>
    <row r="342" spans="2:13" ht="15">
      <c r="B342" s="8" t="s">
        <v>9</v>
      </c>
      <c r="C342" s="8">
        <v>4</v>
      </c>
      <c r="D342" s="9">
        <v>135</v>
      </c>
      <c r="E342" s="10">
        <f>C342*D342</f>
        <v>540</v>
      </c>
      <c r="I342" s="9">
        <f t="shared" si="25"/>
        <v>0</v>
      </c>
      <c r="K342" s="9">
        <f t="shared" si="26"/>
        <v>0</v>
      </c>
      <c r="L342" s="11">
        <f t="shared" si="27"/>
        <v>0</v>
      </c>
      <c r="M342" s="12">
        <f t="shared" si="28"/>
        <v>0</v>
      </c>
    </row>
    <row r="343" spans="2:13" ht="15">
      <c r="B343" s="8" t="s">
        <v>10</v>
      </c>
      <c r="C343" s="8">
        <v>1</v>
      </c>
      <c r="D343" s="9">
        <v>330</v>
      </c>
      <c r="E343" s="10">
        <f>C343*D343</f>
        <v>330</v>
      </c>
      <c r="I343" s="9">
        <f t="shared" si="25"/>
        <v>0</v>
      </c>
      <c r="K343" s="9">
        <f t="shared" si="26"/>
        <v>0</v>
      </c>
      <c r="L343" s="11">
        <f t="shared" si="27"/>
        <v>0</v>
      </c>
      <c r="M343" s="12">
        <f t="shared" si="28"/>
        <v>0</v>
      </c>
    </row>
    <row r="344" spans="1:17" s="2" customFormat="1" ht="15.75">
      <c r="A344" s="7"/>
      <c r="B344" s="14"/>
      <c r="C344" s="14">
        <f>SUM(C341:C343)</f>
        <v>7</v>
      </c>
      <c r="D344" s="15"/>
      <c r="E344" s="16">
        <f>SUM(E341:E343)</f>
        <v>1370</v>
      </c>
      <c r="F344" s="15">
        <v>1.37</v>
      </c>
      <c r="G344" s="15">
        <v>7</v>
      </c>
      <c r="H344" s="15">
        <v>24</v>
      </c>
      <c r="I344" s="15">
        <f t="shared" si="25"/>
        <v>32.88</v>
      </c>
      <c r="J344" s="15"/>
      <c r="K344" s="15">
        <f t="shared" si="26"/>
        <v>0</v>
      </c>
      <c r="L344" s="17">
        <f t="shared" si="27"/>
        <v>32.88</v>
      </c>
      <c r="M344" s="18">
        <f t="shared" si="28"/>
        <v>1.37</v>
      </c>
      <c r="N344" s="3">
        <v>462</v>
      </c>
      <c r="O344" s="3">
        <v>462</v>
      </c>
      <c r="P344" s="3">
        <v>0</v>
      </c>
      <c r="Q344" s="24">
        <f>L344+P344</f>
        <v>32.88</v>
      </c>
    </row>
    <row r="345" spans="3:13" ht="15">
      <c r="C345" s="14"/>
      <c r="E345" s="10"/>
      <c r="F345" s="15"/>
      <c r="K345" s="9">
        <f t="shared" si="26"/>
        <v>0</v>
      </c>
      <c r="L345" s="11">
        <f t="shared" si="27"/>
        <v>0</v>
      </c>
      <c r="M345" s="12">
        <f t="shared" si="28"/>
        <v>0</v>
      </c>
    </row>
    <row r="346" spans="1:13" ht="15">
      <c r="A346" s="21" t="s">
        <v>166</v>
      </c>
      <c r="C346" s="14"/>
      <c r="E346" s="10"/>
      <c r="F346" s="15"/>
      <c r="H346" s="9">
        <v>24</v>
      </c>
      <c r="J346" s="9">
        <v>1</v>
      </c>
      <c r="K346" s="9">
        <f t="shared" si="26"/>
        <v>24</v>
      </c>
      <c r="L346" s="11">
        <f t="shared" si="27"/>
        <v>24</v>
      </c>
      <c r="M346" s="12">
        <f t="shared" si="28"/>
        <v>1</v>
      </c>
    </row>
    <row r="347" spans="5:13" ht="15">
      <c r="E347" s="10"/>
      <c r="I347" s="9">
        <f t="shared" si="25"/>
        <v>0</v>
      </c>
      <c r="K347" s="9">
        <f t="shared" si="26"/>
        <v>0</v>
      </c>
      <c r="L347" s="11">
        <f t="shared" si="27"/>
        <v>0</v>
      </c>
      <c r="M347" s="12">
        <f t="shared" si="28"/>
        <v>0</v>
      </c>
    </row>
    <row r="348" spans="5:13" ht="15">
      <c r="E348" s="10"/>
      <c r="I348" s="9">
        <f t="shared" si="25"/>
        <v>0</v>
      </c>
      <c r="K348" s="9">
        <f t="shared" si="26"/>
        <v>0</v>
      </c>
      <c r="L348" s="11">
        <f t="shared" si="27"/>
        <v>0</v>
      </c>
      <c r="M348" s="12">
        <f t="shared" si="28"/>
        <v>0</v>
      </c>
    </row>
    <row r="349" spans="1:13" ht="15">
      <c r="A349" s="7" t="s">
        <v>72</v>
      </c>
      <c r="B349" s="8" t="s">
        <v>6</v>
      </c>
      <c r="C349" s="8">
        <v>2</v>
      </c>
      <c r="D349" s="9">
        <v>250</v>
      </c>
      <c r="E349" s="10">
        <f>C349*D349</f>
        <v>500</v>
      </c>
      <c r="I349" s="9">
        <f t="shared" si="25"/>
        <v>0</v>
      </c>
      <c r="K349" s="9">
        <f t="shared" si="26"/>
        <v>0</v>
      </c>
      <c r="L349" s="11">
        <f t="shared" si="27"/>
        <v>0</v>
      </c>
      <c r="M349" s="12">
        <f t="shared" si="28"/>
        <v>0</v>
      </c>
    </row>
    <row r="350" spans="2:13" ht="15">
      <c r="B350" s="8" t="s">
        <v>9</v>
      </c>
      <c r="C350" s="8">
        <v>3</v>
      </c>
      <c r="D350" s="9">
        <v>135</v>
      </c>
      <c r="E350" s="10">
        <f>C350*D350</f>
        <v>405</v>
      </c>
      <c r="I350" s="9">
        <f t="shared" si="25"/>
        <v>0</v>
      </c>
      <c r="K350" s="9">
        <f t="shared" si="26"/>
        <v>0</v>
      </c>
      <c r="L350" s="11">
        <f t="shared" si="27"/>
        <v>0</v>
      </c>
      <c r="M350" s="12">
        <f t="shared" si="28"/>
        <v>0</v>
      </c>
    </row>
    <row r="351" spans="1:17" s="2" customFormat="1" ht="15.75">
      <c r="A351" s="7"/>
      <c r="B351" s="14"/>
      <c r="C351" s="14">
        <f>SUM(C349:C350)</f>
        <v>5</v>
      </c>
      <c r="D351" s="15"/>
      <c r="E351" s="16">
        <f>SUM(E349:E350)</f>
        <v>905</v>
      </c>
      <c r="F351" s="15">
        <v>0.905</v>
      </c>
      <c r="G351" s="15">
        <v>5</v>
      </c>
      <c r="H351" s="15">
        <v>24</v>
      </c>
      <c r="I351" s="15">
        <f t="shared" si="25"/>
        <v>21.72</v>
      </c>
      <c r="J351" s="15">
        <v>7</v>
      </c>
      <c r="K351" s="15">
        <f t="shared" si="26"/>
        <v>168</v>
      </c>
      <c r="L351" s="17">
        <f t="shared" si="27"/>
        <v>189.72</v>
      </c>
      <c r="M351" s="18">
        <f t="shared" si="28"/>
        <v>7.905</v>
      </c>
      <c r="N351" s="3">
        <v>2078</v>
      </c>
      <c r="O351" s="3">
        <v>2100</v>
      </c>
      <c r="P351" s="3">
        <v>-22</v>
      </c>
      <c r="Q351" s="24">
        <f>L351++P351</f>
        <v>167.72</v>
      </c>
    </row>
    <row r="352" spans="3:13" ht="15">
      <c r="C352" s="14"/>
      <c r="E352" s="16"/>
      <c r="F352" s="15"/>
      <c r="K352" s="9">
        <f t="shared" si="26"/>
        <v>0</v>
      </c>
      <c r="L352" s="11">
        <f t="shared" si="27"/>
        <v>0</v>
      </c>
      <c r="M352" s="12">
        <f t="shared" si="28"/>
        <v>0</v>
      </c>
    </row>
    <row r="353" spans="1:17" s="2" customFormat="1" ht="15.75">
      <c r="A353" s="19" t="s">
        <v>167</v>
      </c>
      <c r="B353" s="14"/>
      <c r="C353" s="14"/>
      <c r="D353" s="15"/>
      <c r="E353" s="16"/>
      <c r="F353" s="15"/>
      <c r="G353" s="15"/>
      <c r="H353" s="15">
        <v>24</v>
      </c>
      <c r="I353" s="15"/>
      <c r="J353" s="15">
        <v>2</v>
      </c>
      <c r="K353" s="15">
        <f t="shared" si="26"/>
        <v>48</v>
      </c>
      <c r="L353" s="17">
        <f t="shared" si="27"/>
        <v>48</v>
      </c>
      <c r="M353" s="18">
        <f t="shared" si="28"/>
        <v>2</v>
      </c>
      <c r="N353" s="3">
        <v>519</v>
      </c>
      <c r="O353" s="3">
        <v>725</v>
      </c>
      <c r="P353" s="3">
        <v>-206</v>
      </c>
      <c r="Q353" s="24">
        <f>L353+P353</f>
        <v>-158</v>
      </c>
    </row>
    <row r="354" spans="5:13" ht="15">
      <c r="E354" s="10"/>
      <c r="I354" s="9">
        <f t="shared" si="25"/>
        <v>0</v>
      </c>
      <c r="K354" s="9">
        <f t="shared" si="26"/>
        <v>0</v>
      </c>
      <c r="L354" s="11">
        <f t="shared" si="27"/>
        <v>0</v>
      </c>
      <c r="M354" s="12">
        <f t="shared" si="28"/>
        <v>0</v>
      </c>
    </row>
    <row r="355" spans="5:13" ht="15">
      <c r="E355" s="10"/>
      <c r="K355" s="9">
        <f t="shared" si="26"/>
        <v>0</v>
      </c>
      <c r="L355" s="11">
        <f t="shared" si="27"/>
        <v>0</v>
      </c>
      <c r="M355" s="12">
        <f t="shared" si="28"/>
        <v>0</v>
      </c>
    </row>
    <row r="356" spans="1:17" s="2" customFormat="1" ht="15.75">
      <c r="A356" s="19" t="s">
        <v>168</v>
      </c>
      <c r="B356" s="14"/>
      <c r="C356" s="14"/>
      <c r="D356" s="15"/>
      <c r="E356" s="16"/>
      <c r="F356" s="15"/>
      <c r="G356" s="15"/>
      <c r="H356" s="15">
        <v>24</v>
      </c>
      <c r="I356" s="15"/>
      <c r="J356" s="15">
        <v>1</v>
      </c>
      <c r="K356" s="15">
        <f t="shared" si="26"/>
        <v>24</v>
      </c>
      <c r="L356" s="17">
        <f t="shared" si="27"/>
        <v>24</v>
      </c>
      <c r="M356" s="18">
        <f t="shared" si="28"/>
        <v>1</v>
      </c>
      <c r="N356" s="3">
        <v>240</v>
      </c>
      <c r="O356" s="3">
        <v>240</v>
      </c>
      <c r="P356" s="3">
        <v>0</v>
      </c>
      <c r="Q356" s="24">
        <f>L356+P356</f>
        <v>24</v>
      </c>
    </row>
    <row r="357" spans="5:13" ht="15">
      <c r="E357" s="10"/>
      <c r="K357" s="9">
        <f t="shared" si="26"/>
        <v>0</v>
      </c>
      <c r="L357" s="11">
        <f t="shared" si="27"/>
        <v>0</v>
      </c>
      <c r="M357" s="12">
        <f t="shared" si="28"/>
        <v>0</v>
      </c>
    </row>
    <row r="358" spans="5:13" ht="15">
      <c r="E358" s="10"/>
      <c r="I358" s="9">
        <f t="shared" si="25"/>
        <v>0</v>
      </c>
      <c r="K358" s="9">
        <f t="shared" si="26"/>
        <v>0</v>
      </c>
      <c r="L358" s="11">
        <f t="shared" si="27"/>
        <v>0</v>
      </c>
      <c r="M358" s="12">
        <f t="shared" si="28"/>
        <v>0</v>
      </c>
    </row>
    <row r="359" spans="1:13" ht="15">
      <c r="A359" s="7" t="s">
        <v>73</v>
      </c>
      <c r="B359" s="8" t="s">
        <v>14</v>
      </c>
      <c r="C359" s="8">
        <v>1</v>
      </c>
      <c r="D359" s="9">
        <v>120</v>
      </c>
      <c r="E359" s="10">
        <f>C359*D359</f>
        <v>120</v>
      </c>
      <c r="I359" s="9">
        <f t="shared" si="25"/>
        <v>0</v>
      </c>
      <c r="K359" s="9">
        <f t="shared" si="26"/>
        <v>0</v>
      </c>
      <c r="L359" s="11">
        <f t="shared" si="27"/>
        <v>0</v>
      </c>
      <c r="M359" s="12">
        <f t="shared" si="28"/>
        <v>0</v>
      </c>
    </row>
    <row r="360" spans="2:13" ht="15">
      <c r="B360" s="8" t="s">
        <v>9</v>
      </c>
      <c r="C360" s="8">
        <v>2</v>
      </c>
      <c r="D360" s="9">
        <v>135</v>
      </c>
      <c r="E360" s="10">
        <f>C360*D360</f>
        <v>270</v>
      </c>
      <c r="I360" s="9">
        <f t="shared" si="25"/>
        <v>0</v>
      </c>
      <c r="K360" s="9">
        <f t="shared" si="26"/>
        <v>0</v>
      </c>
      <c r="L360" s="11">
        <f t="shared" si="27"/>
        <v>0</v>
      </c>
      <c r="M360" s="12">
        <f t="shared" si="28"/>
        <v>0</v>
      </c>
    </row>
    <row r="361" spans="2:13" ht="15">
      <c r="B361" s="8" t="s">
        <v>37</v>
      </c>
      <c r="C361" s="8">
        <v>2</v>
      </c>
      <c r="D361" s="9">
        <v>220</v>
      </c>
      <c r="E361" s="10">
        <f>C361*D361</f>
        <v>440</v>
      </c>
      <c r="I361" s="9">
        <f t="shared" si="25"/>
        <v>0</v>
      </c>
      <c r="K361" s="9">
        <f t="shared" si="26"/>
        <v>0</v>
      </c>
      <c r="L361" s="11">
        <f t="shared" si="27"/>
        <v>0</v>
      </c>
      <c r="M361" s="12">
        <f t="shared" si="28"/>
        <v>0</v>
      </c>
    </row>
    <row r="362" spans="2:13" ht="15">
      <c r="B362" s="8" t="s">
        <v>10</v>
      </c>
      <c r="C362" s="8">
        <v>1</v>
      </c>
      <c r="D362" s="9">
        <v>330</v>
      </c>
      <c r="E362" s="10">
        <f>C362*D362</f>
        <v>330</v>
      </c>
      <c r="I362" s="9">
        <f t="shared" si="25"/>
        <v>0</v>
      </c>
      <c r="K362" s="9">
        <f t="shared" si="26"/>
        <v>0</v>
      </c>
      <c r="L362" s="11">
        <f t="shared" si="27"/>
        <v>0</v>
      </c>
      <c r="M362" s="12">
        <f t="shared" si="28"/>
        <v>0</v>
      </c>
    </row>
    <row r="363" spans="1:17" s="2" customFormat="1" ht="15.75">
      <c r="A363" s="7"/>
      <c r="B363" s="14"/>
      <c r="C363" s="14">
        <f>SUM(C359:C362)</f>
        <v>6</v>
      </c>
      <c r="D363" s="15"/>
      <c r="E363" s="16">
        <f>SUM(E359:E362)</f>
        <v>1160</v>
      </c>
      <c r="F363" s="15">
        <v>1.16</v>
      </c>
      <c r="G363" s="15">
        <v>6</v>
      </c>
      <c r="H363" s="15">
        <v>24</v>
      </c>
      <c r="I363" s="15">
        <f t="shared" si="25"/>
        <v>27.839999999999996</v>
      </c>
      <c r="J363" s="15">
        <v>0.5</v>
      </c>
      <c r="K363" s="15">
        <f t="shared" si="26"/>
        <v>12</v>
      </c>
      <c r="L363" s="17">
        <f t="shared" si="27"/>
        <v>39.839999999999996</v>
      </c>
      <c r="M363" s="18">
        <f t="shared" si="28"/>
        <v>1.66</v>
      </c>
      <c r="N363" s="3">
        <v>595</v>
      </c>
      <c r="O363" s="3">
        <v>595</v>
      </c>
      <c r="P363" s="3">
        <v>0</v>
      </c>
      <c r="Q363" s="24">
        <f>L363+P363</f>
        <v>39.839999999999996</v>
      </c>
    </row>
    <row r="364" spans="5:13" ht="15">
      <c r="E364" s="10"/>
      <c r="I364" s="9">
        <f t="shared" si="25"/>
        <v>0</v>
      </c>
      <c r="K364" s="9">
        <f t="shared" si="26"/>
        <v>0</v>
      </c>
      <c r="L364" s="11">
        <f t="shared" si="27"/>
        <v>0</v>
      </c>
      <c r="M364" s="12">
        <f t="shared" si="28"/>
        <v>0</v>
      </c>
    </row>
    <row r="365" spans="5:13" ht="15">
      <c r="E365" s="10"/>
      <c r="I365" s="9">
        <f t="shared" si="25"/>
        <v>0</v>
      </c>
      <c r="K365" s="9">
        <f t="shared" si="26"/>
        <v>0</v>
      </c>
      <c r="L365" s="11">
        <f t="shared" si="27"/>
        <v>0</v>
      </c>
      <c r="M365" s="12">
        <f t="shared" si="28"/>
        <v>0</v>
      </c>
    </row>
    <row r="366" spans="1:17" s="2" customFormat="1" ht="15.75">
      <c r="A366" s="7" t="s">
        <v>74</v>
      </c>
      <c r="B366" s="14" t="s">
        <v>9</v>
      </c>
      <c r="C366" s="14">
        <v>2</v>
      </c>
      <c r="D366" s="15">
        <v>135</v>
      </c>
      <c r="E366" s="16">
        <f>C366*D366</f>
        <v>270</v>
      </c>
      <c r="F366" s="15">
        <v>0.27</v>
      </c>
      <c r="G366" s="15">
        <v>2</v>
      </c>
      <c r="H366" s="15">
        <v>24</v>
      </c>
      <c r="I366" s="15">
        <f t="shared" si="25"/>
        <v>6.48</v>
      </c>
      <c r="J366" s="15">
        <v>2</v>
      </c>
      <c r="K366" s="15">
        <f t="shared" si="26"/>
        <v>48</v>
      </c>
      <c r="L366" s="17">
        <f t="shared" si="27"/>
        <v>54.480000000000004</v>
      </c>
      <c r="M366" s="18">
        <f t="shared" si="28"/>
        <v>2.27</v>
      </c>
      <c r="N366" s="3">
        <v>565</v>
      </c>
      <c r="O366" s="3">
        <v>703</v>
      </c>
      <c r="P366" s="3">
        <v>-138</v>
      </c>
      <c r="Q366" s="24">
        <f>L366+P366</f>
        <v>-83.52</v>
      </c>
    </row>
    <row r="367" spans="5:13" ht="15">
      <c r="E367" s="10"/>
      <c r="I367" s="9">
        <f t="shared" si="25"/>
        <v>0</v>
      </c>
      <c r="K367" s="9">
        <f t="shared" si="26"/>
        <v>0</v>
      </c>
      <c r="L367" s="11">
        <f t="shared" si="27"/>
        <v>0</v>
      </c>
      <c r="M367" s="12">
        <f t="shared" si="28"/>
        <v>0</v>
      </c>
    </row>
    <row r="368" spans="5:13" ht="15">
      <c r="E368" s="10"/>
      <c r="I368" s="9">
        <f t="shared" si="25"/>
        <v>0</v>
      </c>
      <c r="K368" s="9">
        <f t="shared" si="26"/>
        <v>0</v>
      </c>
      <c r="L368" s="11">
        <f t="shared" si="27"/>
        <v>0</v>
      </c>
      <c r="M368" s="12">
        <f t="shared" si="28"/>
        <v>0</v>
      </c>
    </row>
    <row r="369" spans="5:13" ht="15">
      <c r="E369" s="10"/>
      <c r="I369" s="9">
        <f t="shared" si="25"/>
        <v>0</v>
      </c>
      <c r="K369" s="9">
        <f t="shared" si="26"/>
        <v>0</v>
      </c>
      <c r="L369" s="11">
        <f t="shared" si="27"/>
        <v>0</v>
      </c>
      <c r="M369" s="12">
        <f t="shared" si="28"/>
        <v>0</v>
      </c>
    </row>
    <row r="370" spans="1:17" s="2" customFormat="1" ht="15.75">
      <c r="A370" s="7" t="s">
        <v>75</v>
      </c>
      <c r="B370" s="14" t="s">
        <v>16</v>
      </c>
      <c r="C370" s="14">
        <v>2</v>
      </c>
      <c r="D370" s="15">
        <v>190</v>
      </c>
      <c r="E370" s="16">
        <f>C370*D370</f>
        <v>380</v>
      </c>
      <c r="F370" s="15">
        <v>0.38</v>
      </c>
      <c r="G370" s="16">
        <v>2</v>
      </c>
      <c r="H370" s="16">
        <v>24</v>
      </c>
      <c r="I370" s="15">
        <f t="shared" si="25"/>
        <v>9.120000000000001</v>
      </c>
      <c r="J370" s="15"/>
      <c r="K370" s="15">
        <f t="shared" si="26"/>
        <v>0</v>
      </c>
      <c r="L370" s="17">
        <f t="shared" si="27"/>
        <v>9.120000000000001</v>
      </c>
      <c r="M370" s="18">
        <f t="shared" si="28"/>
        <v>0.38</v>
      </c>
      <c r="N370" s="3">
        <v>142</v>
      </c>
      <c r="O370" s="3">
        <v>142</v>
      </c>
      <c r="P370" s="3">
        <v>0</v>
      </c>
      <c r="Q370" s="24">
        <f>L370+P370</f>
        <v>9.120000000000001</v>
      </c>
    </row>
    <row r="371" spans="5:13" ht="15">
      <c r="E371" s="10"/>
      <c r="I371" s="9">
        <f t="shared" si="25"/>
        <v>0</v>
      </c>
      <c r="K371" s="9">
        <f t="shared" si="26"/>
        <v>0</v>
      </c>
      <c r="L371" s="11">
        <f t="shared" si="27"/>
        <v>0</v>
      </c>
      <c r="M371" s="12">
        <f t="shared" si="28"/>
        <v>0</v>
      </c>
    </row>
    <row r="372" spans="5:13" ht="15">
      <c r="E372" s="10"/>
      <c r="I372" s="9">
        <f t="shared" si="25"/>
        <v>0</v>
      </c>
      <c r="K372" s="9">
        <f t="shared" si="26"/>
        <v>0</v>
      </c>
      <c r="L372" s="11">
        <f t="shared" si="27"/>
        <v>0</v>
      </c>
      <c r="M372" s="12">
        <f t="shared" si="28"/>
        <v>0</v>
      </c>
    </row>
    <row r="373" spans="5:13" ht="15">
      <c r="E373" s="10"/>
      <c r="I373" s="9">
        <f t="shared" si="25"/>
        <v>0</v>
      </c>
      <c r="K373" s="9">
        <f t="shared" si="26"/>
        <v>0</v>
      </c>
      <c r="L373" s="11">
        <f t="shared" si="27"/>
        <v>0</v>
      </c>
      <c r="M373" s="12">
        <f t="shared" si="28"/>
        <v>0</v>
      </c>
    </row>
    <row r="374" spans="1:17" s="2" customFormat="1" ht="15.75">
      <c r="A374" s="7" t="s">
        <v>76</v>
      </c>
      <c r="B374" s="14" t="s">
        <v>77</v>
      </c>
      <c r="C374" s="14">
        <v>2</v>
      </c>
      <c r="D374" s="15">
        <v>220</v>
      </c>
      <c r="E374" s="16">
        <f>C374*D374</f>
        <v>440</v>
      </c>
      <c r="F374" s="15">
        <v>0.44</v>
      </c>
      <c r="G374" s="16">
        <v>2</v>
      </c>
      <c r="H374" s="16">
        <v>24</v>
      </c>
      <c r="I374" s="15">
        <f t="shared" si="25"/>
        <v>10.56</v>
      </c>
      <c r="J374" s="15">
        <v>7.5</v>
      </c>
      <c r="K374" s="15">
        <f t="shared" si="26"/>
        <v>180</v>
      </c>
      <c r="L374" s="17">
        <f t="shared" si="27"/>
        <v>190.56</v>
      </c>
      <c r="M374" s="18">
        <f t="shared" si="28"/>
        <v>7.94</v>
      </c>
      <c r="N374" s="3">
        <v>1921</v>
      </c>
      <c r="O374" s="3">
        <v>1921</v>
      </c>
      <c r="P374" s="3">
        <v>0</v>
      </c>
      <c r="Q374" s="24">
        <f>L374+P374</f>
        <v>190.56</v>
      </c>
    </row>
    <row r="375" spans="5:13" ht="15">
      <c r="E375" s="10"/>
      <c r="I375" s="9">
        <f t="shared" si="25"/>
        <v>0</v>
      </c>
      <c r="K375" s="9">
        <f t="shared" si="26"/>
        <v>0</v>
      </c>
      <c r="L375" s="11">
        <f t="shared" si="27"/>
        <v>0</v>
      </c>
      <c r="M375" s="12">
        <f t="shared" si="28"/>
        <v>0</v>
      </c>
    </row>
    <row r="376" spans="5:13" ht="15">
      <c r="E376" s="10"/>
      <c r="F376" s="15"/>
      <c r="I376" s="9">
        <f t="shared" si="25"/>
        <v>0</v>
      </c>
      <c r="K376" s="9">
        <f t="shared" si="26"/>
        <v>0</v>
      </c>
      <c r="L376" s="11">
        <f t="shared" si="27"/>
        <v>0</v>
      </c>
      <c r="M376" s="12">
        <f t="shared" si="28"/>
        <v>0</v>
      </c>
    </row>
    <row r="377" spans="1:17" s="2" customFormat="1" ht="15.75">
      <c r="A377" s="7" t="s">
        <v>78</v>
      </c>
      <c r="B377" s="14" t="s">
        <v>6</v>
      </c>
      <c r="C377" s="14">
        <v>5</v>
      </c>
      <c r="D377" s="15">
        <v>250</v>
      </c>
      <c r="E377" s="16">
        <f>C377*D377</f>
        <v>1250</v>
      </c>
      <c r="F377" s="15">
        <v>1.25</v>
      </c>
      <c r="G377" s="15">
        <v>5</v>
      </c>
      <c r="H377" s="15">
        <v>24</v>
      </c>
      <c r="I377" s="15">
        <f t="shared" si="25"/>
        <v>30</v>
      </c>
      <c r="J377" s="15">
        <v>8</v>
      </c>
      <c r="K377" s="15">
        <f t="shared" si="26"/>
        <v>192</v>
      </c>
      <c r="L377" s="17">
        <f t="shared" si="27"/>
        <v>222</v>
      </c>
      <c r="M377" s="18">
        <f t="shared" si="28"/>
        <v>9.25</v>
      </c>
      <c r="N377" s="3">
        <v>2357</v>
      </c>
      <c r="O377" s="3">
        <v>2357</v>
      </c>
      <c r="P377" s="3">
        <v>0</v>
      </c>
      <c r="Q377" s="24">
        <v>222</v>
      </c>
    </row>
    <row r="378" spans="5:13" ht="15">
      <c r="E378" s="10"/>
      <c r="I378" s="9">
        <f t="shared" si="25"/>
        <v>0</v>
      </c>
      <c r="K378" s="9">
        <f t="shared" si="26"/>
        <v>0</v>
      </c>
      <c r="L378" s="11">
        <f t="shared" si="27"/>
        <v>0</v>
      </c>
      <c r="M378" s="12">
        <f t="shared" si="28"/>
        <v>0</v>
      </c>
    </row>
    <row r="379" spans="5:13" ht="15">
      <c r="E379" s="10"/>
      <c r="I379" s="9">
        <f t="shared" si="25"/>
        <v>0</v>
      </c>
      <c r="K379" s="9">
        <f t="shared" si="26"/>
        <v>0</v>
      </c>
      <c r="L379" s="11">
        <f t="shared" si="27"/>
        <v>0</v>
      </c>
      <c r="M379" s="12">
        <f t="shared" si="28"/>
        <v>0</v>
      </c>
    </row>
    <row r="380" spans="5:13" ht="15">
      <c r="E380" s="10"/>
      <c r="I380" s="9">
        <f t="shared" si="25"/>
        <v>0</v>
      </c>
      <c r="K380" s="9">
        <f t="shared" si="26"/>
        <v>0</v>
      </c>
      <c r="L380" s="11">
        <f t="shared" si="27"/>
        <v>0</v>
      </c>
      <c r="M380" s="12">
        <f t="shared" si="28"/>
        <v>0</v>
      </c>
    </row>
    <row r="381" spans="5:13" ht="15">
      <c r="E381" s="10"/>
      <c r="I381" s="9">
        <f t="shared" si="25"/>
        <v>0</v>
      </c>
      <c r="K381" s="9">
        <f t="shared" si="26"/>
        <v>0</v>
      </c>
      <c r="L381" s="11">
        <f t="shared" si="27"/>
        <v>0</v>
      </c>
      <c r="M381" s="12">
        <f t="shared" si="28"/>
        <v>0</v>
      </c>
    </row>
    <row r="382" spans="1:13" ht="15">
      <c r="A382" s="7" t="s">
        <v>79</v>
      </c>
      <c r="B382" s="8" t="s">
        <v>16</v>
      </c>
      <c r="C382" s="8">
        <v>1</v>
      </c>
      <c r="D382" s="9">
        <v>190</v>
      </c>
      <c r="E382" s="10">
        <f aca="true" t="shared" si="29" ref="E382:E387">C382*D382</f>
        <v>190</v>
      </c>
      <c r="I382" s="9">
        <f t="shared" si="25"/>
        <v>0</v>
      </c>
      <c r="K382" s="9">
        <f t="shared" si="26"/>
        <v>0</v>
      </c>
      <c r="L382" s="11">
        <f t="shared" si="27"/>
        <v>0</v>
      </c>
      <c r="M382" s="12">
        <f t="shared" si="28"/>
        <v>0</v>
      </c>
    </row>
    <row r="383" spans="2:13" ht="15">
      <c r="B383" s="8" t="s">
        <v>37</v>
      </c>
      <c r="C383" s="8">
        <v>1</v>
      </c>
      <c r="D383" s="9">
        <v>220</v>
      </c>
      <c r="E383" s="10">
        <f t="shared" si="29"/>
        <v>220</v>
      </c>
      <c r="I383" s="9">
        <f t="shared" si="25"/>
        <v>0</v>
      </c>
      <c r="K383" s="9">
        <f t="shared" si="26"/>
        <v>0</v>
      </c>
      <c r="L383" s="11">
        <f t="shared" si="27"/>
        <v>0</v>
      </c>
      <c r="M383" s="12">
        <f t="shared" si="28"/>
        <v>0</v>
      </c>
    </row>
    <row r="384" spans="2:13" ht="15">
      <c r="B384" s="8" t="s">
        <v>40</v>
      </c>
      <c r="C384" s="8">
        <v>1</v>
      </c>
      <c r="D384" s="9">
        <v>230</v>
      </c>
      <c r="E384" s="10">
        <f t="shared" si="29"/>
        <v>230</v>
      </c>
      <c r="I384" s="9">
        <f t="shared" si="25"/>
        <v>0</v>
      </c>
      <c r="K384" s="9">
        <f t="shared" si="26"/>
        <v>0</v>
      </c>
      <c r="L384" s="11">
        <f t="shared" si="27"/>
        <v>0</v>
      </c>
      <c r="M384" s="12">
        <f t="shared" si="28"/>
        <v>0</v>
      </c>
    </row>
    <row r="385" spans="2:13" ht="15">
      <c r="B385" s="8" t="s">
        <v>39</v>
      </c>
      <c r="C385" s="8">
        <v>2</v>
      </c>
      <c r="D385" s="9">
        <v>190</v>
      </c>
      <c r="E385" s="10">
        <f t="shared" si="29"/>
        <v>380</v>
      </c>
      <c r="I385" s="9">
        <f t="shared" si="25"/>
        <v>0</v>
      </c>
      <c r="K385" s="9">
        <f t="shared" si="26"/>
        <v>0</v>
      </c>
      <c r="L385" s="11">
        <f t="shared" si="27"/>
        <v>0</v>
      </c>
      <c r="M385" s="12">
        <f t="shared" si="28"/>
        <v>0</v>
      </c>
    </row>
    <row r="386" spans="2:13" ht="15">
      <c r="B386" s="8" t="s">
        <v>33</v>
      </c>
      <c r="C386" s="8">
        <v>1</v>
      </c>
      <c r="D386" s="9">
        <v>220</v>
      </c>
      <c r="E386" s="10">
        <f t="shared" si="29"/>
        <v>220</v>
      </c>
      <c r="I386" s="9">
        <f t="shared" si="25"/>
        <v>0</v>
      </c>
      <c r="K386" s="9">
        <f t="shared" si="26"/>
        <v>0</v>
      </c>
      <c r="L386" s="11">
        <f t="shared" si="27"/>
        <v>0</v>
      </c>
      <c r="M386" s="12">
        <f t="shared" si="28"/>
        <v>0</v>
      </c>
    </row>
    <row r="387" spans="2:13" ht="15">
      <c r="B387" s="8" t="s">
        <v>61</v>
      </c>
      <c r="C387" s="8">
        <v>1</v>
      </c>
      <c r="D387" s="9">
        <v>220</v>
      </c>
      <c r="E387" s="10">
        <f t="shared" si="29"/>
        <v>220</v>
      </c>
      <c r="I387" s="9">
        <f t="shared" si="25"/>
        <v>0</v>
      </c>
      <c r="K387" s="9">
        <f t="shared" si="26"/>
        <v>0</v>
      </c>
      <c r="L387" s="11">
        <f t="shared" si="27"/>
        <v>0</v>
      </c>
      <c r="M387" s="12">
        <f t="shared" si="28"/>
        <v>0</v>
      </c>
    </row>
    <row r="388" spans="1:17" s="2" customFormat="1" ht="15.75">
      <c r="A388" s="7"/>
      <c r="B388" s="14"/>
      <c r="C388" s="14">
        <f>SUM(C382:C387)</f>
        <v>7</v>
      </c>
      <c r="D388" s="15"/>
      <c r="E388" s="16">
        <f>SUM(E382:E387)</f>
        <v>1460</v>
      </c>
      <c r="F388" s="15">
        <v>1.46</v>
      </c>
      <c r="G388" s="15">
        <v>7</v>
      </c>
      <c r="H388" s="15">
        <v>24</v>
      </c>
      <c r="I388" s="15">
        <f t="shared" si="25"/>
        <v>35.04</v>
      </c>
      <c r="J388" s="15">
        <v>4.5</v>
      </c>
      <c r="K388" s="15">
        <f t="shared" si="26"/>
        <v>108</v>
      </c>
      <c r="L388" s="17">
        <f t="shared" si="27"/>
        <v>143.04</v>
      </c>
      <c r="M388" s="18">
        <f t="shared" si="28"/>
        <v>5.96</v>
      </c>
      <c r="N388" s="3">
        <v>1801</v>
      </c>
      <c r="O388" s="3">
        <v>1801</v>
      </c>
      <c r="P388" s="3">
        <v>0</v>
      </c>
      <c r="Q388" s="24">
        <f>L388</f>
        <v>143.04</v>
      </c>
    </row>
    <row r="389" spans="5:13" ht="15">
      <c r="E389" s="10"/>
      <c r="I389" s="9">
        <f t="shared" si="25"/>
        <v>0</v>
      </c>
      <c r="K389" s="9">
        <f t="shared" si="26"/>
        <v>0</v>
      </c>
      <c r="L389" s="11">
        <f t="shared" si="27"/>
        <v>0</v>
      </c>
      <c r="M389" s="12">
        <f t="shared" si="28"/>
        <v>0</v>
      </c>
    </row>
    <row r="390" spans="5:13" ht="15">
      <c r="E390" s="10"/>
      <c r="I390" s="9">
        <f t="shared" si="25"/>
        <v>0</v>
      </c>
      <c r="K390" s="9">
        <f t="shared" si="26"/>
        <v>0</v>
      </c>
      <c r="L390" s="11">
        <f t="shared" si="27"/>
        <v>0</v>
      </c>
      <c r="M390" s="12">
        <f t="shared" si="28"/>
        <v>0</v>
      </c>
    </row>
    <row r="391" spans="1:13" ht="15">
      <c r="A391" s="7" t="s">
        <v>80</v>
      </c>
      <c r="B391" s="8" t="s">
        <v>6</v>
      </c>
      <c r="C391" s="8">
        <v>3</v>
      </c>
      <c r="D391" s="9">
        <v>250</v>
      </c>
      <c r="E391" s="10">
        <f>C391*D391</f>
        <v>750</v>
      </c>
      <c r="I391" s="9">
        <f t="shared" si="25"/>
        <v>0</v>
      </c>
      <c r="K391" s="9">
        <f t="shared" si="26"/>
        <v>0</v>
      </c>
      <c r="L391" s="11">
        <f t="shared" si="27"/>
        <v>0</v>
      </c>
      <c r="M391" s="12">
        <f t="shared" si="28"/>
        <v>0</v>
      </c>
    </row>
    <row r="392" spans="2:13" ht="15">
      <c r="B392" s="8" t="s">
        <v>7</v>
      </c>
      <c r="C392" s="8">
        <v>2</v>
      </c>
      <c r="D392" s="9">
        <v>340</v>
      </c>
      <c r="E392" s="10">
        <f>C392*D392</f>
        <v>680</v>
      </c>
      <c r="I392" s="9">
        <f t="shared" si="25"/>
        <v>0</v>
      </c>
      <c r="K392" s="9">
        <f aca="true" t="shared" si="30" ref="K392:K455">H392*J392</f>
        <v>0</v>
      </c>
      <c r="L392" s="11">
        <f aca="true" t="shared" si="31" ref="L392:L455">+I392+K392</f>
        <v>0</v>
      </c>
      <c r="M392" s="12">
        <f aca="true" t="shared" si="32" ref="M392:M455">F392+J392</f>
        <v>0</v>
      </c>
    </row>
    <row r="393" spans="2:13" ht="15">
      <c r="B393" s="8" t="s">
        <v>39</v>
      </c>
      <c r="C393" s="8">
        <v>3</v>
      </c>
      <c r="D393" s="9">
        <v>190</v>
      </c>
      <c r="E393" s="10">
        <f>C393*D393</f>
        <v>570</v>
      </c>
      <c r="I393" s="9">
        <f t="shared" si="25"/>
        <v>0</v>
      </c>
      <c r="K393" s="9">
        <f t="shared" si="30"/>
        <v>0</v>
      </c>
      <c r="L393" s="11">
        <f t="shared" si="31"/>
        <v>0</v>
      </c>
      <c r="M393" s="12">
        <f t="shared" si="32"/>
        <v>0</v>
      </c>
    </row>
    <row r="394" spans="2:13" ht="15">
      <c r="B394" s="8" t="s">
        <v>33</v>
      </c>
      <c r="C394" s="8">
        <v>2</v>
      </c>
      <c r="D394" s="9">
        <v>220</v>
      </c>
      <c r="E394" s="10">
        <f>C394*D394</f>
        <v>440</v>
      </c>
      <c r="I394" s="9">
        <f t="shared" si="25"/>
        <v>0</v>
      </c>
      <c r="K394" s="9">
        <f t="shared" si="30"/>
        <v>0</v>
      </c>
      <c r="L394" s="11">
        <f t="shared" si="31"/>
        <v>0</v>
      </c>
      <c r="M394" s="12">
        <f t="shared" si="32"/>
        <v>0</v>
      </c>
    </row>
    <row r="395" spans="1:17" s="2" customFormat="1" ht="15.75">
      <c r="A395" s="7"/>
      <c r="B395" s="14"/>
      <c r="C395" s="14">
        <f>SUM(C391:C394)</f>
        <v>10</v>
      </c>
      <c r="D395" s="15"/>
      <c r="E395" s="16">
        <f>SUM(E391:E394)</f>
        <v>2440</v>
      </c>
      <c r="F395" s="15">
        <v>2.44</v>
      </c>
      <c r="G395" s="15">
        <v>10</v>
      </c>
      <c r="H395" s="15">
        <v>24</v>
      </c>
      <c r="I395" s="15">
        <f t="shared" si="25"/>
        <v>58.56</v>
      </c>
      <c r="J395" s="15">
        <v>2.5</v>
      </c>
      <c r="K395" s="15">
        <f t="shared" si="30"/>
        <v>60</v>
      </c>
      <c r="L395" s="17">
        <f t="shared" si="31"/>
        <v>118.56</v>
      </c>
      <c r="M395" s="18">
        <f t="shared" si="32"/>
        <v>4.9399999999999995</v>
      </c>
      <c r="N395" s="3">
        <v>1585</v>
      </c>
      <c r="O395" s="3">
        <v>1843</v>
      </c>
      <c r="P395" s="3">
        <v>-258</v>
      </c>
      <c r="Q395" s="24">
        <f>L395+P395</f>
        <v>-139.44</v>
      </c>
    </row>
    <row r="396" spans="5:13" ht="15">
      <c r="E396" s="10"/>
      <c r="I396" s="9">
        <f t="shared" si="25"/>
        <v>0</v>
      </c>
      <c r="K396" s="9">
        <f t="shared" si="30"/>
        <v>0</v>
      </c>
      <c r="L396" s="11">
        <f t="shared" si="31"/>
        <v>0</v>
      </c>
      <c r="M396" s="12">
        <f t="shared" si="32"/>
        <v>0</v>
      </c>
    </row>
    <row r="397" spans="5:13" ht="15">
      <c r="E397" s="10"/>
      <c r="I397" s="9">
        <f aca="true" t="shared" si="33" ref="I397:I471">F397*H397</f>
        <v>0</v>
      </c>
      <c r="K397" s="9">
        <f t="shared" si="30"/>
        <v>0</v>
      </c>
      <c r="L397" s="11">
        <f t="shared" si="31"/>
        <v>0</v>
      </c>
      <c r="M397" s="12">
        <f t="shared" si="32"/>
        <v>0</v>
      </c>
    </row>
    <row r="398" spans="5:13" ht="15">
      <c r="E398" s="10"/>
      <c r="I398" s="9">
        <f t="shared" si="33"/>
        <v>0</v>
      </c>
      <c r="K398" s="9">
        <f t="shared" si="30"/>
        <v>0</v>
      </c>
      <c r="L398" s="11">
        <f t="shared" si="31"/>
        <v>0</v>
      </c>
      <c r="M398" s="12">
        <f t="shared" si="32"/>
        <v>0</v>
      </c>
    </row>
    <row r="399" spans="1:13" ht="15">
      <c r="A399" s="7" t="s">
        <v>81</v>
      </c>
      <c r="B399" s="8" t="s">
        <v>6</v>
      </c>
      <c r="C399" s="8">
        <v>2</v>
      </c>
      <c r="D399" s="9">
        <v>250</v>
      </c>
      <c r="E399" s="10">
        <f aca="true" t="shared" si="34" ref="E399:E404">C399*D399</f>
        <v>500</v>
      </c>
      <c r="I399" s="9">
        <f t="shared" si="33"/>
        <v>0</v>
      </c>
      <c r="K399" s="9">
        <f t="shared" si="30"/>
        <v>0</v>
      </c>
      <c r="L399" s="11">
        <f t="shared" si="31"/>
        <v>0</v>
      </c>
      <c r="M399" s="12">
        <f t="shared" si="32"/>
        <v>0</v>
      </c>
    </row>
    <row r="400" spans="2:13" ht="15">
      <c r="B400" s="8" t="s">
        <v>9</v>
      </c>
      <c r="C400" s="8">
        <v>5</v>
      </c>
      <c r="D400" s="9">
        <v>135</v>
      </c>
      <c r="E400" s="10">
        <f t="shared" si="34"/>
        <v>675</v>
      </c>
      <c r="I400" s="9">
        <f t="shared" si="33"/>
        <v>0</v>
      </c>
      <c r="K400" s="9">
        <f t="shared" si="30"/>
        <v>0</v>
      </c>
      <c r="L400" s="11">
        <f t="shared" si="31"/>
        <v>0</v>
      </c>
      <c r="M400" s="12">
        <f t="shared" si="32"/>
        <v>0</v>
      </c>
    </row>
    <row r="401" spans="2:13" ht="15">
      <c r="B401" s="8" t="s">
        <v>37</v>
      </c>
      <c r="C401" s="8">
        <v>2</v>
      </c>
      <c r="D401" s="9">
        <v>220</v>
      </c>
      <c r="E401" s="10">
        <f t="shared" si="34"/>
        <v>440</v>
      </c>
      <c r="I401" s="9">
        <f t="shared" si="33"/>
        <v>0</v>
      </c>
      <c r="K401" s="9">
        <f t="shared" si="30"/>
        <v>0</v>
      </c>
      <c r="L401" s="11">
        <f t="shared" si="31"/>
        <v>0</v>
      </c>
      <c r="M401" s="12">
        <f t="shared" si="32"/>
        <v>0</v>
      </c>
    </row>
    <row r="402" spans="2:13" ht="15">
      <c r="B402" s="8" t="s">
        <v>21</v>
      </c>
      <c r="C402" s="8">
        <v>2</v>
      </c>
      <c r="D402" s="9">
        <v>220</v>
      </c>
      <c r="E402" s="10">
        <f t="shared" si="34"/>
        <v>440</v>
      </c>
      <c r="I402" s="9">
        <f t="shared" si="33"/>
        <v>0</v>
      </c>
      <c r="K402" s="9">
        <f t="shared" si="30"/>
        <v>0</v>
      </c>
      <c r="L402" s="11">
        <f t="shared" si="31"/>
        <v>0</v>
      </c>
      <c r="M402" s="12">
        <f t="shared" si="32"/>
        <v>0</v>
      </c>
    </row>
    <row r="403" spans="2:13" ht="15">
      <c r="B403" s="8" t="s">
        <v>61</v>
      </c>
      <c r="C403" s="8">
        <v>2</v>
      </c>
      <c r="D403" s="9">
        <v>220</v>
      </c>
      <c r="E403" s="10">
        <f t="shared" si="34"/>
        <v>440</v>
      </c>
      <c r="I403" s="9">
        <f t="shared" si="33"/>
        <v>0</v>
      </c>
      <c r="K403" s="9">
        <f t="shared" si="30"/>
        <v>0</v>
      </c>
      <c r="L403" s="11">
        <f t="shared" si="31"/>
        <v>0</v>
      </c>
      <c r="M403" s="12">
        <f t="shared" si="32"/>
        <v>0</v>
      </c>
    </row>
    <row r="404" spans="2:13" ht="15">
      <c r="B404" s="8" t="s">
        <v>7</v>
      </c>
      <c r="C404" s="8">
        <v>2</v>
      </c>
      <c r="D404" s="9">
        <v>340</v>
      </c>
      <c r="E404" s="10">
        <f t="shared" si="34"/>
        <v>680</v>
      </c>
      <c r="I404" s="9">
        <f t="shared" si="33"/>
        <v>0</v>
      </c>
      <c r="K404" s="9">
        <f t="shared" si="30"/>
        <v>0</v>
      </c>
      <c r="L404" s="11">
        <f t="shared" si="31"/>
        <v>0</v>
      </c>
      <c r="M404" s="12">
        <f t="shared" si="32"/>
        <v>0</v>
      </c>
    </row>
    <row r="405" spans="1:17" s="2" customFormat="1" ht="15.75">
      <c r="A405" s="7"/>
      <c r="B405" s="14"/>
      <c r="C405" s="14">
        <f>SUM(C399:C404)</f>
        <v>15</v>
      </c>
      <c r="D405" s="15"/>
      <c r="E405" s="16">
        <f>SUM(E399:E404)</f>
        <v>3175</v>
      </c>
      <c r="F405" s="15">
        <v>3.175</v>
      </c>
      <c r="G405" s="15">
        <v>15</v>
      </c>
      <c r="H405" s="15">
        <v>24</v>
      </c>
      <c r="I405" s="15">
        <f t="shared" si="33"/>
        <v>76.19999999999999</v>
      </c>
      <c r="J405" s="15">
        <v>6</v>
      </c>
      <c r="K405" s="15">
        <f t="shared" si="30"/>
        <v>144</v>
      </c>
      <c r="L405" s="17">
        <f t="shared" si="31"/>
        <v>220.2</v>
      </c>
      <c r="M405" s="18">
        <f t="shared" si="32"/>
        <v>9.175</v>
      </c>
      <c r="N405" s="3">
        <v>2760</v>
      </c>
      <c r="O405" s="3">
        <v>2760</v>
      </c>
      <c r="P405" s="3">
        <v>0</v>
      </c>
      <c r="Q405" s="24">
        <f>L405</f>
        <v>220.2</v>
      </c>
    </row>
    <row r="406" spans="5:13" ht="15">
      <c r="E406" s="10"/>
      <c r="I406" s="9">
        <f t="shared" si="33"/>
        <v>0</v>
      </c>
      <c r="K406" s="9">
        <f t="shared" si="30"/>
        <v>0</v>
      </c>
      <c r="L406" s="11">
        <f t="shared" si="31"/>
        <v>0</v>
      </c>
      <c r="M406" s="12">
        <f t="shared" si="32"/>
        <v>0</v>
      </c>
    </row>
    <row r="407" spans="5:13" ht="15">
      <c r="E407" s="10"/>
      <c r="I407" s="9">
        <f t="shared" si="33"/>
        <v>0</v>
      </c>
      <c r="K407" s="9">
        <f t="shared" si="30"/>
        <v>0</v>
      </c>
      <c r="L407" s="11">
        <f t="shared" si="31"/>
        <v>0</v>
      </c>
      <c r="M407" s="12">
        <f t="shared" si="32"/>
        <v>0</v>
      </c>
    </row>
    <row r="408" spans="5:13" ht="15">
      <c r="E408" s="10"/>
      <c r="I408" s="9">
        <f t="shared" si="33"/>
        <v>0</v>
      </c>
      <c r="K408" s="9">
        <f t="shared" si="30"/>
        <v>0</v>
      </c>
      <c r="L408" s="11">
        <f t="shared" si="31"/>
        <v>0</v>
      </c>
      <c r="M408" s="12">
        <f t="shared" si="32"/>
        <v>0</v>
      </c>
    </row>
    <row r="409" spans="1:13" ht="15">
      <c r="A409" s="7" t="s">
        <v>82</v>
      </c>
      <c r="B409" s="8" t="s">
        <v>12</v>
      </c>
      <c r="C409" s="8">
        <v>1</v>
      </c>
      <c r="D409" s="9">
        <v>220</v>
      </c>
      <c r="E409" s="10">
        <f aca="true" t="shared" si="35" ref="E409:E414">C409*D409</f>
        <v>220</v>
      </c>
      <c r="I409" s="9">
        <f t="shared" si="33"/>
        <v>0</v>
      </c>
      <c r="K409" s="9">
        <f t="shared" si="30"/>
        <v>0</v>
      </c>
      <c r="L409" s="11">
        <f t="shared" si="31"/>
        <v>0</v>
      </c>
      <c r="M409" s="12">
        <f t="shared" si="32"/>
        <v>0</v>
      </c>
    </row>
    <row r="410" spans="2:13" ht="15">
      <c r="B410" s="8" t="s">
        <v>37</v>
      </c>
      <c r="C410" s="8">
        <v>1</v>
      </c>
      <c r="D410" s="9">
        <v>220</v>
      </c>
      <c r="E410" s="10">
        <f t="shared" si="35"/>
        <v>220</v>
      </c>
      <c r="I410" s="9">
        <f t="shared" si="33"/>
        <v>0</v>
      </c>
      <c r="K410" s="9">
        <f t="shared" si="30"/>
        <v>0</v>
      </c>
      <c r="L410" s="11">
        <f t="shared" si="31"/>
        <v>0</v>
      </c>
      <c r="M410" s="12">
        <f t="shared" si="32"/>
        <v>0</v>
      </c>
    </row>
    <row r="411" spans="2:13" ht="15">
      <c r="B411" s="8" t="s">
        <v>40</v>
      </c>
      <c r="C411" s="8">
        <v>1</v>
      </c>
      <c r="D411" s="9">
        <v>230</v>
      </c>
      <c r="E411" s="10">
        <f t="shared" si="35"/>
        <v>230</v>
      </c>
      <c r="I411" s="9">
        <f t="shared" si="33"/>
        <v>0</v>
      </c>
      <c r="K411" s="9">
        <f t="shared" si="30"/>
        <v>0</v>
      </c>
      <c r="L411" s="11">
        <f t="shared" si="31"/>
        <v>0</v>
      </c>
      <c r="M411" s="12">
        <f t="shared" si="32"/>
        <v>0</v>
      </c>
    </row>
    <row r="412" spans="2:13" ht="15">
      <c r="B412" s="8" t="s">
        <v>28</v>
      </c>
      <c r="C412" s="8">
        <v>1</v>
      </c>
      <c r="D412" s="9">
        <v>210</v>
      </c>
      <c r="E412" s="10">
        <f t="shared" si="35"/>
        <v>210</v>
      </c>
      <c r="I412" s="9">
        <f t="shared" si="33"/>
        <v>0</v>
      </c>
      <c r="K412" s="9">
        <f t="shared" si="30"/>
        <v>0</v>
      </c>
      <c r="L412" s="11">
        <f t="shared" si="31"/>
        <v>0</v>
      </c>
      <c r="M412" s="12">
        <f t="shared" si="32"/>
        <v>0</v>
      </c>
    </row>
    <row r="413" spans="2:13" ht="15">
      <c r="B413" s="8" t="s">
        <v>53</v>
      </c>
      <c r="C413" s="8">
        <v>1</v>
      </c>
      <c r="D413" s="9">
        <v>220</v>
      </c>
      <c r="E413" s="10">
        <f t="shared" si="35"/>
        <v>220</v>
      </c>
      <c r="I413" s="9">
        <f t="shared" si="33"/>
        <v>0</v>
      </c>
      <c r="K413" s="9">
        <f t="shared" si="30"/>
        <v>0</v>
      </c>
      <c r="L413" s="11">
        <f t="shared" si="31"/>
        <v>0</v>
      </c>
      <c r="M413" s="12">
        <f t="shared" si="32"/>
        <v>0</v>
      </c>
    </row>
    <row r="414" spans="2:13" ht="15">
      <c r="B414" s="8" t="s">
        <v>33</v>
      </c>
      <c r="C414" s="8">
        <v>1</v>
      </c>
      <c r="D414" s="9">
        <v>220</v>
      </c>
      <c r="E414" s="10">
        <f t="shared" si="35"/>
        <v>220</v>
      </c>
      <c r="I414" s="9">
        <f t="shared" si="33"/>
        <v>0</v>
      </c>
      <c r="K414" s="9">
        <f t="shared" si="30"/>
        <v>0</v>
      </c>
      <c r="L414" s="11">
        <f t="shared" si="31"/>
        <v>0</v>
      </c>
      <c r="M414" s="12">
        <f t="shared" si="32"/>
        <v>0</v>
      </c>
    </row>
    <row r="415" spans="1:17" s="2" customFormat="1" ht="15.75">
      <c r="A415" s="7"/>
      <c r="B415" s="14"/>
      <c r="C415" s="14">
        <f>SUM(C409:C414)</f>
        <v>6</v>
      </c>
      <c r="D415" s="15"/>
      <c r="E415" s="16">
        <f>SUM(E409:E414)</f>
        <v>1320</v>
      </c>
      <c r="F415" s="15">
        <v>1.32</v>
      </c>
      <c r="G415" s="15">
        <v>6</v>
      </c>
      <c r="H415" s="15">
        <v>24</v>
      </c>
      <c r="I415" s="15">
        <f t="shared" si="33"/>
        <v>31.68</v>
      </c>
      <c r="J415" s="15">
        <v>2.5</v>
      </c>
      <c r="K415" s="15">
        <f t="shared" si="30"/>
        <v>60</v>
      </c>
      <c r="L415" s="17">
        <f t="shared" si="31"/>
        <v>91.68</v>
      </c>
      <c r="M415" s="18">
        <f t="shared" si="32"/>
        <v>3.8200000000000003</v>
      </c>
      <c r="N415" s="3">
        <v>1245</v>
      </c>
      <c r="O415" s="3">
        <v>1355</v>
      </c>
      <c r="P415" s="3">
        <v>-110</v>
      </c>
      <c r="Q415" s="24">
        <f>L415+P415</f>
        <v>-18.319999999999993</v>
      </c>
    </row>
    <row r="416" spans="5:13" ht="15">
      <c r="E416" s="10"/>
      <c r="I416" s="9">
        <f t="shared" si="33"/>
        <v>0</v>
      </c>
      <c r="K416" s="9">
        <f t="shared" si="30"/>
        <v>0</v>
      </c>
      <c r="L416" s="11">
        <f t="shared" si="31"/>
        <v>0</v>
      </c>
      <c r="M416" s="12">
        <f t="shared" si="32"/>
        <v>0</v>
      </c>
    </row>
    <row r="417" spans="1:17" s="2" customFormat="1" ht="15.75">
      <c r="A417" s="19" t="s">
        <v>169</v>
      </c>
      <c r="B417" s="14"/>
      <c r="C417" s="14"/>
      <c r="D417" s="15"/>
      <c r="E417" s="16"/>
      <c r="F417" s="15"/>
      <c r="G417" s="15"/>
      <c r="H417" s="15">
        <v>24</v>
      </c>
      <c r="I417" s="15"/>
      <c r="J417" s="15">
        <v>3</v>
      </c>
      <c r="K417" s="15">
        <f t="shared" si="30"/>
        <v>72</v>
      </c>
      <c r="L417" s="17">
        <f t="shared" si="31"/>
        <v>72</v>
      </c>
      <c r="M417" s="18">
        <f t="shared" si="32"/>
        <v>3</v>
      </c>
      <c r="N417" s="3">
        <v>707</v>
      </c>
      <c r="O417" s="3">
        <v>707</v>
      </c>
      <c r="P417" s="3">
        <v>0</v>
      </c>
      <c r="Q417" s="24">
        <f>L417</f>
        <v>72</v>
      </c>
    </row>
    <row r="418" spans="5:13" ht="15">
      <c r="E418" s="10"/>
      <c r="K418" s="9">
        <f t="shared" si="30"/>
        <v>0</v>
      </c>
      <c r="L418" s="11">
        <f t="shared" si="31"/>
        <v>0</v>
      </c>
      <c r="M418" s="12">
        <f t="shared" si="32"/>
        <v>0</v>
      </c>
    </row>
    <row r="419" spans="5:13" ht="15">
      <c r="E419" s="10"/>
      <c r="I419" s="9">
        <f t="shared" si="33"/>
        <v>0</v>
      </c>
      <c r="K419" s="9">
        <f t="shared" si="30"/>
        <v>0</v>
      </c>
      <c r="L419" s="11">
        <f t="shared" si="31"/>
        <v>0</v>
      </c>
      <c r="M419" s="12">
        <f t="shared" si="32"/>
        <v>0</v>
      </c>
    </row>
    <row r="420" spans="5:13" ht="15">
      <c r="E420" s="10"/>
      <c r="I420" s="9">
        <f t="shared" si="33"/>
        <v>0</v>
      </c>
      <c r="K420" s="9">
        <f t="shared" si="30"/>
        <v>0</v>
      </c>
      <c r="L420" s="11">
        <f t="shared" si="31"/>
        <v>0</v>
      </c>
      <c r="M420" s="12">
        <f t="shared" si="32"/>
        <v>0</v>
      </c>
    </row>
    <row r="421" spans="1:17" s="2" customFormat="1" ht="15.75">
      <c r="A421" s="7" t="s">
        <v>83</v>
      </c>
      <c r="B421" s="14" t="s">
        <v>9</v>
      </c>
      <c r="C421" s="14">
        <v>10</v>
      </c>
      <c r="D421" s="15">
        <v>135</v>
      </c>
      <c r="E421" s="16">
        <f>C421*D421</f>
        <v>1350</v>
      </c>
      <c r="F421" s="15">
        <v>1.35</v>
      </c>
      <c r="G421" s="15">
        <v>10</v>
      </c>
      <c r="H421" s="15">
        <v>24</v>
      </c>
      <c r="I421" s="15">
        <f t="shared" si="33"/>
        <v>32.400000000000006</v>
      </c>
      <c r="J421" s="15"/>
      <c r="K421" s="15">
        <f t="shared" si="30"/>
        <v>0</v>
      </c>
      <c r="L421" s="17">
        <f t="shared" si="31"/>
        <v>32.400000000000006</v>
      </c>
      <c r="M421" s="18">
        <f t="shared" si="32"/>
        <v>1.35</v>
      </c>
      <c r="N421" s="3">
        <v>443</v>
      </c>
      <c r="O421" s="3">
        <v>443</v>
      </c>
      <c r="P421" s="3">
        <v>0</v>
      </c>
      <c r="Q421" s="24">
        <f>L421</f>
        <v>32.400000000000006</v>
      </c>
    </row>
    <row r="422" spans="5:13" ht="15">
      <c r="E422" s="10"/>
      <c r="I422" s="9">
        <f t="shared" si="33"/>
        <v>0</v>
      </c>
      <c r="K422" s="9">
        <f t="shared" si="30"/>
        <v>0</v>
      </c>
      <c r="L422" s="11">
        <f t="shared" si="31"/>
        <v>0</v>
      </c>
      <c r="M422" s="12">
        <f t="shared" si="32"/>
        <v>0</v>
      </c>
    </row>
    <row r="423" spans="5:13" ht="15">
      <c r="E423" s="10"/>
      <c r="I423" s="9">
        <f t="shared" si="33"/>
        <v>0</v>
      </c>
      <c r="K423" s="9">
        <f t="shared" si="30"/>
        <v>0</v>
      </c>
      <c r="L423" s="11">
        <f t="shared" si="31"/>
        <v>0</v>
      </c>
      <c r="M423" s="12">
        <f t="shared" si="32"/>
        <v>0</v>
      </c>
    </row>
    <row r="424" spans="5:13" ht="15">
      <c r="E424" s="10"/>
      <c r="I424" s="9">
        <f t="shared" si="33"/>
        <v>0</v>
      </c>
      <c r="K424" s="9">
        <f t="shared" si="30"/>
        <v>0</v>
      </c>
      <c r="L424" s="11">
        <f t="shared" si="31"/>
        <v>0</v>
      </c>
      <c r="M424" s="12">
        <f t="shared" si="32"/>
        <v>0</v>
      </c>
    </row>
    <row r="425" spans="5:13" ht="15">
      <c r="E425" s="10"/>
      <c r="I425" s="9">
        <f t="shared" si="33"/>
        <v>0</v>
      </c>
      <c r="K425" s="9">
        <f t="shared" si="30"/>
        <v>0</v>
      </c>
      <c r="L425" s="11">
        <f t="shared" si="31"/>
        <v>0</v>
      </c>
      <c r="M425" s="12">
        <f t="shared" si="32"/>
        <v>0</v>
      </c>
    </row>
    <row r="426" spans="1:13" ht="15">
      <c r="A426" s="7" t="s">
        <v>84</v>
      </c>
      <c r="B426" s="8" t="s">
        <v>16</v>
      </c>
      <c r="C426" s="8">
        <v>2</v>
      </c>
      <c r="D426" s="9">
        <v>190</v>
      </c>
      <c r="E426" s="10">
        <f>C426*D426</f>
        <v>380</v>
      </c>
      <c r="I426" s="9">
        <f t="shared" si="33"/>
        <v>0</v>
      </c>
      <c r="K426" s="9">
        <f t="shared" si="30"/>
        <v>0</v>
      </c>
      <c r="L426" s="11">
        <f t="shared" si="31"/>
        <v>0</v>
      </c>
      <c r="M426" s="12">
        <f t="shared" si="32"/>
        <v>0</v>
      </c>
    </row>
    <row r="427" spans="2:13" ht="15">
      <c r="B427" s="8" t="s">
        <v>6</v>
      </c>
      <c r="C427" s="8">
        <v>4</v>
      </c>
      <c r="D427" s="9">
        <v>250</v>
      </c>
      <c r="E427" s="10">
        <f>C427*D427</f>
        <v>1000</v>
      </c>
      <c r="I427" s="9">
        <f t="shared" si="33"/>
        <v>0</v>
      </c>
      <c r="K427" s="9">
        <f t="shared" si="30"/>
        <v>0</v>
      </c>
      <c r="L427" s="11">
        <f t="shared" si="31"/>
        <v>0</v>
      </c>
      <c r="M427" s="12">
        <f t="shared" si="32"/>
        <v>0</v>
      </c>
    </row>
    <row r="428" spans="2:13" ht="15">
      <c r="B428" s="8" t="s">
        <v>37</v>
      </c>
      <c r="C428" s="8">
        <v>2</v>
      </c>
      <c r="D428" s="9">
        <v>220</v>
      </c>
      <c r="E428" s="16">
        <f>C428*D428</f>
        <v>440</v>
      </c>
      <c r="I428" s="9">
        <f t="shared" si="33"/>
        <v>0</v>
      </c>
      <c r="K428" s="9">
        <f t="shared" si="30"/>
        <v>0</v>
      </c>
      <c r="L428" s="11">
        <f t="shared" si="31"/>
        <v>0</v>
      </c>
      <c r="M428" s="12">
        <f t="shared" si="32"/>
        <v>0</v>
      </c>
    </row>
    <row r="429" spans="1:17" s="2" customFormat="1" ht="15.75">
      <c r="A429" s="7"/>
      <c r="B429" s="14"/>
      <c r="C429" s="14">
        <f>SUM(C426:C428)</f>
        <v>8</v>
      </c>
      <c r="D429" s="15"/>
      <c r="E429" s="16">
        <f>SUM(E426:E428)</f>
        <v>1820</v>
      </c>
      <c r="F429" s="15">
        <v>1.82</v>
      </c>
      <c r="G429" s="15">
        <v>8</v>
      </c>
      <c r="H429" s="15">
        <v>24</v>
      </c>
      <c r="I429" s="15">
        <f t="shared" si="33"/>
        <v>43.68</v>
      </c>
      <c r="J429" s="15">
        <v>2.5</v>
      </c>
      <c r="K429" s="15">
        <f t="shared" si="30"/>
        <v>60</v>
      </c>
      <c r="L429" s="17">
        <f t="shared" si="31"/>
        <v>103.68</v>
      </c>
      <c r="M429" s="18">
        <f t="shared" si="32"/>
        <v>4.32</v>
      </c>
      <c r="N429" s="3">
        <v>1374</v>
      </c>
      <c r="O429" s="3">
        <v>1374</v>
      </c>
      <c r="P429" s="3">
        <v>0</v>
      </c>
      <c r="Q429" s="24">
        <f>L429</f>
        <v>103.68</v>
      </c>
    </row>
    <row r="430" spans="5:13" ht="15">
      <c r="E430" s="10"/>
      <c r="I430" s="9">
        <f t="shared" si="33"/>
        <v>0</v>
      </c>
      <c r="K430" s="9">
        <f t="shared" si="30"/>
        <v>0</v>
      </c>
      <c r="L430" s="11">
        <f t="shared" si="31"/>
        <v>0</v>
      </c>
      <c r="M430" s="12">
        <f t="shared" si="32"/>
        <v>0</v>
      </c>
    </row>
    <row r="431" spans="5:13" ht="15">
      <c r="E431" s="10"/>
      <c r="I431" s="9">
        <f t="shared" si="33"/>
        <v>0</v>
      </c>
      <c r="K431" s="9">
        <f t="shared" si="30"/>
        <v>0</v>
      </c>
      <c r="L431" s="11">
        <f t="shared" si="31"/>
        <v>0</v>
      </c>
      <c r="M431" s="12">
        <f t="shared" si="32"/>
        <v>0</v>
      </c>
    </row>
    <row r="432" spans="5:13" ht="15">
      <c r="E432" s="10"/>
      <c r="I432" s="9">
        <f t="shared" si="33"/>
        <v>0</v>
      </c>
      <c r="K432" s="9">
        <f t="shared" si="30"/>
        <v>0</v>
      </c>
      <c r="L432" s="11">
        <f t="shared" si="31"/>
        <v>0</v>
      </c>
      <c r="M432" s="12">
        <f t="shared" si="32"/>
        <v>0</v>
      </c>
    </row>
    <row r="433" spans="1:13" ht="15">
      <c r="A433" s="7" t="s">
        <v>85</v>
      </c>
      <c r="B433" s="8" t="s">
        <v>6</v>
      </c>
      <c r="C433" s="8">
        <v>11</v>
      </c>
      <c r="D433" s="9">
        <v>250</v>
      </c>
      <c r="E433" s="10">
        <f aca="true" t="shared" si="36" ref="E433:E438">C433*D433</f>
        <v>2750</v>
      </c>
      <c r="I433" s="9">
        <f t="shared" si="33"/>
        <v>0</v>
      </c>
      <c r="K433" s="9">
        <f t="shared" si="30"/>
        <v>0</v>
      </c>
      <c r="L433" s="11">
        <f t="shared" si="31"/>
        <v>0</v>
      </c>
      <c r="M433" s="12">
        <f t="shared" si="32"/>
        <v>0</v>
      </c>
    </row>
    <row r="434" spans="2:13" ht="15">
      <c r="B434" s="8" t="s">
        <v>9</v>
      </c>
      <c r="C434" s="8">
        <v>6</v>
      </c>
      <c r="D434" s="9">
        <v>135</v>
      </c>
      <c r="E434" s="10">
        <f t="shared" si="36"/>
        <v>810</v>
      </c>
      <c r="I434" s="9">
        <f t="shared" si="33"/>
        <v>0</v>
      </c>
      <c r="K434" s="9">
        <f t="shared" si="30"/>
        <v>0</v>
      </c>
      <c r="L434" s="11">
        <f t="shared" si="31"/>
        <v>0</v>
      </c>
      <c r="M434" s="12">
        <f t="shared" si="32"/>
        <v>0</v>
      </c>
    </row>
    <row r="435" spans="2:13" ht="15">
      <c r="B435" s="8" t="s">
        <v>61</v>
      </c>
      <c r="C435" s="8">
        <v>1</v>
      </c>
      <c r="D435" s="9">
        <v>220</v>
      </c>
      <c r="E435" s="10">
        <f t="shared" si="36"/>
        <v>220</v>
      </c>
      <c r="I435" s="9">
        <f t="shared" si="33"/>
        <v>0</v>
      </c>
      <c r="K435" s="9">
        <f t="shared" si="30"/>
        <v>0</v>
      </c>
      <c r="L435" s="11">
        <f t="shared" si="31"/>
        <v>0</v>
      </c>
      <c r="M435" s="12">
        <f t="shared" si="32"/>
        <v>0</v>
      </c>
    </row>
    <row r="436" spans="2:13" ht="15">
      <c r="B436" s="8" t="s">
        <v>43</v>
      </c>
      <c r="C436" s="8">
        <v>2</v>
      </c>
      <c r="D436" s="9">
        <v>330</v>
      </c>
      <c r="E436" s="10">
        <f t="shared" si="36"/>
        <v>660</v>
      </c>
      <c r="I436" s="9">
        <f t="shared" si="33"/>
        <v>0</v>
      </c>
      <c r="K436" s="9">
        <f t="shared" si="30"/>
        <v>0</v>
      </c>
      <c r="L436" s="11">
        <f t="shared" si="31"/>
        <v>0</v>
      </c>
      <c r="M436" s="12">
        <f t="shared" si="32"/>
        <v>0</v>
      </c>
    </row>
    <row r="437" spans="2:13" ht="15">
      <c r="B437" s="8" t="s">
        <v>7</v>
      </c>
      <c r="C437" s="8">
        <v>2</v>
      </c>
      <c r="D437" s="9">
        <v>340</v>
      </c>
      <c r="E437" s="10">
        <f t="shared" si="36"/>
        <v>680</v>
      </c>
      <c r="I437" s="9">
        <f t="shared" si="33"/>
        <v>0</v>
      </c>
      <c r="K437" s="9">
        <f t="shared" si="30"/>
        <v>0</v>
      </c>
      <c r="L437" s="11">
        <f t="shared" si="31"/>
        <v>0</v>
      </c>
      <c r="M437" s="12">
        <f t="shared" si="32"/>
        <v>0</v>
      </c>
    </row>
    <row r="438" spans="2:13" ht="15">
      <c r="B438" s="8" t="s">
        <v>10</v>
      </c>
      <c r="C438" s="8">
        <v>3</v>
      </c>
      <c r="D438" s="9">
        <v>330</v>
      </c>
      <c r="E438" s="10">
        <f t="shared" si="36"/>
        <v>990</v>
      </c>
      <c r="I438" s="9">
        <f t="shared" si="33"/>
        <v>0</v>
      </c>
      <c r="K438" s="9">
        <f t="shared" si="30"/>
        <v>0</v>
      </c>
      <c r="L438" s="11">
        <f t="shared" si="31"/>
        <v>0</v>
      </c>
      <c r="M438" s="12">
        <f t="shared" si="32"/>
        <v>0</v>
      </c>
    </row>
    <row r="439" spans="1:17" s="2" customFormat="1" ht="15.75">
      <c r="A439" s="7"/>
      <c r="B439" s="14"/>
      <c r="C439" s="14">
        <f>SUM(C433:C438)</f>
        <v>25</v>
      </c>
      <c r="D439" s="15"/>
      <c r="E439" s="16">
        <f>SUM(E433:E438)</f>
        <v>6110</v>
      </c>
      <c r="F439" s="15">
        <v>6.11</v>
      </c>
      <c r="G439" s="15">
        <v>25</v>
      </c>
      <c r="H439" s="15">
        <v>24</v>
      </c>
      <c r="I439" s="15">
        <f t="shared" si="33"/>
        <v>146.64000000000001</v>
      </c>
      <c r="J439" s="15">
        <v>7.5</v>
      </c>
      <c r="K439" s="15">
        <f t="shared" si="30"/>
        <v>180</v>
      </c>
      <c r="L439" s="17">
        <f t="shared" si="31"/>
        <v>326.64</v>
      </c>
      <c r="M439" s="18">
        <f t="shared" si="32"/>
        <v>13.61</v>
      </c>
      <c r="N439" s="3">
        <v>3985</v>
      </c>
      <c r="O439" s="3">
        <v>3892</v>
      </c>
      <c r="P439" s="3">
        <v>93</v>
      </c>
      <c r="Q439" s="24">
        <f>L439+P439</f>
        <v>419.64</v>
      </c>
    </row>
    <row r="440" spans="5:13" ht="15">
      <c r="E440" s="10"/>
      <c r="I440" s="9">
        <f t="shared" si="33"/>
        <v>0</v>
      </c>
      <c r="K440" s="9">
        <f t="shared" si="30"/>
        <v>0</v>
      </c>
      <c r="L440" s="11">
        <f t="shared" si="31"/>
        <v>0</v>
      </c>
      <c r="M440" s="12">
        <f t="shared" si="32"/>
        <v>0</v>
      </c>
    </row>
    <row r="441" spans="1:17" s="2" customFormat="1" ht="15.75">
      <c r="A441" s="19" t="s">
        <v>170</v>
      </c>
      <c r="B441" s="14"/>
      <c r="C441" s="14"/>
      <c r="D441" s="15"/>
      <c r="E441" s="16"/>
      <c r="F441" s="15"/>
      <c r="G441" s="15"/>
      <c r="H441" s="15">
        <v>24</v>
      </c>
      <c r="I441" s="15">
        <f t="shared" si="33"/>
        <v>0</v>
      </c>
      <c r="J441" s="15">
        <v>4</v>
      </c>
      <c r="K441" s="15">
        <f t="shared" si="30"/>
        <v>96</v>
      </c>
      <c r="L441" s="17">
        <f t="shared" si="31"/>
        <v>96</v>
      </c>
      <c r="M441" s="18">
        <f t="shared" si="32"/>
        <v>4</v>
      </c>
      <c r="N441" s="3">
        <v>964</v>
      </c>
      <c r="O441" s="3">
        <v>962</v>
      </c>
      <c r="P441" s="3">
        <v>2</v>
      </c>
      <c r="Q441" s="24">
        <f>L441+P441</f>
        <v>98</v>
      </c>
    </row>
    <row r="442" spans="1:13" ht="15">
      <c r="A442" s="21"/>
      <c r="E442" s="10"/>
      <c r="K442" s="9">
        <f t="shared" si="30"/>
        <v>0</v>
      </c>
      <c r="L442" s="11">
        <f t="shared" si="31"/>
        <v>0</v>
      </c>
      <c r="M442" s="12">
        <f t="shared" si="32"/>
        <v>0</v>
      </c>
    </row>
    <row r="443" spans="1:13" ht="15">
      <c r="A443" s="21"/>
      <c r="E443" s="10"/>
      <c r="K443" s="9">
        <f t="shared" si="30"/>
        <v>0</v>
      </c>
      <c r="L443" s="11">
        <f t="shared" si="31"/>
        <v>0</v>
      </c>
      <c r="M443" s="12">
        <f t="shared" si="32"/>
        <v>0</v>
      </c>
    </row>
    <row r="444" spans="1:17" s="2" customFormat="1" ht="15.75">
      <c r="A444" s="19" t="s">
        <v>198</v>
      </c>
      <c r="B444" s="14"/>
      <c r="C444" s="14"/>
      <c r="D444" s="15"/>
      <c r="E444" s="16"/>
      <c r="F444" s="15"/>
      <c r="G444" s="15"/>
      <c r="H444" s="15">
        <v>24</v>
      </c>
      <c r="I444" s="15"/>
      <c r="J444" s="15">
        <v>2</v>
      </c>
      <c r="K444" s="15">
        <f t="shared" si="30"/>
        <v>48</v>
      </c>
      <c r="L444" s="17">
        <f t="shared" si="31"/>
        <v>48</v>
      </c>
      <c r="M444" s="18">
        <f t="shared" si="32"/>
        <v>2</v>
      </c>
      <c r="N444" s="3">
        <v>490</v>
      </c>
      <c r="O444" s="3">
        <v>490</v>
      </c>
      <c r="P444" s="3">
        <v>0</v>
      </c>
      <c r="Q444" s="24">
        <f>L444</f>
        <v>48</v>
      </c>
    </row>
    <row r="445" spans="5:13" ht="15">
      <c r="E445" s="10"/>
      <c r="I445" s="9">
        <f t="shared" si="33"/>
        <v>0</v>
      </c>
      <c r="K445" s="9">
        <f t="shared" si="30"/>
        <v>0</v>
      </c>
      <c r="L445" s="11">
        <f t="shared" si="31"/>
        <v>0</v>
      </c>
      <c r="M445" s="12">
        <f t="shared" si="32"/>
        <v>0</v>
      </c>
    </row>
    <row r="446" spans="1:17" s="2" customFormat="1" ht="15.75">
      <c r="A446" s="7" t="s">
        <v>86</v>
      </c>
      <c r="B446" s="14" t="s">
        <v>9</v>
      </c>
      <c r="C446" s="14">
        <v>4</v>
      </c>
      <c r="D446" s="15">
        <v>135</v>
      </c>
      <c r="E446" s="16">
        <f>C446*D446</f>
        <v>540</v>
      </c>
      <c r="F446" s="15">
        <v>0.54</v>
      </c>
      <c r="G446" s="16">
        <v>4</v>
      </c>
      <c r="H446" s="16">
        <v>24</v>
      </c>
      <c r="I446" s="15">
        <f t="shared" si="33"/>
        <v>12.96</v>
      </c>
      <c r="J446" s="15">
        <v>4</v>
      </c>
      <c r="K446" s="15">
        <f t="shared" si="30"/>
        <v>96</v>
      </c>
      <c r="L446" s="17">
        <f t="shared" si="31"/>
        <v>108.96000000000001</v>
      </c>
      <c r="M446" s="18">
        <f t="shared" si="32"/>
        <v>4.54</v>
      </c>
      <c r="N446" s="3">
        <v>1132</v>
      </c>
      <c r="O446" s="3">
        <v>1368</v>
      </c>
      <c r="P446" s="3">
        <v>-236</v>
      </c>
      <c r="Q446" s="24">
        <f>L446+P446</f>
        <v>-127.03999999999999</v>
      </c>
    </row>
    <row r="447" spans="1:13" ht="15">
      <c r="A447" s="7"/>
      <c r="C447" s="14"/>
      <c r="E447" s="10"/>
      <c r="F447" s="15"/>
      <c r="G447" s="10"/>
      <c r="H447" s="10"/>
      <c r="K447" s="9">
        <f t="shared" si="30"/>
        <v>0</v>
      </c>
      <c r="L447" s="11">
        <f t="shared" si="31"/>
        <v>0</v>
      </c>
      <c r="M447" s="12">
        <f t="shared" si="32"/>
        <v>0</v>
      </c>
    </row>
    <row r="448" spans="1:13" ht="15">
      <c r="A448" s="7"/>
      <c r="C448" s="14"/>
      <c r="E448" s="10"/>
      <c r="F448" s="15"/>
      <c r="G448" s="10"/>
      <c r="H448" s="10"/>
      <c r="K448" s="9">
        <f t="shared" si="30"/>
        <v>0</v>
      </c>
      <c r="L448" s="11">
        <f t="shared" si="31"/>
        <v>0</v>
      </c>
      <c r="M448" s="12">
        <f t="shared" si="32"/>
        <v>0</v>
      </c>
    </row>
    <row r="449" spans="1:17" s="2" customFormat="1" ht="15.75">
      <c r="A449" s="19" t="s">
        <v>197</v>
      </c>
      <c r="B449" s="14"/>
      <c r="C449" s="14"/>
      <c r="D449" s="15"/>
      <c r="E449" s="16"/>
      <c r="F449" s="15"/>
      <c r="G449" s="16"/>
      <c r="H449" s="16">
        <v>24</v>
      </c>
      <c r="I449" s="15"/>
      <c r="J449" s="15">
        <v>2.5</v>
      </c>
      <c r="K449" s="15">
        <f t="shared" si="30"/>
        <v>60</v>
      </c>
      <c r="L449" s="17">
        <f t="shared" si="31"/>
        <v>60</v>
      </c>
      <c r="M449" s="18">
        <f t="shared" si="32"/>
        <v>2.5</v>
      </c>
      <c r="N449" s="3">
        <v>591</v>
      </c>
      <c r="O449" s="3">
        <v>590</v>
      </c>
      <c r="P449" s="3">
        <v>1</v>
      </c>
      <c r="Q449" s="24">
        <f>L449+P449</f>
        <v>61</v>
      </c>
    </row>
    <row r="450" spans="5:13" ht="15">
      <c r="E450" s="10"/>
      <c r="I450" s="9">
        <f t="shared" si="33"/>
        <v>0</v>
      </c>
      <c r="K450" s="9">
        <f t="shared" si="30"/>
        <v>0</v>
      </c>
      <c r="L450" s="11">
        <f t="shared" si="31"/>
        <v>0</v>
      </c>
      <c r="M450" s="12">
        <f t="shared" si="32"/>
        <v>0</v>
      </c>
    </row>
    <row r="451" spans="1:17" s="2" customFormat="1" ht="15.75">
      <c r="A451" s="19" t="s">
        <v>196</v>
      </c>
      <c r="B451" s="14"/>
      <c r="C451" s="14"/>
      <c r="D451" s="15"/>
      <c r="E451" s="16"/>
      <c r="F451" s="15"/>
      <c r="G451" s="15"/>
      <c r="H451" s="15">
        <v>24</v>
      </c>
      <c r="I451" s="15">
        <f t="shared" si="33"/>
        <v>0</v>
      </c>
      <c r="J451" s="15">
        <v>3</v>
      </c>
      <c r="K451" s="15">
        <f t="shared" si="30"/>
        <v>72</v>
      </c>
      <c r="L451" s="17">
        <f t="shared" si="31"/>
        <v>72</v>
      </c>
      <c r="M451" s="18">
        <f t="shared" si="32"/>
        <v>3</v>
      </c>
      <c r="N451" s="3">
        <v>715</v>
      </c>
      <c r="O451" s="3">
        <v>737</v>
      </c>
      <c r="P451" s="3">
        <v>-22</v>
      </c>
      <c r="Q451" s="24">
        <f>L451+P451</f>
        <v>50</v>
      </c>
    </row>
    <row r="452" spans="5:13" ht="15">
      <c r="E452" s="10"/>
      <c r="I452" s="9">
        <f t="shared" si="33"/>
        <v>0</v>
      </c>
      <c r="K452" s="9">
        <f t="shared" si="30"/>
        <v>0</v>
      </c>
      <c r="L452" s="11">
        <f t="shared" si="31"/>
        <v>0</v>
      </c>
      <c r="M452" s="12">
        <f t="shared" si="32"/>
        <v>0</v>
      </c>
    </row>
    <row r="453" spans="1:17" s="2" customFormat="1" ht="15.75">
      <c r="A453" s="7" t="s">
        <v>87</v>
      </c>
      <c r="B453" s="14" t="s">
        <v>8</v>
      </c>
      <c r="C453" s="14">
        <v>1</v>
      </c>
      <c r="D453" s="15">
        <v>320</v>
      </c>
      <c r="E453" s="16">
        <f>C453*D453</f>
        <v>320</v>
      </c>
      <c r="F453" s="15">
        <v>0.32</v>
      </c>
      <c r="G453" s="16">
        <v>1</v>
      </c>
      <c r="H453" s="16">
        <v>24</v>
      </c>
      <c r="I453" s="15">
        <f t="shared" si="33"/>
        <v>7.68</v>
      </c>
      <c r="J453" s="15">
        <v>2</v>
      </c>
      <c r="K453" s="15">
        <f t="shared" si="30"/>
        <v>48</v>
      </c>
      <c r="L453" s="17">
        <f t="shared" si="31"/>
        <v>55.68</v>
      </c>
      <c r="M453" s="18">
        <f t="shared" si="32"/>
        <v>2.32</v>
      </c>
      <c r="N453" s="3">
        <v>594</v>
      </c>
      <c r="O453" s="3">
        <v>594</v>
      </c>
      <c r="P453" s="3">
        <v>0</v>
      </c>
      <c r="Q453" s="24">
        <f>L453</f>
        <v>55.68</v>
      </c>
    </row>
    <row r="454" spans="5:13" ht="15">
      <c r="E454" s="10"/>
      <c r="I454" s="9">
        <f t="shared" si="33"/>
        <v>0</v>
      </c>
      <c r="K454" s="9">
        <f t="shared" si="30"/>
        <v>0</v>
      </c>
      <c r="L454" s="11">
        <f t="shared" si="31"/>
        <v>0</v>
      </c>
      <c r="M454" s="12">
        <f t="shared" si="32"/>
        <v>0</v>
      </c>
    </row>
    <row r="455" spans="5:13" ht="15">
      <c r="E455" s="10"/>
      <c r="I455" s="9">
        <f t="shared" si="33"/>
        <v>0</v>
      </c>
      <c r="K455" s="9">
        <f t="shared" si="30"/>
        <v>0</v>
      </c>
      <c r="L455" s="11">
        <f t="shared" si="31"/>
        <v>0</v>
      </c>
      <c r="M455" s="12">
        <f t="shared" si="32"/>
        <v>0</v>
      </c>
    </row>
    <row r="456" spans="5:13" ht="15">
      <c r="E456" s="10"/>
      <c r="I456" s="9">
        <f t="shared" si="33"/>
        <v>0</v>
      </c>
      <c r="K456" s="9">
        <f aca="true" t="shared" si="37" ref="K456:K519">H456*J456</f>
        <v>0</v>
      </c>
      <c r="L456" s="11">
        <f aca="true" t="shared" si="38" ref="L456:L519">+I456+K456</f>
        <v>0</v>
      </c>
      <c r="M456" s="12">
        <f aca="true" t="shared" si="39" ref="M456:M519">F456+J456</f>
        <v>0</v>
      </c>
    </row>
    <row r="457" spans="5:13" ht="15">
      <c r="E457" s="10"/>
      <c r="I457" s="9">
        <f t="shared" si="33"/>
        <v>0</v>
      </c>
      <c r="K457" s="9">
        <f t="shared" si="37"/>
        <v>0</v>
      </c>
      <c r="L457" s="11">
        <f t="shared" si="38"/>
        <v>0</v>
      </c>
      <c r="M457" s="12">
        <f t="shared" si="39"/>
        <v>0</v>
      </c>
    </row>
    <row r="458" spans="1:13" ht="15">
      <c r="A458" s="7" t="s">
        <v>88</v>
      </c>
      <c r="B458" s="8" t="s">
        <v>12</v>
      </c>
      <c r="C458" s="8">
        <v>1</v>
      </c>
      <c r="D458" s="9">
        <v>220</v>
      </c>
      <c r="E458" s="10">
        <f>C458*D458</f>
        <v>220</v>
      </c>
      <c r="I458" s="9">
        <f t="shared" si="33"/>
        <v>0</v>
      </c>
      <c r="K458" s="9">
        <f t="shared" si="37"/>
        <v>0</v>
      </c>
      <c r="L458" s="11">
        <f t="shared" si="38"/>
        <v>0</v>
      </c>
      <c r="M458" s="12">
        <f t="shared" si="39"/>
        <v>0</v>
      </c>
    </row>
    <row r="459" spans="2:13" ht="15">
      <c r="B459" s="8" t="s">
        <v>37</v>
      </c>
      <c r="C459" s="8">
        <v>1</v>
      </c>
      <c r="D459" s="9">
        <v>220</v>
      </c>
      <c r="E459" s="10">
        <f>C459*D459</f>
        <v>220</v>
      </c>
      <c r="I459" s="9">
        <f t="shared" si="33"/>
        <v>0</v>
      </c>
      <c r="K459" s="9">
        <f t="shared" si="37"/>
        <v>0</v>
      </c>
      <c r="L459" s="11">
        <f t="shared" si="38"/>
        <v>0</v>
      </c>
      <c r="M459" s="12">
        <f t="shared" si="39"/>
        <v>0</v>
      </c>
    </row>
    <row r="460" spans="2:13" ht="15">
      <c r="B460" s="8" t="s">
        <v>21</v>
      </c>
      <c r="C460" s="8">
        <v>4</v>
      </c>
      <c r="D460" s="9">
        <v>220</v>
      </c>
      <c r="E460" s="10">
        <f>C460*D460</f>
        <v>880</v>
      </c>
      <c r="I460" s="9">
        <f t="shared" si="33"/>
        <v>0</v>
      </c>
      <c r="K460" s="9">
        <f t="shared" si="37"/>
        <v>0</v>
      </c>
      <c r="L460" s="11">
        <f t="shared" si="38"/>
        <v>0</v>
      </c>
      <c r="M460" s="12">
        <f t="shared" si="39"/>
        <v>0</v>
      </c>
    </row>
    <row r="461" spans="2:13" ht="15">
      <c r="B461" s="8" t="s">
        <v>7</v>
      </c>
      <c r="C461" s="8">
        <v>1</v>
      </c>
      <c r="D461" s="9">
        <v>340</v>
      </c>
      <c r="E461" s="10">
        <f>C461*D461</f>
        <v>340</v>
      </c>
      <c r="I461" s="9">
        <f t="shared" si="33"/>
        <v>0</v>
      </c>
      <c r="K461" s="9">
        <f t="shared" si="37"/>
        <v>0</v>
      </c>
      <c r="L461" s="11">
        <f t="shared" si="38"/>
        <v>0</v>
      </c>
      <c r="M461" s="12">
        <f t="shared" si="39"/>
        <v>0</v>
      </c>
    </row>
    <row r="462" spans="2:13" ht="15">
      <c r="B462" s="8" t="s">
        <v>10</v>
      </c>
      <c r="C462" s="8">
        <v>2</v>
      </c>
      <c r="D462" s="9">
        <v>330</v>
      </c>
      <c r="E462" s="10">
        <f>C462*D462</f>
        <v>660</v>
      </c>
      <c r="I462" s="9">
        <f t="shared" si="33"/>
        <v>0</v>
      </c>
      <c r="K462" s="9">
        <f t="shared" si="37"/>
        <v>0</v>
      </c>
      <c r="L462" s="11">
        <f t="shared" si="38"/>
        <v>0</v>
      </c>
      <c r="M462" s="12">
        <f t="shared" si="39"/>
        <v>0</v>
      </c>
    </row>
    <row r="463" spans="1:17" s="2" customFormat="1" ht="15.75">
      <c r="A463" s="7"/>
      <c r="B463" s="14"/>
      <c r="C463" s="14">
        <f>SUM(C458:C462)</f>
        <v>9</v>
      </c>
      <c r="D463" s="15"/>
      <c r="E463" s="16">
        <f>SUM(E458:E462)</f>
        <v>2320</v>
      </c>
      <c r="F463" s="15">
        <v>2.32</v>
      </c>
      <c r="G463" s="15">
        <v>9</v>
      </c>
      <c r="H463" s="15">
        <v>24</v>
      </c>
      <c r="I463" s="15">
        <f t="shared" si="33"/>
        <v>55.67999999999999</v>
      </c>
      <c r="J463" s="15">
        <v>15.5</v>
      </c>
      <c r="K463" s="15">
        <f t="shared" si="37"/>
        <v>372</v>
      </c>
      <c r="L463" s="17">
        <f t="shared" si="38"/>
        <v>427.68</v>
      </c>
      <c r="M463" s="18">
        <f t="shared" si="39"/>
        <v>17.82</v>
      </c>
      <c r="N463" s="3">
        <v>4770</v>
      </c>
      <c r="O463" s="3">
        <v>4792</v>
      </c>
      <c r="P463" s="3">
        <v>-22</v>
      </c>
      <c r="Q463" s="24">
        <f>L463+P463</f>
        <v>405.68</v>
      </c>
    </row>
    <row r="464" spans="3:13" ht="15">
      <c r="C464" s="14"/>
      <c r="E464" s="16"/>
      <c r="F464" s="15"/>
      <c r="K464" s="9">
        <f t="shared" si="37"/>
        <v>0</v>
      </c>
      <c r="L464" s="11">
        <f t="shared" si="38"/>
        <v>0</v>
      </c>
      <c r="M464" s="12">
        <f t="shared" si="39"/>
        <v>0</v>
      </c>
    </row>
    <row r="465" spans="1:17" s="2" customFormat="1" ht="15.75">
      <c r="A465" s="19" t="s">
        <v>195</v>
      </c>
      <c r="B465" s="14"/>
      <c r="C465" s="14"/>
      <c r="D465" s="15"/>
      <c r="E465" s="16"/>
      <c r="F465" s="15"/>
      <c r="G465" s="15"/>
      <c r="H465" s="15">
        <v>24</v>
      </c>
      <c r="I465" s="15"/>
      <c r="J465" s="15">
        <v>7</v>
      </c>
      <c r="K465" s="15">
        <f t="shared" si="37"/>
        <v>168</v>
      </c>
      <c r="L465" s="17">
        <f t="shared" si="38"/>
        <v>168</v>
      </c>
      <c r="M465" s="18">
        <f t="shared" si="39"/>
        <v>7</v>
      </c>
      <c r="N465" s="3">
        <v>1406</v>
      </c>
      <c r="O465" s="3">
        <v>1406</v>
      </c>
      <c r="P465" s="3">
        <v>0</v>
      </c>
      <c r="Q465" s="24">
        <f>L465</f>
        <v>168</v>
      </c>
    </row>
    <row r="466" spans="3:13" ht="15">
      <c r="C466" s="14"/>
      <c r="E466" s="16"/>
      <c r="F466" s="15"/>
      <c r="K466" s="9">
        <f t="shared" si="37"/>
        <v>0</v>
      </c>
      <c r="L466" s="11">
        <f t="shared" si="38"/>
        <v>0</v>
      </c>
      <c r="M466" s="12">
        <f t="shared" si="39"/>
        <v>0</v>
      </c>
    </row>
    <row r="467" spans="1:17" s="2" customFormat="1" ht="15.75">
      <c r="A467" s="19" t="s">
        <v>194</v>
      </c>
      <c r="B467" s="14"/>
      <c r="C467" s="14"/>
      <c r="D467" s="15"/>
      <c r="E467" s="16"/>
      <c r="F467" s="15"/>
      <c r="G467" s="15"/>
      <c r="H467" s="15">
        <v>24</v>
      </c>
      <c r="I467" s="15">
        <f t="shared" si="33"/>
        <v>0</v>
      </c>
      <c r="J467" s="15">
        <v>3</v>
      </c>
      <c r="K467" s="15">
        <f t="shared" si="37"/>
        <v>72</v>
      </c>
      <c r="L467" s="17">
        <f t="shared" si="38"/>
        <v>72</v>
      </c>
      <c r="M467" s="18">
        <f t="shared" si="39"/>
        <v>3</v>
      </c>
      <c r="N467" s="3">
        <v>687</v>
      </c>
      <c r="O467" s="3">
        <v>687</v>
      </c>
      <c r="P467" s="3">
        <v>0</v>
      </c>
      <c r="Q467" s="24">
        <f>L467+P467</f>
        <v>72</v>
      </c>
    </row>
    <row r="468" spans="5:13" ht="15">
      <c r="E468" s="10"/>
      <c r="I468" s="9">
        <f t="shared" si="33"/>
        <v>0</v>
      </c>
      <c r="K468" s="9">
        <f t="shared" si="37"/>
        <v>0</v>
      </c>
      <c r="L468" s="11">
        <f t="shared" si="38"/>
        <v>0</v>
      </c>
      <c r="M468" s="12">
        <f t="shared" si="39"/>
        <v>0</v>
      </c>
    </row>
    <row r="469" spans="1:13" ht="15">
      <c r="A469" s="7" t="s">
        <v>89</v>
      </c>
      <c r="B469" s="8" t="s">
        <v>6</v>
      </c>
      <c r="C469" s="8">
        <v>4</v>
      </c>
      <c r="D469" s="9">
        <v>250</v>
      </c>
      <c r="E469" s="10">
        <f aca="true" t="shared" si="40" ref="E469:E478">C469*D469</f>
        <v>1000</v>
      </c>
      <c r="I469" s="9">
        <f t="shared" si="33"/>
        <v>0</v>
      </c>
      <c r="K469" s="9">
        <f t="shared" si="37"/>
        <v>0</v>
      </c>
      <c r="L469" s="11">
        <f t="shared" si="38"/>
        <v>0</v>
      </c>
      <c r="M469" s="12">
        <f t="shared" si="39"/>
        <v>0</v>
      </c>
    </row>
    <row r="470" spans="2:13" ht="15">
      <c r="B470" s="8" t="s">
        <v>27</v>
      </c>
      <c r="C470" s="8">
        <v>2</v>
      </c>
      <c r="D470" s="9">
        <v>220</v>
      </c>
      <c r="E470" s="10">
        <f t="shared" si="40"/>
        <v>440</v>
      </c>
      <c r="I470" s="9">
        <f t="shared" si="33"/>
        <v>0</v>
      </c>
      <c r="K470" s="9">
        <f t="shared" si="37"/>
        <v>0</v>
      </c>
      <c r="L470" s="11">
        <f t="shared" si="38"/>
        <v>0</v>
      </c>
      <c r="M470" s="12">
        <f t="shared" si="39"/>
        <v>0</v>
      </c>
    </row>
    <row r="471" spans="2:13" ht="15">
      <c r="B471" s="8" t="s">
        <v>9</v>
      </c>
      <c r="C471" s="8">
        <v>10</v>
      </c>
      <c r="D471" s="9">
        <v>135</v>
      </c>
      <c r="E471" s="10">
        <f t="shared" si="40"/>
        <v>1350</v>
      </c>
      <c r="I471" s="9">
        <f t="shared" si="33"/>
        <v>0</v>
      </c>
      <c r="K471" s="9">
        <f t="shared" si="37"/>
        <v>0</v>
      </c>
      <c r="L471" s="11">
        <f t="shared" si="38"/>
        <v>0</v>
      </c>
      <c r="M471" s="12">
        <f t="shared" si="39"/>
        <v>0</v>
      </c>
    </row>
    <row r="472" spans="2:13" ht="15">
      <c r="B472" s="8" t="s">
        <v>40</v>
      </c>
      <c r="C472" s="8">
        <v>2</v>
      </c>
      <c r="D472" s="9">
        <v>230</v>
      </c>
      <c r="E472" s="10">
        <f t="shared" si="40"/>
        <v>460</v>
      </c>
      <c r="I472" s="9">
        <f aca="true" t="shared" si="41" ref="I472:I535">F472*H472</f>
        <v>0</v>
      </c>
      <c r="K472" s="9">
        <f t="shared" si="37"/>
        <v>0</v>
      </c>
      <c r="L472" s="11">
        <f t="shared" si="38"/>
        <v>0</v>
      </c>
      <c r="M472" s="12">
        <f t="shared" si="39"/>
        <v>0</v>
      </c>
    </row>
    <row r="473" spans="2:13" ht="15">
      <c r="B473" s="8" t="s">
        <v>28</v>
      </c>
      <c r="C473" s="8">
        <v>2</v>
      </c>
      <c r="D473" s="9">
        <v>210</v>
      </c>
      <c r="E473" s="10">
        <f t="shared" si="40"/>
        <v>420</v>
      </c>
      <c r="I473" s="9">
        <f t="shared" si="41"/>
        <v>0</v>
      </c>
      <c r="K473" s="9">
        <f t="shared" si="37"/>
        <v>0</v>
      </c>
      <c r="L473" s="11">
        <f t="shared" si="38"/>
        <v>0</v>
      </c>
      <c r="M473" s="12">
        <f t="shared" si="39"/>
        <v>0</v>
      </c>
    </row>
    <row r="474" spans="2:13" ht="15">
      <c r="B474" s="8" t="s">
        <v>53</v>
      </c>
      <c r="C474" s="8">
        <v>3</v>
      </c>
      <c r="D474" s="9">
        <v>220</v>
      </c>
      <c r="E474" s="10">
        <f t="shared" si="40"/>
        <v>660</v>
      </c>
      <c r="I474" s="9">
        <f t="shared" si="41"/>
        <v>0</v>
      </c>
      <c r="K474" s="9">
        <f t="shared" si="37"/>
        <v>0</v>
      </c>
      <c r="L474" s="11">
        <f t="shared" si="38"/>
        <v>0</v>
      </c>
      <c r="M474" s="12">
        <f t="shared" si="39"/>
        <v>0</v>
      </c>
    </row>
    <row r="475" spans="2:13" ht="15">
      <c r="B475" s="8" t="s">
        <v>39</v>
      </c>
      <c r="C475" s="8">
        <v>2</v>
      </c>
      <c r="D475" s="9">
        <v>190</v>
      </c>
      <c r="E475" s="10">
        <f t="shared" si="40"/>
        <v>380</v>
      </c>
      <c r="I475" s="9">
        <f t="shared" si="41"/>
        <v>0</v>
      </c>
      <c r="K475" s="9">
        <f t="shared" si="37"/>
        <v>0</v>
      </c>
      <c r="L475" s="11">
        <f t="shared" si="38"/>
        <v>0</v>
      </c>
      <c r="M475" s="12">
        <f t="shared" si="39"/>
        <v>0</v>
      </c>
    </row>
    <row r="476" spans="2:13" ht="15">
      <c r="B476" s="8" t="s">
        <v>10</v>
      </c>
      <c r="C476" s="8">
        <v>3</v>
      </c>
      <c r="D476" s="9">
        <v>330</v>
      </c>
      <c r="E476" s="10">
        <f t="shared" si="40"/>
        <v>990</v>
      </c>
      <c r="I476" s="9">
        <f t="shared" si="41"/>
        <v>0</v>
      </c>
      <c r="K476" s="9">
        <f t="shared" si="37"/>
        <v>0</v>
      </c>
      <c r="L476" s="11">
        <f t="shared" si="38"/>
        <v>0</v>
      </c>
      <c r="M476" s="12">
        <f t="shared" si="39"/>
        <v>0</v>
      </c>
    </row>
    <row r="477" spans="2:13" ht="15">
      <c r="B477" s="8" t="s">
        <v>41</v>
      </c>
      <c r="C477" s="8">
        <v>8</v>
      </c>
      <c r="D477" s="9">
        <v>120</v>
      </c>
      <c r="E477" s="10">
        <f t="shared" si="40"/>
        <v>960</v>
      </c>
      <c r="I477" s="9">
        <f t="shared" si="41"/>
        <v>0</v>
      </c>
      <c r="K477" s="9">
        <f t="shared" si="37"/>
        <v>0</v>
      </c>
      <c r="L477" s="11">
        <f t="shared" si="38"/>
        <v>0</v>
      </c>
      <c r="M477" s="12">
        <f t="shared" si="39"/>
        <v>0</v>
      </c>
    </row>
    <row r="478" spans="2:13" ht="15">
      <c r="B478" s="8" t="s">
        <v>23</v>
      </c>
      <c r="C478" s="8">
        <v>4</v>
      </c>
      <c r="D478" s="9">
        <v>130</v>
      </c>
      <c r="E478" s="10">
        <f t="shared" si="40"/>
        <v>520</v>
      </c>
      <c r="I478" s="9">
        <f t="shared" si="41"/>
        <v>0</v>
      </c>
      <c r="K478" s="9">
        <f t="shared" si="37"/>
        <v>0</v>
      </c>
      <c r="L478" s="11">
        <f t="shared" si="38"/>
        <v>0</v>
      </c>
      <c r="M478" s="12">
        <f t="shared" si="39"/>
        <v>0</v>
      </c>
    </row>
    <row r="479" spans="1:17" s="2" customFormat="1" ht="15.75">
      <c r="A479" s="7"/>
      <c r="B479" s="14"/>
      <c r="C479" s="14">
        <f>SUM(C469:C478)</f>
        <v>40</v>
      </c>
      <c r="D479" s="15"/>
      <c r="E479" s="16">
        <f>SUM(E469:E478)</f>
        <v>7180</v>
      </c>
      <c r="F479" s="15">
        <v>7.18</v>
      </c>
      <c r="G479" s="15">
        <v>40</v>
      </c>
      <c r="H479" s="15">
        <v>24</v>
      </c>
      <c r="I479" s="15">
        <f t="shared" si="41"/>
        <v>172.32</v>
      </c>
      <c r="J479" s="15">
        <v>18</v>
      </c>
      <c r="K479" s="15">
        <f t="shared" si="37"/>
        <v>432</v>
      </c>
      <c r="L479" s="17">
        <f t="shared" si="38"/>
        <v>604.3199999999999</v>
      </c>
      <c r="M479" s="18">
        <f t="shared" si="39"/>
        <v>25.18</v>
      </c>
      <c r="N479" s="3">
        <v>6069</v>
      </c>
      <c r="O479" s="3">
        <v>6159</v>
      </c>
      <c r="P479" s="3">
        <v>-90</v>
      </c>
      <c r="Q479" s="24">
        <f>L479+P479</f>
        <v>514.3199999999999</v>
      </c>
    </row>
    <row r="480" spans="5:13" ht="15">
      <c r="E480" s="10"/>
      <c r="I480" s="9">
        <f t="shared" si="41"/>
        <v>0</v>
      </c>
      <c r="K480" s="9">
        <f t="shared" si="37"/>
        <v>0</v>
      </c>
      <c r="L480" s="11">
        <f t="shared" si="38"/>
        <v>0</v>
      </c>
      <c r="M480" s="12">
        <f t="shared" si="39"/>
        <v>0</v>
      </c>
    </row>
    <row r="481" spans="5:13" ht="15">
      <c r="E481" s="10"/>
      <c r="F481" s="15"/>
      <c r="I481" s="9">
        <f t="shared" si="41"/>
        <v>0</v>
      </c>
      <c r="K481" s="9">
        <f t="shared" si="37"/>
        <v>0</v>
      </c>
      <c r="L481" s="11">
        <f t="shared" si="38"/>
        <v>0</v>
      </c>
      <c r="M481" s="12">
        <f t="shared" si="39"/>
        <v>0</v>
      </c>
    </row>
    <row r="482" spans="1:17" s="2" customFormat="1" ht="15.75">
      <c r="A482" s="7" t="s">
        <v>90</v>
      </c>
      <c r="B482" s="14" t="s">
        <v>9</v>
      </c>
      <c r="C482" s="14">
        <v>7</v>
      </c>
      <c r="D482" s="15">
        <v>135</v>
      </c>
      <c r="E482" s="16">
        <f>C482*D482</f>
        <v>945</v>
      </c>
      <c r="F482" s="15">
        <v>0.945</v>
      </c>
      <c r="G482" s="16">
        <v>7</v>
      </c>
      <c r="H482" s="16">
        <v>24</v>
      </c>
      <c r="I482" s="15">
        <f t="shared" si="41"/>
        <v>22.68</v>
      </c>
      <c r="J482" s="15">
        <v>4.5</v>
      </c>
      <c r="K482" s="15">
        <f t="shared" si="37"/>
        <v>108</v>
      </c>
      <c r="L482" s="17">
        <f t="shared" si="38"/>
        <v>130.68</v>
      </c>
      <c r="M482" s="18">
        <f t="shared" si="39"/>
        <v>5.445</v>
      </c>
      <c r="N482" s="3">
        <v>1411</v>
      </c>
      <c r="O482" s="3">
        <v>1527</v>
      </c>
      <c r="P482" s="3">
        <v>-116</v>
      </c>
      <c r="Q482" s="24">
        <f>L482+P482</f>
        <v>14.680000000000007</v>
      </c>
    </row>
    <row r="483" spans="5:13" ht="15">
      <c r="E483" s="10"/>
      <c r="I483" s="9">
        <f t="shared" si="41"/>
        <v>0</v>
      </c>
      <c r="K483" s="9">
        <f t="shared" si="37"/>
        <v>0</v>
      </c>
      <c r="L483" s="11">
        <f t="shared" si="38"/>
        <v>0</v>
      </c>
      <c r="M483" s="12">
        <f t="shared" si="39"/>
        <v>0</v>
      </c>
    </row>
    <row r="484" spans="5:13" ht="15">
      <c r="E484" s="10"/>
      <c r="I484" s="9">
        <f t="shared" si="41"/>
        <v>0</v>
      </c>
      <c r="K484" s="9">
        <f t="shared" si="37"/>
        <v>0</v>
      </c>
      <c r="L484" s="11">
        <f t="shared" si="38"/>
        <v>0</v>
      </c>
      <c r="M484" s="12">
        <f t="shared" si="39"/>
        <v>0</v>
      </c>
    </row>
    <row r="485" spans="1:13" ht="15">
      <c r="A485" s="7" t="s">
        <v>91</v>
      </c>
      <c r="B485" s="8" t="s">
        <v>6</v>
      </c>
      <c r="C485" s="8">
        <v>3</v>
      </c>
      <c r="D485" s="9">
        <v>250</v>
      </c>
      <c r="E485" s="10">
        <f>C485*D485</f>
        <v>750</v>
      </c>
      <c r="I485" s="9">
        <f t="shared" si="41"/>
        <v>0</v>
      </c>
      <c r="K485" s="9">
        <f t="shared" si="37"/>
        <v>0</v>
      </c>
      <c r="L485" s="11">
        <f t="shared" si="38"/>
        <v>0</v>
      </c>
      <c r="M485" s="12">
        <f t="shared" si="39"/>
        <v>0</v>
      </c>
    </row>
    <row r="486" spans="2:13" ht="15">
      <c r="B486" s="8" t="s">
        <v>9</v>
      </c>
      <c r="C486" s="8">
        <v>4</v>
      </c>
      <c r="D486" s="9">
        <v>135</v>
      </c>
      <c r="E486" s="10">
        <f>C486*D486</f>
        <v>540</v>
      </c>
      <c r="I486" s="9">
        <f t="shared" si="41"/>
        <v>0</v>
      </c>
      <c r="K486" s="9">
        <f t="shared" si="37"/>
        <v>0</v>
      </c>
      <c r="L486" s="11">
        <f t="shared" si="38"/>
        <v>0</v>
      </c>
      <c r="M486" s="12">
        <f t="shared" si="39"/>
        <v>0</v>
      </c>
    </row>
    <row r="487" spans="2:13" ht="15">
      <c r="B487" s="8" t="s">
        <v>21</v>
      </c>
      <c r="C487" s="8">
        <v>2</v>
      </c>
      <c r="D487" s="9">
        <v>220</v>
      </c>
      <c r="E487" s="10">
        <f>C487*D487</f>
        <v>440</v>
      </c>
      <c r="I487" s="9">
        <f t="shared" si="41"/>
        <v>0</v>
      </c>
      <c r="K487" s="9">
        <f t="shared" si="37"/>
        <v>0</v>
      </c>
      <c r="L487" s="11">
        <f t="shared" si="38"/>
        <v>0</v>
      </c>
      <c r="M487" s="12">
        <f t="shared" si="39"/>
        <v>0</v>
      </c>
    </row>
    <row r="488" spans="2:13" ht="15">
      <c r="B488" s="8" t="s">
        <v>61</v>
      </c>
      <c r="C488" s="8">
        <v>1</v>
      </c>
      <c r="D488" s="9">
        <v>220</v>
      </c>
      <c r="E488" s="10">
        <f>C488*D488</f>
        <v>220</v>
      </c>
      <c r="I488" s="9">
        <f t="shared" si="41"/>
        <v>0</v>
      </c>
      <c r="K488" s="9">
        <f t="shared" si="37"/>
        <v>0</v>
      </c>
      <c r="L488" s="11">
        <f t="shared" si="38"/>
        <v>0</v>
      </c>
      <c r="M488" s="12">
        <f t="shared" si="39"/>
        <v>0</v>
      </c>
    </row>
    <row r="489" spans="1:17" s="2" customFormat="1" ht="15.75">
      <c r="A489" s="7"/>
      <c r="B489" s="14"/>
      <c r="C489" s="14">
        <f>SUM(C485:C488)</f>
        <v>10</v>
      </c>
      <c r="D489" s="15"/>
      <c r="E489" s="16">
        <f>SUM(E485:E488)</f>
        <v>1950</v>
      </c>
      <c r="F489" s="15">
        <v>1.95</v>
      </c>
      <c r="G489" s="15">
        <v>10</v>
      </c>
      <c r="H489" s="15">
        <v>24</v>
      </c>
      <c r="I489" s="15">
        <f t="shared" si="41"/>
        <v>46.8</v>
      </c>
      <c r="J489" s="15">
        <v>3.5</v>
      </c>
      <c r="K489" s="15">
        <f t="shared" si="37"/>
        <v>84</v>
      </c>
      <c r="L489" s="17">
        <f t="shared" si="38"/>
        <v>130.8</v>
      </c>
      <c r="M489" s="18">
        <f t="shared" si="39"/>
        <v>5.45</v>
      </c>
      <c r="N489" s="3">
        <v>1587</v>
      </c>
      <c r="O489" s="3">
        <v>1587</v>
      </c>
      <c r="P489" s="3">
        <v>0</v>
      </c>
      <c r="Q489" s="24">
        <f>L489</f>
        <v>130.8</v>
      </c>
    </row>
    <row r="490" spans="5:13" ht="15">
      <c r="E490" s="10"/>
      <c r="I490" s="9">
        <f t="shared" si="41"/>
        <v>0</v>
      </c>
      <c r="K490" s="9">
        <f t="shared" si="37"/>
        <v>0</v>
      </c>
      <c r="L490" s="11">
        <f t="shared" si="38"/>
        <v>0</v>
      </c>
      <c r="M490" s="12">
        <f t="shared" si="39"/>
        <v>0</v>
      </c>
    </row>
    <row r="491" spans="5:13" ht="15">
      <c r="E491" s="10"/>
      <c r="I491" s="9">
        <f t="shared" si="41"/>
        <v>0</v>
      </c>
      <c r="K491" s="9">
        <f t="shared" si="37"/>
        <v>0</v>
      </c>
      <c r="L491" s="11">
        <f t="shared" si="38"/>
        <v>0</v>
      </c>
      <c r="M491" s="12">
        <f t="shared" si="39"/>
        <v>0</v>
      </c>
    </row>
    <row r="492" spans="1:13" ht="15">
      <c r="A492" s="7" t="s">
        <v>92</v>
      </c>
      <c r="B492" s="8" t="s">
        <v>16</v>
      </c>
      <c r="C492" s="8">
        <v>2</v>
      </c>
      <c r="D492" s="9">
        <v>190</v>
      </c>
      <c r="E492" s="10">
        <f aca="true" t="shared" si="42" ref="E492:E498">C492*D492</f>
        <v>380</v>
      </c>
      <c r="I492" s="9">
        <f t="shared" si="41"/>
        <v>0</v>
      </c>
      <c r="K492" s="9">
        <f t="shared" si="37"/>
        <v>0</v>
      </c>
      <c r="L492" s="11">
        <f t="shared" si="38"/>
        <v>0</v>
      </c>
      <c r="M492" s="12">
        <f t="shared" si="39"/>
        <v>0</v>
      </c>
    </row>
    <row r="493" spans="2:13" ht="15">
      <c r="B493" s="8" t="s">
        <v>6</v>
      </c>
      <c r="C493" s="8">
        <v>2</v>
      </c>
      <c r="D493" s="9">
        <v>250</v>
      </c>
      <c r="E493" s="10">
        <f t="shared" si="42"/>
        <v>500</v>
      </c>
      <c r="I493" s="9">
        <f t="shared" si="41"/>
        <v>0</v>
      </c>
      <c r="K493" s="9">
        <f t="shared" si="37"/>
        <v>0</v>
      </c>
      <c r="L493" s="11">
        <f t="shared" si="38"/>
        <v>0</v>
      </c>
      <c r="M493" s="12">
        <f t="shared" si="39"/>
        <v>0</v>
      </c>
    </row>
    <row r="494" spans="2:13" ht="15">
      <c r="B494" s="8" t="s">
        <v>9</v>
      </c>
      <c r="C494" s="8">
        <v>4</v>
      </c>
      <c r="D494" s="9">
        <v>135</v>
      </c>
      <c r="E494" s="10">
        <f t="shared" si="42"/>
        <v>540</v>
      </c>
      <c r="I494" s="9">
        <f t="shared" si="41"/>
        <v>0</v>
      </c>
      <c r="K494" s="9">
        <f t="shared" si="37"/>
        <v>0</v>
      </c>
      <c r="L494" s="11">
        <f t="shared" si="38"/>
        <v>0</v>
      </c>
      <c r="M494" s="12">
        <f t="shared" si="39"/>
        <v>0</v>
      </c>
    </row>
    <row r="495" spans="2:13" ht="15">
      <c r="B495" s="8" t="s">
        <v>21</v>
      </c>
      <c r="C495" s="8">
        <v>1</v>
      </c>
      <c r="D495" s="9">
        <v>220</v>
      </c>
      <c r="E495" s="10">
        <f t="shared" si="42"/>
        <v>220</v>
      </c>
      <c r="I495" s="9">
        <f t="shared" si="41"/>
        <v>0</v>
      </c>
      <c r="K495" s="9">
        <f t="shared" si="37"/>
        <v>0</v>
      </c>
      <c r="L495" s="11">
        <f t="shared" si="38"/>
        <v>0</v>
      </c>
      <c r="M495" s="12">
        <f t="shared" si="39"/>
        <v>0</v>
      </c>
    </row>
    <row r="496" spans="2:13" ht="15">
      <c r="B496" s="8" t="s">
        <v>8</v>
      </c>
      <c r="C496" s="8">
        <v>1</v>
      </c>
      <c r="D496" s="9">
        <v>320</v>
      </c>
      <c r="E496" s="10">
        <f t="shared" si="42"/>
        <v>320</v>
      </c>
      <c r="I496" s="9">
        <f t="shared" si="41"/>
        <v>0</v>
      </c>
      <c r="K496" s="9">
        <f t="shared" si="37"/>
        <v>0</v>
      </c>
      <c r="L496" s="11">
        <f t="shared" si="38"/>
        <v>0</v>
      </c>
      <c r="M496" s="12">
        <f t="shared" si="39"/>
        <v>0</v>
      </c>
    </row>
    <row r="497" spans="2:13" ht="15">
      <c r="B497" s="8" t="s">
        <v>7</v>
      </c>
      <c r="C497" s="8">
        <v>1</v>
      </c>
      <c r="D497" s="9">
        <v>340</v>
      </c>
      <c r="E497" s="10">
        <f t="shared" si="42"/>
        <v>340</v>
      </c>
      <c r="I497" s="9">
        <f t="shared" si="41"/>
        <v>0</v>
      </c>
      <c r="K497" s="9">
        <f t="shared" si="37"/>
        <v>0</v>
      </c>
      <c r="L497" s="11">
        <f t="shared" si="38"/>
        <v>0</v>
      </c>
      <c r="M497" s="12">
        <f t="shared" si="39"/>
        <v>0</v>
      </c>
    </row>
    <row r="498" spans="2:13" ht="15">
      <c r="B498" s="8" t="s">
        <v>10</v>
      </c>
      <c r="C498" s="8">
        <v>1</v>
      </c>
      <c r="D498" s="9">
        <v>330</v>
      </c>
      <c r="E498" s="10">
        <f t="shared" si="42"/>
        <v>330</v>
      </c>
      <c r="I498" s="9">
        <f t="shared" si="41"/>
        <v>0</v>
      </c>
      <c r="K498" s="9">
        <f t="shared" si="37"/>
        <v>0</v>
      </c>
      <c r="L498" s="11">
        <f t="shared" si="38"/>
        <v>0</v>
      </c>
      <c r="M498" s="12">
        <f t="shared" si="39"/>
        <v>0</v>
      </c>
    </row>
    <row r="499" spans="1:17" s="2" customFormat="1" ht="15.75">
      <c r="A499" s="7"/>
      <c r="B499" s="14"/>
      <c r="C499" s="14">
        <f>SUM(C492:C498)</f>
        <v>12</v>
      </c>
      <c r="D499" s="15"/>
      <c r="E499" s="16">
        <f>SUM(E492:E498)</f>
        <v>2630</v>
      </c>
      <c r="F499" s="15">
        <v>2.63</v>
      </c>
      <c r="G499" s="15">
        <v>12</v>
      </c>
      <c r="H499" s="15">
        <v>24</v>
      </c>
      <c r="I499" s="15">
        <f t="shared" si="41"/>
        <v>63.12</v>
      </c>
      <c r="J499" s="15">
        <v>13.5</v>
      </c>
      <c r="K499" s="15">
        <f t="shared" si="37"/>
        <v>324</v>
      </c>
      <c r="L499" s="17">
        <f t="shared" si="38"/>
        <v>387.12</v>
      </c>
      <c r="M499" s="18">
        <f t="shared" si="39"/>
        <v>16.13</v>
      </c>
      <c r="N499" s="3">
        <v>4203</v>
      </c>
      <c r="O499" s="3">
        <v>4451</v>
      </c>
      <c r="P499" s="3">
        <v>-248</v>
      </c>
      <c r="Q499" s="24">
        <f>L499+P499</f>
        <v>139.12</v>
      </c>
    </row>
    <row r="500" spans="5:13" ht="15">
      <c r="E500" s="10"/>
      <c r="I500" s="9">
        <f t="shared" si="41"/>
        <v>0</v>
      </c>
      <c r="K500" s="9">
        <f t="shared" si="37"/>
        <v>0</v>
      </c>
      <c r="L500" s="11">
        <f t="shared" si="38"/>
        <v>0</v>
      </c>
      <c r="M500" s="12">
        <f t="shared" si="39"/>
        <v>0</v>
      </c>
    </row>
    <row r="501" spans="5:13" ht="15">
      <c r="E501" s="10"/>
      <c r="I501" s="9">
        <f t="shared" si="41"/>
        <v>0</v>
      </c>
      <c r="K501" s="9">
        <f t="shared" si="37"/>
        <v>0</v>
      </c>
      <c r="L501" s="11">
        <f t="shared" si="38"/>
        <v>0</v>
      </c>
      <c r="M501" s="12">
        <f t="shared" si="39"/>
        <v>0</v>
      </c>
    </row>
    <row r="502" spans="5:13" ht="15">
      <c r="E502" s="10"/>
      <c r="I502" s="9">
        <f t="shared" si="41"/>
        <v>0</v>
      </c>
      <c r="K502" s="9">
        <f t="shared" si="37"/>
        <v>0</v>
      </c>
      <c r="L502" s="11">
        <f t="shared" si="38"/>
        <v>0</v>
      </c>
      <c r="M502" s="12">
        <f t="shared" si="39"/>
        <v>0</v>
      </c>
    </row>
    <row r="503" spans="1:13" ht="15">
      <c r="A503" s="7" t="s">
        <v>93</v>
      </c>
      <c r="B503" s="8" t="s">
        <v>6</v>
      </c>
      <c r="C503" s="8">
        <v>1</v>
      </c>
      <c r="D503" s="9">
        <v>250</v>
      </c>
      <c r="E503" s="10">
        <f>C503*D503</f>
        <v>250</v>
      </c>
      <c r="I503" s="9">
        <f t="shared" si="41"/>
        <v>0</v>
      </c>
      <c r="K503" s="9">
        <f t="shared" si="37"/>
        <v>0</v>
      </c>
      <c r="L503" s="11">
        <f t="shared" si="38"/>
        <v>0</v>
      </c>
      <c r="M503" s="12">
        <f t="shared" si="39"/>
        <v>0</v>
      </c>
    </row>
    <row r="504" spans="2:13" ht="15">
      <c r="B504" s="8" t="s">
        <v>33</v>
      </c>
      <c r="C504" s="8">
        <v>1</v>
      </c>
      <c r="D504" s="9">
        <v>220</v>
      </c>
      <c r="E504" s="10">
        <f>C504*D504</f>
        <v>220</v>
      </c>
      <c r="I504" s="9">
        <f t="shared" si="41"/>
        <v>0</v>
      </c>
      <c r="K504" s="9">
        <f t="shared" si="37"/>
        <v>0</v>
      </c>
      <c r="L504" s="11">
        <f t="shared" si="38"/>
        <v>0</v>
      </c>
      <c r="M504" s="12">
        <f t="shared" si="39"/>
        <v>0</v>
      </c>
    </row>
    <row r="505" spans="2:13" ht="15">
      <c r="B505" s="8" t="s">
        <v>7</v>
      </c>
      <c r="C505" s="8">
        <v>1</v>
      </c>
      <c r="D505" s="9">
        <v>340</v>
      </c>
      <c r="E505" s="10">
        <f>C505*D505</f>
        <v>340</v>
      </c>
      <c r="I505" s="9">
        <f t="shared" si="41"/>
        <v>0</v>
      </c>
      <c r="K505" s="9">
        <f t="shared" si="37"/>
        <v>0</v>
      </c>
      <c r="L505" s="11">
        <f t="shared" si="38"/>
        <v>0</v>
      </c>
      <c r="M505" s="12">
        <f t="shared" si="39"/>
        <v>0</v>
      </c>
    </row>
    <row r="506" spans="2:13" ht="15">
      <c r="B506" s="8" t="s">
        <v>23</v>
      </c>
      <c r="C506" s="8">
        <v>2</v>
      </c>
      <c r="D506" s="9">
        <v>130</v>
      </c>
      <c r="E506" s="10">
        <f>C506*D506</f>
        <v>260</v>
      </c>
      <c r="I506" s="9">
        <f t="shared" si="41"/>
        <v>0</v>
      </c>
      <c r="K506" s="9">
        <f t="shared" si="37"/>
        <v>0</v>
      </c>
      <c r="L506" s="11">
        <f t="shared" si="38"/>
        <v>0</v>
      </c>
      <c r="M506" s="12">
        <f t="shared" si="39"/>
        <v>0</v>
      </c>
    </row>
    <row r="507" spans="1:17" s="2" customFormat="1" ht="15.75">
      <c r="A507" s="7"/>
      <c r="B507" s="14"/>
      <c r="C507" s="14">
        <f>SUM(C503:C506)</f>
        <v>5</v>
      </c>
      <c r="D507" s="15"/>
      <c r="E507" s="16">
        <f>SUM(E503:E506)</f>
        <v>1070</v>
      </c>
      <c r="F507" s="15">
        <v>1.07</v>
      </c>
      <c r="G507" s="15">
        <v>5</v>
      </c>
      <c r="H507" s="15">
        <v>24</v>
      </c>
      <c r="I507" s="15">
        <f t="shared" si="41"/>
        <v>25.68</v>
      </c>
      <c r="J507" s="15"/>
      <c r="K507" s="15">
        <f t="shared" si="37"/>
        <v>0</v>
      </c>
      <c r="L507" s="17">
        <f t="shared" si="38"/>
        <v>25.68</v>
      </c>
      <c r="M507" s="18">
        <f t="shared" si="39"/>
        <v>1.07</v>
      </c>
      <c r="N507" s="3">
        <v>442</v>
      </c>
      <c r="O507" s="3">
        <v>442</v>
      </c>
      <c r="P507" s="3">
        <v>0</v>
      </c>
      <c r="Q507" s="24">
        <f>L507</f>
        <v>25.68</v>
      </c>
    </row>
    <row r="508" spans="5:13" ht="15">
      <c r="E508" s="10"/>
      <c r="I508" s="9">
        <f t="shared" si="41"/>
        <v>0</v>
      </c>
      <c r="K508" s="9">
        <f t="shared" si="37"/>
        <v>0</v>
      </c>
      <c r="L508" s="11">
        <f t="shared" si="38"/>
        <v>0</v>
      </c>
      <c r="M508" s="12">
        <f t="shared" si="39"/>
        <v>0</v>
      </c>
    </row>
    <row r="509" spans="5:13" ht="15">
      <c r="E509" s="10"/>
      <c r="I509" s="9">
        <f t="shared" si="41"/>
        <v>0</v>
      </c>
      <c r="K509" s="9">
        <f t="shared" si="37"/>
        <v>0</v>
      </c>
      <c r="L509" s="11">
        <f t="shared" si="38"/>
        <v>0</v>
      </c>
      <c r="M509" s="12">
        <f t="shared" si="39"/>
        <v>0</v>
      </c>
    </row>
    <row r="510" spans="5:13" ht="15">
      <c r="E510" s="10"/>
      <c r="I510" s="9">
        <f t="shared" si="41"/>
        <v>0</v>
      </c>
      <c r="K510" s="9">
        <f t="shared" si="37"/>
        <v>0</v>
      </c>
      <c r="L510" s="11">
        <f t="shared" si="38"/>
        <v>0</v>
      </c>
      <c r="M510" s="12">
        <f t="shared" si="39"/>
        <v>0</v>
      </c>
    </row>
    <row r="511" spans="1:17" s="2" customFormat="1" ht="15.75">
      <c r="A511" s="7" t="s">
        <v>94</v>
      </c>
      <c r="B511" s="14" t="s">
        <v>39</v>
      </c>
      <c r="C511" s="14">
        <v>5</v>
      </c>
      <c r="D511" s="15">
        <v>190</v>
      </c>
      <c r="E511" s="16">
        <f>C511*D511</f>
        <v>950</v>
      </c>
      <c r="F511" s="15">
        <v>0.95</v>
      </c>
      <c r="G511" s="16">
        <v>5</v>
      </c>
      <c r="H511" s="16">
        <v>24</v>
      </c>
      <c r="I511" s="15">
        <f t="shared" si="41"/>
        <v>22.799999999999997</v>
      </c>
      <c r="J511" s="15">
        <v>2</v>
      </c>
      <c r="K511" s="15">
        <f t="shared" si="37"/>
        <v>48</v>
      </c>
      <c r="L511" s="17">
        <f t="shared" si="38"/>
        <v>70.8</v>
      </c>
      <c r="M511" s="18">
        <f t="shared" si="39"/>
        <v>2.95</v>
      </c>
      <c r="N511" s="3">
        <v>837</v>
      </c>
      <c r="O511" s="3">
        <v>837</v>
      </c>
      <c r="P511" s="3">
        <v>0</v>
      </c>
      <c r="Q511" s="24">
        <f>L511</f>
        <v>70.8</v>
      </c>
    </row>
    <row r="512" spans="5:13" ht="15">
      <c r="E512" s="10"/>
      <c r="I512" s="9">
        <f t="shared" si="41"/>
        <v>0</v>
      </c>
      <c r="K512" s="9">
        <f t="shared" si="37"/>
        <v>0</v>
      </c>
      <c r="L512" s="11">
        <f t="shared" si="38"/>
        <v>0</v>
      </c>
      <c r="M512" s="12">
        <f t="shared" si="39"/>
        <v>0</v>
      </c>
    </row>
    <row r="513" spans="5:13" ht="15">
      <c r="E513" s="10"/>
      <c r="I513" s="9">
        <f t="shared" si="41"/>
        <v>0</v>
      </c>
      <c r="K513" s="9">
        <f t="shared" si="37"/>
        <v>0</v>
      </c>
      <c r="L513" s="11">
        <f t="shared" si="38"/>
        <v>0</v>
      </c>
      <c r="M513" s="12">
        <f t="shared" si="39"/>
        <v>0</v>
      </c>
    </row>
    <row r="514" spans="5:13" ht="15">
      <c r="E514" s="10"/>
      <c r="I514" s="9">
        <f t="shared" si="41"/>
        <v>0</v>
      </c>
      <c r="K514" s="9">
        <f t="shared" si="37"/>
        <v>0</v>
      </c>
      <c r="L514" s="11">
        <f t="shared" si="38"/>
        <v>0</v>
      </c>
      <c r="M514" s="12">
        <f t="shared" si="39"/>
        <v>0</v>
      </c>
    </row>
    <row r="515" spans="1:13" ht="15">
      <c r="A515" s="7" t="s">
        <v>95</v>
      </c>
      <c r="B515" s="8" t="s">
        <v>40</v>
      </c>
      <c r="C515" s="8">
        <v>1</v>
      </c>
      <c r="D515" s="9">
        <v>230</v>
      </c>
      <c r="E515" s="10">
        <f>C515*D515</f>
        <v>230</v>
      </c>
      <c r="I515" s="9">
        <f t="shared" si="41"/>
        <v>0</v>
      </c>
      <c r="K515" s="9">
        <f t="shared" si="37"/>
        <v>0</v>
      </c>
      <c r="L515" s="11">
        <f t="shared" si="38"/>
        <v>0</v>
      </c>
      <c r="M515" s="12">
        <f t="shared" si="39"/>
        <v>0</v>
      </c>
    </row>
    <row r="516" spans="2:13" ht="15">
      <c r="B516" s="8" t="s">
        <v>53</v>
      </c>
      <c r="C516" s="8">
        <v>1</v>
      </c>
      <c r="D516" s="9">
        <v>220</v>
      </c>
      <c r="E516" s="10">
        <f>C516*D516</f>
        <v>220</v>
      </c>
      <c r="I516" s="9">
        <f t="shared" si="41"/>
        <v>0</v>
      </c>
      <c r="K516" s="9">
        <f t="shared" si="37"/>
        <v>0</v>
      </c>
      <c r="L516" s="11">
        <f t="shared" si="38"/>
        <v>0</v>
      </c>
      <c r="M516" s="12">
        <f t="shared" si="39"/>
        <v>0</v>
      </c>
    </row>
    <row r="517" spans="1:17" s="2" customFormat="1" ht="15.75">
      <c r="A517" s="7"/>
      <c r="B517" s="14"/>
      <c r="C517" s="14">
        <f>SUM(C515:C516)</f>
        <v>2</v>
      </c>
      <c r="D517" s="15"/>
      <c r="E517" s="16">
        <f>SUM(E515:E516)</f>
        <v>450</v>
      </c>
      <c r="F517" s="15">
        <v>0.45</v>
      </c>
      <c r="G517" s="15">
        <v>2</v>
      </c>
      <c r="H517" s="15">
        <v>24</v>
      </c>
      <c r="I517" s="15">
        <f t="shared" si="41"/>
        <v>10.8</v>
      </c>
      <c r="J517" s="15">
        <v>2</v>
      </c>
      <c r="K517" s="15">
        <f t="shared" si="37"/>
        <v>48</v>
      </c>
      <c r="L517" s="17">
        <f t="shared" si="38"/>
        <v>58.8</v>
      </c>
      <c r="M517" s="18">
        <f t="shared" si="39"/>
        <v>2.45</v>
      </c>
      <c r="N517" s="3">
        <v>657</v>
      </c>
      <c r="O517" s="3">
        <v>657</v>
      </c>
      <c r="P517" s="3">
        <v>0</v>
      </c>
      <c r="Q517" s="24">
        <f>L517</f>
        <v>58.8</v>
      </c>
    </row>
    <row r="518" spans="1:17" s="2" customFormat="1" ht="15.75">
      <c r="A518" s="19" t="s">
        <v>193</v>
      </c>
      <c r="B518" s="14"/>
      <c r="C518" s="14"/>
      <c r="D518" s="15"/>
      <c r="E518" s="16"/>
      <c r="F518" s="15"/>
      <c r="G518" s="15"/>
      <c r="H518" s="15">
        <v>24</v>
      </c>
      <c r="I518" s="15">
        <f t="shared" si="41"/>
        <v>0</v>
      </c>
      <c r="J518" s="15">
        <v>2.5</v>
      </c>
      <c r="K518" s="15">
        <f t="shared" si="37"/>
        <v>60</v>
      </c>
      <c r="L518" s="17">
        <f t="shared" si="38"/>
        <v>60</v>
      </c>
      <c r="M518" s="18">
        <f t="shared" si="39"/>
        <v>2.5</v>
      </c>
      <c r="N518" s="3">
        <v>604</v>
      </c>
      <c r="O518" s="3">
        <v>724</v>
      </c>
      <c r="P518" s="3">
        <v>-120</v>
      </c>
      <c r="Q518" s="24">
        <f>L518+P518</f>
        <v>-60</v>
      </c>
    </row>
    <row r="519" spans="5:13" ht="15">
      <c r="E519" s="10"/>
      <c r="H519" s="9">
        <v>0</v>
      </c>
      <c r="I519" s="9">
        <f t="shared" si="41"/>
        <v>0</v>
      </c>
      <c r="J519" s="9">
        <v>0</v>
      </c>
      <c r="K519" s="9">
        <f t="shared" si="37"/>
        <v>0</v>
      </c>
      <c r="L519" s="11">
        <f t="shared" si="38"/>
        <v>0</v>
      </c>
      <c r="M519" s="12">
        <f t="shared" si="39"/>
        <v>0</v>
      </c>
    </row>
    <row r="520" spans="1:13" ht="15">
      <c r="A520" s="7" t="s">
        <v>96</v>
      </c>
      <c r="B520" s="8" t="s">
        <v>6</v>
      </c>
      <c r="C520" s="8">
        <v>2</v>
      </c>
      <c r="D520" s="9">
        <v>250</v>
      </c>
      <c r="E520" s="10">
        <f>C520*D520</f>
        <v>500</v>
      </c>
      <c r="I520" s="9">
        <f t="shared" si="41"/>
        <v>0</v>
      </c>
      <c r="K520" s="9">
        <f aca="true" t="shared" si="43" ref="K520:K583">H520*J520</f>
        <v>0</v>
      </c>
      <c r="L520" s="11">
        <f aca="true" t="shared" si="44" ref="L520:L583">+I520+K520</f>
        <v>0</v>
      </c>
      <c r="M520" s="12">
        <f aca="true" t="shared" si="45" ref="M520:M583">F520+J520</f>
        <v>0</v>
      </c>
    </row>
    <row r="521" spans="2:13" ht="15">
      <c r="B521" s="8" t="s">
        <v>12</v>
      </c>
      <c r="C521" s="8">
        <v>2</v>
      </c>
      <c r="D521" s="9">
        <v>220</v>
      </c>
      <c r="E521" s="10">
        <f>C521*D521</f>
        <v>440</v>
      </c>
      <c r="I521" s="9">
        <f t="shared" si="41"/>
        <v>0</v>
      </c>
      <c r="K521" s="9">
        <f t="shared" si="43"/>
        <v>0</v>
      </c>
      <c r="L521" s="11">
        <f t="shared" si="44"/>
        <v>0</v>
      </c>
      <c r="M521" s="12">
        <f t="shared" si="45"/>
        <v>0</v>
      </c>
    </row>
    <row r="522" spans="2:13" ht="15">
      <c r="B522" s="8" t="s">
        <v>37</v>
      </c>
      <c r="C522" s="8">
        <v>1</v>
      </c>
      <c r="D522" s="9">
        <v>220</v>
      </c>
      <c r="E522" s="10">
        <f>C522*D522</f>
        <v>220</v>
      </c>
      <c r="I522" s="9">
        <f t="shared" si="41"/>
        <v>0</v>
      </c>
      <c r="K522" s="9">
        <f t="shared" si="43"/>
        <v>0</v>
      </c>
      <c r="L522" s="11">
        <f t="shared" si="44"/>
        <v>0</v>
      </c>
      <c r="M522" s="12">
        <f t="shared" si="45"/>
        <v>0</v>
      </c>
    </row>
    <row r="523" spans="1:17" s="2" customFormat="1" ht="15.75">
      <c r="A523" s="7"/>
      <c r="B523" s="14"/>
      <c r="C523" s="14">
        <f>SUM(C520:C522)</f>
        <v>5</v>
      </c>
      <c r="D523" s="15"/>
      <c r="E523" s="16">
        <f>SUM(E520:E522)</f>
        <v>1160</v>
      </c>
      <c r="F523" s="15">
        <v>1.16</v>
      </c>
      <c r="G523" s="15">
        <v>5</v>
      </c>
      <c r="H523" s="15">
        <v>24</v>
      </c>
      <c r="I523" s="15">
        <f t="shared" si="41"/>
        <v>27.839999999999996</v>
      </c>
      <c r="J523" s="15">
        <v>6</v>
      </c>
      <c r="K523" s="15">
        <f t="shared" si="43"/>
        <v>144</v>
      </c>
      <c r="L523" s="17">
        <f t="shared" si="44"/>
        <v>171.84</v>
      </c>
      <c r="M523" s="18">
        <f t="shared" si="45"/>
        <v>7.16</v>
      </c>
      <c r="N523" s="3">
        <v>1884</v>
      </c>
      <c r="O523" s="3">
        <v>1882</v>
      </c>
      <c r="P523" s="3">
        <v>2</v>
      </c>
      <c r="Q523" s="24">
        <f>L523+P523</f>
        <v>173.84</v>
      </c>
    </row>
    <row r="524" spans="5:13" ht="15">
      <c r="E524" s="10"/>
      <c r="I524" s="9">
        <f t="shared" si="41"/>
        <v>0</v>
      </c>
      <c r="K524" s="9">
        <f t="shared" si="43"/>
        <v>0</v>
      </c>
      <c r="L524" s="11">
        <f t="shared" si="44"/>
        <v>0</v>
      </c>
      <c r="M524" s="12">
        <f t="shared" si="45"/>
        <v>0</v>
      </c>
    </row>
    <row r="525" spans="5:13" ht="15">
      <c r="E525" s="10"/>
      <c r="I525" s="9">
        <f t="shared" si="41"/>
        <v>0</v>
      </c>
      <c r="K525" s="9">
        <f t="shared" si="43"/>
        <v>0</v>
      </c>
      <c r="L525" s="11">
        <f t="shared" si="44"/>
        <v>0</v>
      </c>
      <c r="M525" s="12">
        <f t="shared" si="45"/>
        <v>0</v>
      </c>
    </row>
    <row r="526" spans="5:13" ht="15">
      <c r="E526" s="10"/>
      <c r="I526" s="9">
        <f t="shared" si="41"/>
        <v>0</v>
      </c>
      <c r="K526" s="9">
        <f t="shared" si="43"/>
        <v>0</v>
      </c>
      <c r="L526" s="11">
        <f t="shared" si="44"/>
        <v>0</v>
      </c>
      <c r="M526" s="12">
        <f t="shared" si="45"/>
        <v>0</v>
      </c>
    </row>
    <row r="527" spans="1:13" ht="15">
      <c r="A527" s="7" t="s">
        <v>97</v>
      </c>
      <c r="B527" s="8" t="s">
        <v>37</v>
      </c>
      <c r="C527" s="8">
        <v>1</v>
      </c>
      <c r="D527" s="9">
        <v>220</v>
      </c>
      <c r="E527" s="10">
        <f>C527*D527</f>
        <v>220</v>
      </c>
      <c r="I527" s="9">
        <f t="shared" si="41"/>
        <v>0</v>
      </c>
      <c r="K527" s="9">
        <f t="shared" si="43"/>
        <v>0</v>
      </c>
      <c r="L527" s="11">
        <f t="shared" si="44"/>
        <v>0</v>
      </c>
      <c r="M527" s="12">
        <f t="shared" si="45"/>
        <v>0</v>
      </c>
    </row>
    <row r="528" spans="2:13" ht="15">
      <c r="B528" s="8" t="s">
        <v>40</v>
      </c>
      <c r="C528" s="8">
        <v>1</v>
      </c>
      <c r="D528" s="9">
        <v>230</v>
      </c>
      <c r="E528" s="10">
        <f>C528*D528</f>
        <v>230</v>
      </c>
      <c r="I528" s="9">
        <f t="shared" si="41"/>
        <v>0</v>
      </c>
      <c r="K528" s="9">
        <f t="shared" si="43"/>
        <v>0</v>
      </c>
      <c r="L528" s="11">
        <f t="shared" si="44"/>
        <v>0</v>
      </c>
      <c r="M528" s="12">
        <f t="shared" si="45"/>
        <v>0</v>
      </c>
    </row>
    <row r="529" spans="2:13" ht="15">
      <c r="B529" s="8" t="s">
        <v>21</v>
      </c>
      <c r="C529" s="8">
        <v>1</v>
      </c>
      <c r="D529" s="9">
        <v>220</v>
      </c>
      <c r="E529" s="10">
        <f>C529*D529</f>
        <v>220</v>
      </c>
      <c r="I529" s="9">
        <f t="shared" si="41"/>
        <v>0</v>
      </c>
      <c r="K529" s="9">
        <f t="shared" si="43"/>
        <v>0</v>
      </c>
      <c r="L529" s="11">
        <f t="shared" si="44"/>
        <v>0</v>
      </c>
      <c r="M529" s="12">
        <f t="shared" si="45"/>
        <v>0</v>
      </c>
    </row>
    <row r="530" spans="1:17" s="2" customFormat="1" ht="15.75">
      <c r="A530" s="7"/>
      <c r="B530" s="14"/>
      <c r="C530" s="14">
        <f>SUM(C527:C529)</f>
        <v>3</v>
      </c>
      <c r="D530" s="15"/>
      <c r="E530" s="16">
        <f>SUM(E527:E529)</f>
        <v>670</v>
      </c>
      <c r="F530" s="15">
        <v>0.67</v>
      </c>
      <c r="G530" s="15">
        <v>3</v>
      </c>
      <c r="H530" s="15">
        <v>24</v>
      </c>
      <c r="I530" s="15">
        <f t="shared" si="41"/>
        <v>16.080000000000002</v>
      </c>
      <c r="J530" s="15">
        <v>9</v>
      </c>
      <c r="K530" s="15">
        <f t="shared" si="43"/>
        <v>216</v>
      </c>
      <c r="L530" s="17">
        <f t="shared" si="44"/>
        <v>232.08</v>
      </c>
      <c r="M530" s="18">
        <f t="shared" si="45"/>
        <v>9.67</v>
      </c>
      <c r="N530" s="3">
        <v>2451</v>
      </c>
      <c r="O530" s="3">
        <v>2481</v>
      </c>
      <c r="P530" s="3">
        <v>-30</v>
      </c>
      <c r="Q530" s="24">
        <f>L530+P530</f>
        <v>202.08</v>
      </c>
    </row>
    <row r="531" spans="5:13" ht="15">
      <c r="E531" s="10"/>
      <c r="I531" s="9">
        <f t="shared" si="41"/>
        <v>0</v>
      </c>
      <c r="K531" s="9">
        <f t="shared" si="43"/>
        <v>0</v>
      </c>
      <c r="L531" s="11">
        <f t="shared" si="44"/>
        <v>0</v>
      </c>
      <c r="M531" s="12">
        <f t="shared" si="45"/>
        <v>0</v>
      </c>
    </row>
    <row r="532" spans="5:13" ht="15">
      <c r="E532" s="10"/>
      <c r="F532" s="15"/>
      <c r="I532" s="9">
        <f t="shared" si="41"/>
        <v>0</v>
      </c>
      <c r="K532" s="9">
        <f t="shared" si="43"/>
        <v>0</v>
      </c>
      <c r="L532" s="11">
        <f t="shared" si="44"/>
        <v>0</v>
      </c>
      <c r="M532" s="12">
        <f t="shared" si="45"/>
        <v>0</v>
      </c>
    </row>
    <row r="533" spans="1:17" s="2" customFormat="1" ht="15.75">
      <c r="A533" s="7" t="s">
        <v>98</v>
      </c>
      <c r="B533" s="14" t="s">
        <v>10</v>
      </c>
      <c r="C533" s="14">
        <v>2</v>
      </c>
      <c r="D533" s="15">
        <v>330</v>
      </c>
      <c r="E533" s="16">
        <f>C533*D533</f>
        <v>660</v>
      </c>
      <c r="F533" s="15">
        <v>0.66</v>
      </c>
      <c r="G533" s="15">
        <v>2</v>
      </c>
      <c r="H533" s="15">
        <v>24</v>
      </c>
      <c r="I533" s="15">
        <f t="shared" si="41"/>
        <v>15.84</v>
      </c>
      <c r="J533" s="15">
        <v>7</v>
      </c>
      <c r="K533" s="15">
        <f t="shared" si="43"/>
        <v>168</v>
      </c>
      <c r="L533" s="17">
        <f t="shared" si="44"/>
        <v>183.84</v>
      </c>
      <c r="M533" s="18">
        <f t="shared" si="45"/>
        <v>7.66</v>
      </c>
      <c r="N533" s="3">
        <v>1953</v>
      </c>
      <c r="O533" s="3">
        <v>2060</v>
      </c>
      <c r="P533" s="3">
        <v>-107</v>
      </c>
      <c r="Q533" s="24">
        <f>L533+P533</f>
        <v>76.84</v>
      </c>
    </row>
    <row r="534" spans="5:13" ht="15">
      <c r="E534" s="10"/>
      <c r="I534" s="9">
        <f t="shared" si="41"/>
        <v>0</v>
      </c>
      <c r="K534" s="9">
        <f t="shared" si="43"/>
        <v>0</v>
      </c>
      <c r="L534" s="11">
        <f t="shared" si="44"/>
        <v>0</v>
      </c>
      <c r="M534" s="12">
        <f t="shared" si="45"/>
        <v>0</v>
      </c>
    </row>
    <row r="535" spans="5:13" ht="15">
      <c r="E535" s="10"/>
      <c r="I535" s="9">
        <f t="shared" si="41"/>
        <v>0</v>
      </c>
      <c r="K535" s="9">
        <f t="shared" si="43"/>
        <v>0</v>
      </c>
      <c r="L535" s="11">
        <f t="shared" si="44"/>
        <v>0</v>
      </c>
      <c r="M535" s="12">
        <f t="shared" si="45"/>
        <v>0</v>
      </c>
    </row>
    <row r="536" spans="5:13" ht="15">
      <c r="E536" s="10"/>
      <c r="I536" s="9">
        <f aca="true" t="shared" si="46" ref="I536:I599">F536*H536</f>
        <v>0</v>
      </c>
      <c r="K536" s="9">
        <f t="shared" si="43"/>
        <v>0</v>
      </c>
      <c r="L536" s="11">
        <f t="shared" si="44"/>
        <v>0</v>
      </c>
      <c r="M536" s="12">
        <f t="shared" si="45"/>
        <v>0</v>
      </c>
    </row>
    <row r="537" spans="5:13" ht="15">
      <c r="E537" s="10"/>
      <c r="I537" s="9">
        <f t="shared" si="46"/>
        <v>0</v>
      </c>
      <c r="K537" s="9">
        <f t="shared" si="43"/>
        <v>0</v>
      </c>
      <c r="L537" s="11">
        <f t="shared" si="44"/>
        <v>0</v>
      </c>
      <c r="M537" s="12">
        <f t="shared" si="45"/>
        <v>0</v>
      </c>
    </row>
    <row r="538" spans="1:13" ht="15">
      <c r="A538" s="7" t="s">
        <v>99</v>
      </c>
      <c r="B538" s="8" t="s">
        <v>37</v>
      </c>
      <c r="C538" s="8">
        <v>6</v>
      </c>
      <c r="D538" s="9">
        <v>220</v>
      </c>
      <c r="E538" s="10">
        <f>C538*D538</f>
        <v>1320</v>
      </c>
      <c r="I538" s="9">
        <f t="shared" si="46"/>
        <v>0</v>
      </c>
      <c r="K538" s="9">
        <f t="shared" si="43"/>
        <v>0</v>
      </c>
      <c r="L538" s="11">
        <f t="shared" si="44"/>
        <v>0</v>
      </c>
      <c r="M538" s="12">
        <f t="shared" si="45"/>
        <v>0</v>
      </c>
    </row>
    <row r="539" spans="2:13" ht="15">
      <c r="B539" s="8" t="s">
        <v>28</v>
      </c>
      <c r="C539" s="8">
        <v>2</v>
      </c>
      <c r="D539" s="9">
        <v>210</v>
      </c>
      <c r="E539" s="10">
        <f>C539*D539</f>
        <v>420</v>
      </c>
      <c r="I539" s="9">
        <f t="shared" si="46"/>
        <v>0</v>
      </c>
      <c r="K539" s="9">
        <f t="shared" si="43"/>
        <v>0</v>
      </c>
      <c r="L539" s="11">
        <f t="shared" si="44"/>
        <v>0</v>
      </c>
      <c r="M539" s="12">
        <f t="shared" si="45"/>
        <v>0</v>
      </c>
    </row>
    <row r="540" spans="2:13" ht="15">
      <c r="B540" s="8" t="s">
        <v>33</v>
      </c>
      <c r="C540" s="8">
        <v>2</v>
      </c>
      <c r="D540" s="9">
        <v>220</v>
      </c>
      <c r="E540" s="10">
        <f>C540*D540</f>
        <v>440</v>
      </c>
      <c r="I540" s="9">
        <f t="shared" si="46"/>
        <v>0</v>
      </c>
      <c r="K540" s="9">
        <f t="shared" si="43"/>
        <v>0</v>
      </c>
      <c r="L540" s="11">
        <f t="shared" si="44"/>
        <v>0</v>
      </c>
      <c r="M540" s="12">
        <f t="shared" si="45"/>
        <v>0</v>
      </c>
    </row>
    <row r="541" spans="2:13" ht="15">
      <c r="B541" s="8" t="s">
        <v>7</v>
      </c>
      <c r="C541" s="8">
        <v>3</v>
      </c>
      <c r="D541" s="9">
        <v>340</v>
      </c>
      <c r="E541" s="10">
        <f>C541*D541</f>
        <v>1020</v>
      </c>
      <c r="I541" s="9">
        <f t="shared" si="46"/>
        <v>0</v>
      </c>
      <c r="K541" s="9">
        <f t="shared" si="43"/>
        <v>0</v>
      </c>
      <c r="L541" s="11">
        <f t="shared" si="44"/>
        <v>0</v>
      </c>
      <c r="M541" s="12">
        <f t="shared" si="45"/>
        <v>0</v>
      </c>
    </row>
    <row r="542" spans="2:13" ht="15">
      <c r="B542" s="8" t="s">
        <v>10</v>
      </c>
      <c r="C542" s="8">
        <v>5</v>
      </c>
      <c r="D542" s="9">
        <v>330</v>
      </c>
      <c r="E542" s="10">
        <f>C542*D542</f>
        <v>1650</v>
      </c>
      <c r="I542" s="9">
        <f t="shared" si="46"/>
        <v>0</v>
      </c>
      <c r="K542" s="9">
        <f t="shared" si="43"/>
        <v>0</v>
      </c>
      <c r="L542" s="11">
        <f t="shared" si="44"/>
        <v>0</v>
      </c>
      <c r="M542" s="12">
        <f t="shared" si="45"/>
        <v>0</v>
      </c>
    </row>
    <row r="543" spans="1:17" s="2" customFormat="1" ht="15.75">
      <c r="A543" s="7"/>
      <c r="B543" s="14"/>
      <c r="C543" s="14">
        <f>SUM(C538:C542)</f>
        <v>18</v>
      </c>
      <c r="D543" s="15"/>
      <c r="E543" s="16">
        <f>SUM(E538:E542)</f>
        <v>4850</v>
      </c>
      <c r="F543" s="15">
        <v>4.85</v>
      </c>
      <c r="G543" s="15">
        <v>18</v>
      </c>
      <c r="H543" s="15">
        <v>24</v>
      </c>
      <c r="I543" s="15">
        <f t="shared" si="46"/>
        <v>116.39999999999999</v>
      </c>
      <c r="J543" s="15">
        <v>13.5</v>
      </c>
      <c r="K543" s="15">
        <f t="shared" si="43"/>
        <v>324</v>
      </c>
      <c r="L543" s="17">
        <f t="shared" si="44"/>
        <v>440.4</v>
      </c>
      <c r="M543" s="18">
        <f t="shared" si="45"/>
        <v>18.35</v>
      </c>
      <c r="N543" s="3">
        <v>5399</v>
      </c>
      <c r="O543" s="3">
        <v>5663</v>
      </c>
      <c r="P543" s="3">
        <v>-264</v>
      </c>
      <c r="Q543" s="24">
        <f>L543+P543</f>
        <v>176.39999999999998</v>
      </c>
    </row>
    <row r="544" spans="5:13" ht="15">
      <c r="E544" s="10"/>
      <c r="I544" s="9">
        <f t="shared" si="46"/>
        <v>0</v>
      </c>
      <c r="K544" s="9">
        <f t="shared" si="43"/>
        <v>0</v>
      </c>
      <c r="L544" s="11">
        <f t="shared" si="44"/>
        <v>0</v>
      </c>
      <c r="M544" s="12">
        <f t="shared" si="45"/>
        <v>0</v>
      </c>
    </row>
    <row r="545" spans="5:13" ht="15">
      <c r="E545" s="10"/>
      <c r="I545" s="9">
        <f t="shared" si="46"/>
        <v>0</v>
      </c>
      <c r="K545" s="9">
        <f t="shared" si="43"/>
        <v>0</v>
      </c>
      <c r="L545" s="11">
        <f t="shared" si="44"/>
        <v>0</v>
      </c>
      <c r="M545" s="12">
        <f t="shared" si="45"/>
        <v>0</v>
      </c>
    </row>
    <row r="546" spans="5:13" ht="15">
      <c r="E546" s="10"/>
      <c r="I546" s="9">
        <f t="shared" si="46"/>
        <v>0</v>
      </c>
      <c r="K546" s="9">
        <f t="shared" si="43"/>
        <v>0</v>
      </c>
      <c r="L546" s="11">
        <f t="shared" si="44"/>
        <v>0</v>
      </c>
      <c r="M546" s="12">
        <f t="shared" si="45"/>
        <v>0</v>
      </c>
    </row>
    <row r="547" spans="1:13" ht="15">
      <c r="A547" s="7" t="s">
        <v>100</v>
      </c>
      <c r="B547" s="8" t="s">
        <v>16</v>
      </c>
      <c r="C547" s="8">
        <v>2</v>
      </c>
      <c r="D547" s="9">
        <v>190</v>
      </c>
      <c r="E547" s="10">
        <f>C547*D547</f>
        <v>380</v>
      </c>
      <c r="I547" s="9">
        <f t="shared" si="46"/>
        <v>0</v>
      </c>
      <c r="K547" s="9">
        <f t="shared" si="43"/>
        <v>0</v>
      </c>
      <c r="L547" s="11">
        <f t="shared" si="44"/>
        <v>0</v>
      </c>
      <c r="M547" s="12">
        <f t="shared" si="45"/>
        <v>0</v>
      </c>
    </row>
    <row r="548" spans="2:13" ht="15">
      <c r="B548" s="8" t="s">
        <v>9</v>
      </c>
      <c r="C548" s="8">
        <v>1</v>
      </c>
      <c r="D548" s="9">
        <v>135</v>
      </c>
      <c r="E548" s="10">
        <f>C548*D548</f>
        <v>135</v>
      </c>
      <c r="I548" s="9">
        <f t="shared" si="46"/>
        <v>0</v>
      </c>
      <c r="K548" s="9">
        <f t="shared" si="43"/>
        <v>0</v>
      </c>
      <c r="L548" s="11">
        <f t="shared" si="44"/>
        <v>0</v>
      </c>
      <c r="M548" s="12">
        <f t="shared" si="45"/>
        <v>0</v>
      </c>
    </row>
    <row r="549" spans="2:13" ht="15">
      <c r="B549" s="8" t="s">
        <v>39</v>
      </c>
      <c r="C549" s="8">
        <v>1</v>
      </c>
      <c r="D549" s="9">
        <v>190</v>
      </c>
      <c r="E549" s="10">
        <f>C549*D549</f>
        <v>190</v>
      </c>
      <c r="I549" s="9">
        <f t="shared" si="46"/>
        <v>0</v>
      </c>
      <c r="K549" s="9">
        <f t="shared" si="43"/>
        <v>0</v>
      </c>
      <c r="L549" s="11">
        <f t="shared" si="44"/>
        <v>0</v>
      </c>
      <c r="M549" s="12">
        <f t="shared" si="45"/>
        <v>0</v>
      </c>
    </row>
    <row r="550" spans="2:13" ht="15">
      <c r="B550" s="8" t="s">
        <v>41</v>
      </c>
      <c r="C550" s="8">
        <v>8</v>
      </c>
      <c r="D550" s="9">
        <v>120</v>
      </c>
      <c r="E550" s="10">
        <f>C550*D550</f>
        <v>960</v>
      </c>
      <c r="I550" s="9">
        <f t="shared" si="46"/>
        <v>0</v>
      </c>
      <c r="K550" s="9">
        <f t="shared" si="43"/>
        <v>0</v>
      </c>
      <c r="L550" s="11">
        <f t="shared" si="44"/>
        <v>0</v>
      </c>
      <c r="M550" s="12">
        <f t="shared" si="45"/>
        <v>0</v>
      </c>
    </row>
    <row r="551" spans="1:17" s="2" customFormat="1" ht="15.75">
      <c r="A551" s="7"/>
      <c r="B551" s="14"/>
      <c r="C551" s="14">
        <f>SUM(C547:C550)</f>
        <v>12</v>
      </c>
      <c r="D551" s="15"/>
      <c r="E551" s="16">
        <f>SUM(E547:E550)</f>
        <v>1665</v>
      </c>
      <c r="F551" s="15">
        <v>1.665</v>
      </c>
      <c r="G551" s="15">
        <v>12</v>
      </c>
      <c r="H551" s="15">
        <v>24</v>
      </c>
      <c r="I551" s="15">
        <f t="shared" si="46"/>
        <v>39.96</v>
      </c>
      <c r="J551" s="15">
        <v>3</v>
      </c>
      <c r="K551" s="15">
        <f t="shared" si="43"/>
        <v>72</v>
      </c>
      <c r="L551" s="17">
        <f t="shared" si="44"/>
        <v>111.96000000000001</v>
      </c>
      <c r="M551" s="18">
        <f t="shared" si="45"/>
        <v>4.665</v>
      </c>
      <c r="N551" s="3">
        <v>1402</v>
      </c>
      <c r="O551" s="3">
        <v>1480</v>
      </c>
      <c r="P551" s="3">
        <v>-78</v>
      </c>
      <c r="Q551" s="24">
        <f>L551+P551</f>
        <v>33.96000000000001</v>
      </c>
    </row>
    <row r="552" spans="5:13" ht="15">
      <c r="E552" s="10"/>
      <c r="I552" s="9">
        <f t="shared" si="46"/>
        <v>0</v>
      </c>
      <c r="K552" s="9">
        <f t="shared" si="43"/>
        <v>0</v>
      </c>
      <c r="L552" s="11">
        <f t="shared" si="44"/>
        <v>0</v>
      </c>
      <c r="M552" s="12">
        <f t="shared" si="45"/>
        <v>0</v>
      </c>
    </row>
    <row r="553" spans="5:13" ht="15">
      <c r="E553" s="10"/>
      <c r="I553" s="9">
        <f t="shared" si="46"/>
        <v>0</v>
      </c>
      <c r="K553" s="9">
        <f t="shared" si="43"/>
        <v>0</v>
      </c>
      <c r="L553" s="11">
        <f t="shared" si="44"/>
        <v>0</v>
      </c>
      <c r="M553" s="12">
        <f t="shared" si="45"/>
        <v>0</v>
      </c>
    </row>
    <row r="554" spans="5:13" ht="15">
      <c r="E554" s="10"/>
      <c r="I554" s="9">
        <f t="shared" si="46"/>
        <v>0</v>
      </c>
      <c r="K554" s="9">
        <f t="shared" si="43"/>
        <v>0</v>
      </c>
      <c r="L554" s="11">
        <f t="shared" si="44"/>
        <v>0</v>
      </c>
      <c r="M554" s="12">
        <f t="shared" si="45"/>
        <v>0</v>
      </c>
    </row>
    <row r="555" spans="1:13" ht="15">
      <c r="A555" s="7" t="s">
        <v>101</v>
      </c>
      <c r="B555" s="8" t="s">
        <v>6</v>
      </c>
      <c r="C555" s="8">
        <v>6</v>
      </c>
      <c r="D555" s="9">
        <v>250</v>
      </c>
      <c r="E555" s="10">
        <f>C555*D555</f>
        <v>1500</v>
      </c>
      <c r="I555" s="9">
        <f t="shared" si="46"/>
        <v>0</v>
      </c>
      <c r="K555" s="9">
        <f t="shared" si="43"/>
        <v>0</v>
      </c>
      <c r="L555" s="11">
        <f t="shared" si="44"/>
        <v>0</v>
      </c>
      <c r="M555" s="12">
        <f t="shared" si="45"/>
        <v>0</v>
      </c>
    </row>
    <row r="556" spans="2:13" ht="15">
      <c r="B556" s="8" t="s">
        <v>37</v>
      </c>
      <c r="C556" s="8">
        <v>6</v>
      </c>
      <c r="D556" s="9">
        <v>220</v>
      </c>
      <c r="E556" s="10">
        <f>C556*D556</f>
        <v>1320</v>
      </c>
      <c r="I556" s="9">
        <f t="shared" si="46"/>
        <v>0</v>
      </c>
      <c r="K556" s="9">
        <f t="shared" si="43"/>
        <v>0</v>
      </c>
      <c r="L556" s="11">
        <f t="shared" si="44"/>
        <v>0</v>
      </c>
      <c r="M556" s="12">
        <f t="shared" si="45"/>
        <v>0</v>
      </c>
    </row>
    <row r="557" spans="1:17" s="2" customFormat="1" ht="15.75">
      <c r="A557" s="7"/>
      <c r="B557" s="14"/>
      <c r="C557" s="14">
        <f>SUM(C555:C556)</f>
        <v>12</v>
      </c>
      <c r="D557" s="15"/>
      <c r="E557" s="16">
        <f>SUM(E555:E556)</f>
        <v>2820</v>
      </c>
      <c r="F557" s="15">
        <v>2.82</v>
      </c>
      <c r="G557" s="15">
        <v>12</v>
      </c>
      <c r="H557" s="15">
        <v>24</v>
      </c>
      <c r="I557" s="15">
        <f t="shared" si="46"/>
        <v>67.67999999999999</v>
      </c>
      <c r="J557" s="15">
        <v>5</v>
      </c>
      <c r="K557" s="15">
        <f t="shared" si="43"/>
        <v>120</v>
      </c>
      <c r="L557" s="17">
        <f t="shared" si="44"/>
        <v>187.68</v>
      </c>
      <c r="M557" s="18">
        <f t="shared" si="45"/>
        <v>7.82</v>
      </c>
      <c r="N557" s="3">
        <v>2536</v>
      </c>
      <c r="O557" s="3">
        <v>2536</v>
      </c>
      <c r="P557" s="3">
        <v>0</v>
      </c>
      <c r="Q557" s="24">
        <f>L557</f>
        <v>187.68</v>
      </c>
    </row>
    <row r="558" spans="5:13" ht="15">
      <c r="E558" s="10"/>
      <c r="I558" s="9">
        <f t="shared" si="46"/>
        <v>0</v>
      </c>
      <c r="K558" s="9">
        <f t="shared" si="43"/>
        <v>0</v>
      </c>
      <c r="L558" s="11">
        <f t="shared" si="44"/>
        <v>0</v>
      </c>
      <c r="M558" s="12">
        <f t="shared" si="45"/>
        <v>0</v>
      </c>
    </row>
    <row r="559" spans="5:13" ht="15">
      <c r="E559" s="10"/>
      <c r="I559" s="9">
        <f t="shared" si="46"/>
        <v>0</v>
      </c>
      <c r="K559" s="9">
        <f t="shared" si="43"/>
        <v>0</v>
      </c>
      <c r="L559" s="11">
        <f t="shared" si="44"/>
        <v>0</v>
      </c>
      <c r="M559" s="12">
        <f t="shared" si="45"/>
        <v>0</v>
      </c>
    </row>
    <row r="560" spans="1:17" s="2" customFormat="1" ht="15.75">
      <c r="A560" s="7" t="s">
        <v>102</v>
      </c>
      <c r="B560" s="14" t="s">
        <v>6</v>
      </c>
      <c r="C560" s="14">
        <v>5</v>
      </c>
      <c r="D560" s="15">
        <v>250</v>
      </c>
      <c r="E560" s="16">
        <f>C560*D560</f>
        <v>1250</v>
      </c>
      <c r="F560" s="15">
        <v>1.25</v>
      </c>
      <c r="G560" s="15">
        <v>5</v>
      </c>
      <c r="H560" s="15">
        <v>24</v>
      </c>
      <c r="I560" s="15">
        <f t="shared" si="46"/>
        <v>30</v>
      </c>
      <c r="J560" s="15"/>
      <c r="K560" s="15">
        <f t="shared" si="43"/>
        <v>0</v>
      </c>
      <c r="L560" s="17">
        <f t="shared" si="44"/>
        <v>30</v>
      </c>
      <c r="M560" s="18">
        <f t="shared" si="45"/>
        <v>1.25</v>
      </c>
      <c r="N560" s="3">
        <v>481</v>
      </c>
      <c r="O560" s="3">
        <v>481</v>
      </c>
      <c r="P560" s="3">
        <v>0</v>
      </c>
      <c r="Q560" s="24">
        <f>L560</f>
        <v>30</v>
      </c>
    </row>
    <row r="561" spans="5:13" ht="15">
      <c r="E561" s="10"/>
      <c r="I561" s="9">
        <f t="shared" si="46"/>
        <v>0</v>
      </c>
      <c r="K561" s="9">
        <f t="shared" si="43"/>
        <v>0</v>
      </c>
      <c r="L561" s="11">
        <f t="shared" si="44"/>
        <v>0</v>
      </c>
      <c r="M561" s="12">
        <f t="shared" si="45"/>
        <v>0</v>
      </c>
    </row>
    <row r="562" spans="5:13" ht="15">
      <c r="E562" s="10"/>
      <c r="I562" s="9">
        <f t="shared" si="46"/>
        <v>0</v>
      </c>
      <c r="K562" s="9">
        <f t="shared" si="43"/>
        <v>0</v>
      </c>
      <c r="L562" s="11">
        <f t="shared" si="44"/>
        <v>0</v>
      </c>
      <c r="M562" s="12">
        <f t="shared" si="45"/>
        <v>0</v>
      </c>
    </row>
    <row r="563" spans="1:17" s="2" customFormat="1" ht="15.75">
      <c r="A563" s="22" t="s">
        <v>192</v>
      </c>
      <c r="B563" s="14"/>
      <c r="C563" s="14"/>
      <c r="D563" s="15"/>
      <c r="E563" s="16"/>
      <c r="F563" s="15"/>
      <c r="G563" s="15"/>
      <c r="H563" s="15">
        <v>24</v>
      </c>
      <c r="I563" s="15">
        <f t="shared" si="46"/>
        <v>0</v>
      </c>
      <c r="J563" s="15">
        <v>2</v>
      </c>
      <c r="K563" s="15">
        <f t="shared" si="43"/>
        <v>48</v>
      </c>
      <c r="L563" s="17">
        <f t="shared" si="44"/>
        <v>48</v>
      </c>
      <c r="M563" s="18">
        <f t="shared" si="45"/>
        <v>2</v>
      </c>
      <c r="N563" s="3">
        <v>482</v>
      </c>
      <c r="O563" s="3">
        <v>474</v>
      </c>
      <c r="P563" s="3">
        <v>8</v>
      </c>
      <c r="Q563" s="24">
        <f>L563+P563</f>
        <v>56</v>
      </c>
    </row>
    <row r="564" spans="5:13" ht="15">
      <c r="E564" s="10"/>
      <c r="I564" s="9">
        <f t="shared" si="46"/>
        <v>0</v>
      </c>
      <c r="K564" s="9">
        <f t="shared" si="43"/>
        <v>0</v>
      </c>
      <c r="L564" s="11">
        <f t="shared" si="44"/>
        <v>0</v>
      </c>
      <c r="M564" s="12">
        <f t="shared" si="45"/>
        <v>0</v>
      </c>
    </row>
    <row r="565" spans="1:13" ht="15">
      <c r="A565" s="7" t="s">
        <v>103</v>
      </c>
      <c r="B565" s="8" t="s">
        <v>14</v>
      </c>
      <c r="C565" s="8">
        <v>4</v>
      </c>
      <c r="D565" s="9">
        <v>120</v>
      </c>
      <c r="E565" s="10">
        <f aca="true" t="shared" si="47" ref="E565:E571">C565*D565</f>
        <v>480</v>
      </c>
      <c r="I565" s="9">
        <f t="shared" si="46"/>
        <v>0</v>
      </c>
      <c r="K565" s="9">
        <f t="shared" si="43"/>
        <v>0</v>
      </c>
      <c r="L565" s="11">
        <f t="shared" si="44"/>
        <v>0</v>
      </c>
      <c r="M565" s="12">
        <f t="shared" si="45"/>
        <v>0</v>
      </c>
    </row>
    <row r="566" spans="2:13" ht="15">
      <c r="B566" s="8" t="s">
        <v>9</v>
      </c>
      <c r="C566" s="8">
        <v>16</v>
      </c>
      <c r="D566" s="9">
        <v>135</v>
      </c>
      <c r="E566" s="10">
        <f t="shared" si="47"/>
        <v>2160</v>
      </c>
      <c r="I566" s="9">
        <f t="shared" si="46"/>
        <v>0</v>
      </c>
      <c r="K566" s="9">
        <f t="shared" si="43"/>
        <v>0</v>
      </c>
      <c r="L566" s="11">
        <f t="shared" si="44"/>
        <v>0</v>
      </c>
      <c r="M566" s="12">
        <f t="shared" si="45"/>
        <v>0</v>
      </c>
    </row>
    <row r="567" spans="2:13" ht="15">
      <c r="B567" s="8" t="s">
        <v>37</v>
      </c>
      <c r="C567" s="8">
        <v>2</v>
      </c>
      <c r="D567" s="9">
        <v>220</v>
      </c>
      <c r="E567" s="10">
        <f t="shared" si="47"/>
        <v>440</v>
      </c>
      <c r="I567" s="9">
        <f t="shared" si="46"/>
        <v>0</v>
      </c>
      <c r="K567" s="9">
        <f t="shared" si="43"/>
        <v>0</v>
      </c>
      <c r="L567" s="11">
        <f t="shared" si="44"/>
        <v>0</v>
      </c>
      <c r="M567" s="12">
        <f t="shared" si="45"/>
        <v>0</v>
      </c>
    </row>
    <row r="568" spans="2:13" ht="15">
      <c r="B568" s="8" t="s">
        <v>28</v>
      </c>
      <c r="C568" s="8">
        <v>2</v>
      </c>
      <c r="D568" s="9">
        <v>210</v>
      </c>
      <c r="E568" s="10">
        <f t="shared" si="47"/>
        <v>420</v>
      </c>
      <c r="I568" s="9">
        <f t="shared" si="46"/>
        <v>0</v>
      </c>
      <c r="K568" s="9">
        <f t="shared" si="43"/>
        <v>0</v>
      </c>
      <c r="L568" s="11">
        <f t="shared" si="44"/>
        <v>0</v>
      </c>
      <c r="M568" s="12">
        <f t="shared" si="45"/>
        <v>0</v>
      </c>
    </row>
    <row r="569" spans="2:13" ht="15">
      <c r="B569" s="8" t="s">
        <v>21</v>
      </c>
      <c r="C569" s="8">
        <v>1</v>
      </c>
      <c r="D569" s="9">
        <v>220</v>
      </c>
      <c r="E569" s="10">
        <f t="shared" si="47"/>
        <v>220</v>
      </c>
      <c r="I569" s="9">
        <f t="shared" si="46"/>
        <v>0</v>
      </c>
      <c r="K569" s="9">
        <f t="shared" si="43"/>
        <v>0</v>
      </c>
      <c r="L569" s="11">
        <f t="shared" si="44"/>
        <v>0</v>
      </c>
      <c r="M569" s="12">
        <f t="shared" si="45"/>
        <v>0</v>
      </c>
    </row>
    <row r="570" spans="2:13" ht="15">
      <c r="B570" s="8" t="s">
        <v>10</v>
      </c>
      <c r="C570" s="8">
        <v>6</v>
      </c>
      <c r="D570" s="9">
        <v>330</v>
      </c>
      <c r="E570" s="10">
        <f t="shared" si="47"/>
        <v>1980</v>
      </c>
      <c r="I570" s="9">
        <f t="shared" si="46"/>
        <v>0</v>
      </c>
      <c r="K570" s="9">
        <f t="shared" si="43"/>
        <v>0</v>
      </c>
      <c r="L570" s="11">
        <f t="shared" si="44"/>
        <v>0</v>
      </c>
      <c r="M570" s="12">
        <f t="shared" si="45"/>
        <v>0</v>
      </c>
    </row>
    <row r="571" spans="2:13" ht="15">
      <c r="B571" s="8" t="s">
        <v>23</v>
      </c>
      <c r="C571" s="8">
        <v>4</v>
      </c>
      <c r="D571" s="9">
        <v>130</v>
      </c>
      <c r="E571" s="10">
        <f t="shared" si="47"/>
        <v>520</v>
      </c>
      <c r="I571" s="9">
        <f t="shared" si="46"/>
        <v>0</v>
      </c>
      <c r="K571" s="9">
        <f t="shared" si="43"/>
        <v>0</v>
      </c>
      <c r="L571" s="11">
        <f t="shared" si="44"/>
        <v>0</v>
      </c>
      <c r="M571" s="12">
        <f t="shared" si="45"/>
        <v>0</v>
      </c>
    </row>
    <row r="572" spans="1:17" s="2" customFormat="1" ht="15.75">
      <c r="A572" s="7"/>
      <c r="B572" s="14"/>
      <c r="C572" s="14">
        <f>SUM(C565:C571)</f>
        <v>35</v>
      </c>
      <c r="D572" s="15"/>
      <c r="E572" s="16">
        <f>SUM(E565:E571)</f>
        <v>6220</v>
      </c>
      <c r="F572" s="15">
        <v>6.22</v>
      </c>
      <c r="G572" s="15">
        <v>35</v>
      </c>
      <c r="H572" s="15">
        <v>24</v>
      </c>
      <c r="I572" s="15">
        <f t="shared" si="46"/>
        <v>149.28</v>
      </c>
      <c r="J572" s="15">
        <v>17</v>
      </c>
      <c r="K572" s="15">
        <f t="shared" si="43"/>
        <v>408</v>
      </c>
      <c r="L572" s="17">
        <f t="shared" si="44"/>
        <v>557.28</v>
      </c>
      <c r="M572" s="18">
        <f t="shared" si="45"/>
        <v>23.22</v>
      </c>
      <c r="N572" s="3">
        <v>6346</v>
      </c>
      <c r="O572" s="3">
        <v>6676</v>
      </c>
      <c r="P572" s="3">
        <v>-330</v>
      </c>
      <c r="Q572" s="24">
        <f>L572+P572</f>
        <v>227.27999999999997</v>
      </c>
    </row>
    <row r="573" spans="5:13" ht="15">
      <c r="E573" s="10"/>
      <c r="I573" s="9">
        <f t="shared" si="46"/>
        <v>0</v>
      </c>
      <c r="K573" s="9">
        <f t="shared" si="43"/>
        <v>0</v>
      </c>
      <c r="L573" s="11">
        <f t="shared" si="44"/>
        <v>0</v>
      </c>
      <c r="M573" s="12">
        <f t="shared" si="45"/>
        <v>0</v>
      </c>
    </row>
    <row r="574" spans="5:13" ht="15">
      <c r="E574" s="10"/>
      <c r="I574" s="9">
        <f t="shared" si="46"/>
        <v>0</v>
      </c>
      <c r="K574" s="9">
        <f t="shared" si="43"/>
        <v>0</v>
      </c>
      <c r="L574" s="11">
        <f t="shared" si="44"/>
        <v>0</v>
      </c>
      <c r="M574" s="12">
        <f t="shared" si="45"/>
        <v>0</v>
      </c>
    </row>
    <row r="575" spans="5:13" ht="15">
      <c r="E575" s="10"/>
      <c r="I575" s="9">
        <f t="shared" si="46"/>
        <v>0</v>
      </c>
      <c r="K575" s="9">
        <f t="shared" si="43"/>
        <v>0</v>
      </c>
      <c r="L575" s="11">
        <f t="shared" si="44"/>
        <v>0</v>
      </c>
      <c r="M575" s="12">
        <f t="shared" si="45"/>
        <v>0</v>
      </c>
    </row>
    <row r="576" spans="1:13" ht="15">
      <c r="A576" s="7" t="s">
        <v>104</v>
      </c>
      <c r="B576" s="8" t="s">
        <v>16</v>
      </c>
      <c r="C576" s="8">
        <v>1</v>
      </c>
      <c r="D576" s="9">
        <v>190</v>
      </c>
      <c r="E576" s="10">
        <f>C576*D576</f>
        <v>190</v>
      </c>
      <c r="I576" s="9">
        <f t="shared" si="46"/>
        <v>0</v>
      </c>
      <c r="K576" s="9">
        <f t="shared" si="43"/>
        <v>0</v>
      </c>
      <c r="L576" s="11">
        <f t="shared" si="44"/>
        <v>0</v>
      </c>
      <c r="M576" s="12">
        <f t="shared" si="45"/>
        <v>0</v>
      </c>
    </row>
    <row r="577" spans="2:13" ht="15">
      <c r="B577" s="8" t="s">
        <v>14</v>
      </c>
      <c r="C577" s="8">
        <v>2</v>
      </c>
      <c r="D577" s="9">
        <v>120</v>
      </c>
      <c r="E577" s="10">
        <f>C577*D577</f>
        <v>240</v>
      </c>
      <c r="I577" s="9">
        <f t="shared" si="46"/>
        <v>0</v>
      </c>
      <c r="K577" s="9">
        <f t="shared" si="43"/>
        <v>0</v>
      </c>
      <c r="L577" s="11">
        <f t="shared" si="44"/>
        <v>0</v>
      </c>
      <c r="M577" s="12">
        <f t="shared" si="45"/>
        <v>0</v>
      </c>
    </row>
    <row r="578" spans="2:13" ht="15">
      <c r="B578" s="8" t="s">
        <v>7</v>
      </c>
      <c r="C578" s="8">
        <v>2</v>
      </c>
      <c r="D578" s="9">
        <v>340</v>
      </c>
      <c r="E578" s="10">
        <f>C578*D578</f>
        <v>680</v>
      </c>
      <c r="I578" s="9">
        <f t="shared" si="46"/>
        <v>0</v>
      </c>
      <c r="K578" s="9">
        <f t="shared" si="43"/>
        <v>0</v>
      </c>
      <c r="L578" s="11">
        <f t="shared" si="44"/>
        <v>0</v>
      </c>
      <c r="M578" s="12">
        <f t="shared" si="45"/>
        <v>0</v>
      </c>
    </row>
    <row r="579" spans="2:13" ht="15">
      <c r="B579" s="8" t="s">
        <v>47</v>
      </c>
      <c r="C579" s="8">
        <v>1</v>
      </c>
      <c r="D579" s="9">
        <v>350</v>
      </c>
      <c r="E579" s="10">
        <f>C579*D579</f>
        <v>350</v>
      </c>
      <c r="I579" s="9">
        <f t="shared" si="46"/>
        <v>0</v>
      </c>
      <c r="K579" s="9">
        <f t="shared" si="43"/>
        <v>0</v>
      </c>
      <c r="L579" s="11">
        <f t="shared" si="44"/>
        <v>0</v>
      </c>
      <c r="M579" s="12">
        <f t="shared" si="45"/>
        <v>0</v>
      </c>
    </row>
    <row r="580" spans="2:13" ht="15">
      <c r="B580" s="8" t="s">
        <v>41</v>
      </c>
      <c r="C580" s="8">
        <v>2</v>
      </c>
      <c r="D580" s="9">
        <v>120</v>
      </c>
      <c r="E580" s="10">
        <f>C580*D580</f>
        <v>240</v>
      </c>
      <c r="I580" s="9">
        <f t="shared" si="46"/>
        <v>0</v>
      </c>
      <c r="K580" s="9">
        <f t="shared" si="43"/>
        <v>0</v>
      </c>
      <c r="L580" s="11">
        <f t="shared" si="44"/>
        <v>0</v>
      </c>
      <c r="M580" s="12">
        <f t="shared" si="45"/>
        <v>0</v>
      </c>
    </row>
    <row r="581" spans="1:17" s="2" customFormat="1" ht="15.75">
      <c r="A581" s="7"/>
      <c r="B581" s="14"/>
      <c r="C581" s="14">
        <f>SUM(C576:C580)</f>
        <v>8</v>
      </c>
      <c r="D581" s="15"/>
      <c r="E581" s="16">
        <f>SUM(E576:E580)</f>
        <v>1700</v>
      </c>
      <c r="F581" s="15">
        <v>1.7</v>
      </c>
      <c r="G581" s="15">
        <v>8</v>
      </c>
      <c r="H581" s="15">
        <v>24</v>
      </c>
      <c r="I581" s="15">
        <f t="shared" si="46"/>
        <v>40.8</v>
      </c>
      <c r="J581" s="15">
        <v>1.5</v>
      </c>
      <c r="K581" s="15">
        <f t="shared" si="43"/>
        <v>36</v>
      </c>
      <c r="L581" s="17">
        <f t="shared" si="44"/>
        <v>76.8</v>
      </c>
      <c r="M581" s="18">
        <f t="shared" si="45"/>
        <v>3.2</v>
      </c>
      <c r="N581" s="3">
        <v>1075</v>
      </c>
      <c r="O581" s="3">
        <v>1201</v>
      </c>
      <c r="P581" s="3">
        <v>-126</v>
      </c>
      <c r="Q581" s="24">
        <f>L581+P581</f>
        <v>-49.2</v>
      </c>
    </row>
    <row r="582" spans="5:13" ht="15">
      <c r="E582" s="10"/>
      <c r="I582" s="9">
        <f t="shared" si="46"/>
        <v>0</v>
      </c>
      <c r="K582" s="9">
        <f t="shared" si="43"/>
        <v>0</v>
      </c>
      <c r="L582" s="11">
        <f t="shared" si="44"/>
        <v>0</v>
      </c>
      <c r="M582" s="12">
        <f t="shared" si="45"/>
        <v>0</v>
      </c>
    </row>
    <row r="583" spans="5:13" ht="15">
      <c r="E583" s="10"/>
      <c r="I583" s="9">
        <f t="shared" si="46"/>
        <v>0</v>
      </c>
      <c r="K583" s="9">
        <f t="shared" si="43"/>
        <v>0</v>
      </c>
      <c r="L583" s="11">
        <f t="shared" si="44"/>
        <v>0</v>
      </c>
      <c r="M583" s="12">
        <f t="shared" si="45"/>
        <v>0</v>
      </c>
    </row>
    <row r="584" spans="5:13" ht="15">
      <c r="E584" s="10"/>
      <c r="I584" s="9">
        <f t="shared" si="46"/>
        <v>0</v>
      </c>
      <c r="K584" s="9">
        <f aca="true" t="shared" si="48" ref="K584:K647">H584*J584</f>
        <v>0</v>
      </c>
      <c r="L584" s="11">
        <f aca="true" t="shared" si="49" ref="L584:L647">+I584+K584</f>
        <v>0</v>
      </c>
      <c r="M584" s="12">
        <f aca="true" t="shared" si="50" ref="M584:M647">F584+J584</f>
        <v>0</v>
      </c>
    </row>
    <row r="585" spans="1:13" ht="15">
      <c r="A585" s="7" t="s">
        <v>105</v>
      </c>
      <c r="B585" s="8" t="s">
        <v>6</v>
      </c>
      <c r="C585" s="8">
        <v>3</v>
      </c>
      <c r="D585" s="9">
        <v>250</v>
      </c>
      <c r="E585" s="10">
        <f>C585*D585</f>
        <v>750</v>
      </c>
      <c r="I585" s="9">
        <f t="shared" si="46"/>
        <v>0</v>
      </c>
      <c r="K585" s="9">
        <f t="shared" si="48"/>
        <v>0</v>
      </c>
      <c r="L585" s="11">
        <f t="shared" si="49"/>
        <v>0</v>
      </c>
      <c r="M585" s="12">
        <f t="shared" si="50"/>
        <v>0</v>
      </c>
    </row>
    <row r="586" spans="2:13" ht="15">
      <c r="B586" s="8" t="s">
        <v>9</v>
      </c>
      <c r="C586" s="8">
        <v>5</v>
      </c>
      <c r="D586" s="9">
        <v>135</v>
      </c>
      <c r="E586" s="10">
        <f>C586*D586</f>
        <v>675</v>
      </c>
      <c r="I586" s="9">
        <f t="shared" si="46"/>
        <v>0</v>
      </c>
      <c r="K586" s="9">
        <f t="shared" si="48"/>
        <v>0</v>
      </c>
      <c r="L586" s="11">
        <f t="shared" si="49"/>
        <v>0</v>
      </c>
      <c r="M586" s="12">
        <f t="shared" si="50"/>
        <v>0</v>
      </c>
    </row>
    <row r="587" spans="2:13" ht="15">
      <c r="B587" s="8" t="s">
        <v>37</v>
      </c>
      <c r="C587" s="8">
        <v>2</v>
      </c>
      <c r="D587" s="9">
        <v>220</v>
      </c>
      <c r="E587" s="10">
        <f>C587*D587</f>
        <v>440</v>
      </c>
      <c r="I587" s="9">
        <f t="shared" si="46"/>
        <v>0</v>
      </c>
      <c r="K587" s="9">
        <f t="shared" si="48"/>
        <v>0</v>
      </c>
      <c r="L587" s="11">
        <f t="shared" si="49"/>
        <v>0</v>
      </c>
      <c r="M587" s="12">
        <f t="shared" si="50"/>
        <v>0</v>
      </c>
    </row>
    <row r="588" spans="2:13" ht="15">
      <c r="B588" s="8" t="s">
        <v>40</v>
      </c>
      <c r="C588" s="8">
        <v>2</v>
      </c>
      <c r="D588" s="9">
        <v>230</v>
      </c>
      <c r="E588" s="10">
        <f>C588*D588</f>
        <v>460</v>
      </c>
      <c r="I588" s="9">
        <f t="shared" si="46"/>
        <v>0</v>
      </c>
      <c r="K588" s="9">
        <f t="shared" si="48"/>
        <v>0</v>
      </c>
      <c r="L588" s="11">
        <f t="shared" si="49"/>
        <v>0</v>
      </c>
      <c r="M588" s="12">
        <f t="shared" si="50"/>
        <v>0</v>
      </c>
    </row>
    <row r="589" spans="1:17" s="2" customFormat="1" ht="15.75">
      <c r="A589" s="7"/>
      <c r="B589" s="14"/>
      <c r="C589" s="14">
        <f>SUM(C585:C588)</f>
        <v>12</v>
      </c>
      <c r="D589" s="15"/>
      <c r="E589" s="16">
        <f>SUM(E585:E588)</f>
        <v>2325</v>
      </c>
      <c r="F589" s="15">
        <v>2.325</v>
      </c>
      <c r="G589" s="15">
        <v>12</v>
      </c>
      <c r="H589" s="15">
        <v>24</v>
      </c>
      <c r="I589" s="15">
        <f t="shared" si="46"/>
        <v>55.800000000000004</v>
      </c>
      <c r="J589" s="15">
        <v>3.5</v>
      </c>
      <c r="K589" s="15">
        <f t="shared" si="48"/>
        <v>84</v>
      </c>
      <c r="L589" s="17">
        <f t="shared" si="49"/>
        <v>139.8</v>
      </c>
      <c r="M589" s="18">
        <f t="shared" si="50"/>
        <v>5.825</v>
      </c>
      <c r="N589" s="3">
        <v>1750</v>
      </c>
      <c r="O589" s="3">
        <v>1750</v>
      </c>
      <c r="P589" s="3">
        <v>0</v>
      </c>
      <c r="Q589" s="24">
        <f>L589</f>
        <v>139.8</v>
      </c>
    </row>
    <row r="590" spans="5:13" ht="15">
      <c r="E590" s="10"/>
      <c r="I590" s="9">
        <f t="shared" si="46"/>
        <v>0</v>
      </c>
      <c r="K590" s="9">
        <f t="shared" si="48"/>
        <v>0</v>
      </c>
      <c r="L590" s="11">
        <f t="shared" si="49"/>
        <v>0</v>
      </c>
      <c r="M590" s="12">
        <f t="shared" si="50"/>
        <v>0</v>
      </c>
    </row>
    <row r="591" spans="5:13" ht="15">
      <c r="E591" s="10"/>
      <c r="I591" s="9">
        <f t="shared" si="46"/>
        <v>0</v>
      </c>
      <c r="K591" s="9">
        <f t="shared" si="48"/>
        <v>0</v>
      </c>
      <c r="L591" s="11">
        <f t="shared" si="49"/>
        <v>0</v>
      </c>
      <c r="M591" s="12">
        <f t="shared" si="50"/>
        <v>0</v>
      </c>
    </row>
    <row r="592" spans="5:13" ht="15">
      <c r="E592" s="10"/>
      <c r="I592" s="9">
        <f t="shared" si="46"/>
        <v>0</v>
      </c>
      <c r="K592" s="9">
        <f t="shared" si="48"/>
        <v>0</v>
      </c>
      <c r="L592" s="11">
        <f t="shared" si="49"/>
        <v>0</v>
      </c>
      <c r="M592" s="12">
        <f t="shared" si="50"/>
        <v>0</v>
      </c>
    </row>
    <row r="593" spans="1:13" ht="15">
      <c r="A593" s="7" t="s">
        <v>106</v>
      </c>
      <c r="B593" s="8" t="s">
        <v>6</v>
      </c>
      <c r="C593" s="8">
        <v>2</v>
      </c>
      <c r="D593" s="9">
        <v>250</v>
      </c>
      <c r="E593" s="10">
        <f>C593*D593</f>
        <v>500</v>
      </c>
      <c r="I593" s="9">
        <f t="shared" si="46"/>
        <v>0</v>
      </c>
      <c r="K593" s="9">
        <f t="shared" si="48"/>
        <v>0</v>
      </c>
      <c r="L593" s="11">
        <f t="shared" si="49"/>
        <v>0</v>
      </c>
      <c r="M593" s="12">
        <f t="shared" si="50"/>
        <v>0</v>
      </c>
    </row>
    <row r="594" spans="2:13" ht="15">
      <c r="B594" s="8" t="s">
        <v>9</v>
      </c>
      <c r="C594" s="8">
        <v>4</v>
      </c>
      <c r="D594" s="9">
        <v>135</v>
      </c>
      <c r="E594" s="10">
        <f>C594*D594</f>
        <v>540</v>
      </c>
      <c r="I594" s="9">
        <f t="shared" si="46"/>
        <v>0</v>
      </c>
      <c r="K594" s="9">
        <f t="shared" si="48"/>
        <v>0</v>
      </c>
      <c r="L594" s="11">
        <f t="shared" si="49"/>
        <v>0</v>
      </c>
      <c r="M594" s="12">
        <f t="shared" si="50"/>
        <v>0</v>
      </c>
    </row>
    <row r="595" spans="2:13" ht="15">
      <c r="B595" s="8" t="s">
        <v>8</v>
      </c>
      <c r="C595" s="8">
        <v>1</v>
      </c>
      <c r="D595" s="9">
        <v>320</v>
      </c>
      <c r="E595" s="10">
        <f>C595*D595</f>
        <v>320</v>
      </c>
      <c r="I595" s="9">
        <f t="shared" si="46"/>
        <v>0</v>
      </c>
      <c r="K595" s="9">
        <f t="shared" si="48"/>
        <v>0</v>
      </c>
      <c r="L595" s="11">
        <f t="shared" si="49"/>
        <v>0</v>
      </c>
      <c r="M595" s="12">
        <f t="shared" si="50"/>
        <v>0</v>
      </c>
    </row>
    <row r="596" spans="2:13" ht="15">
      <c r="B596" s="8" t="s">
        <v>10</v>
      </c>
      <c r="C596" s="8">
        <v>2</v>
      </c>
      <c r="D596" s="9">
        <v>330</v>
      </c>
      <c r="E596" s="10">
        <f>C596*D596</f>
        <v>660</v>
      </c>
      <c r="I596" s="9">
        <f t="shared" si="46"/>
        <v>0</v>
      </c>
      <c r="K596" s="9">
        <f t="shared" si="48"/>
        <v>0</v>
      </c>
      <c r="L596" s="11">
        <f t="shared" si="49"/>
        <v>0</v>
      </c>
      <c r="M596" s="12">
        <f t="shared" si="50"/>
        <v>0</v>
      </c>
    </row>
    <row r="597" spans="1:17" s="2" customFormat="1" ht="15.75">
      <c r="A597" s="7"/>
      <c r="B597" s="14"/>
      <c r="C597" s="14">
        <f>SUM(C593:C596)</f>
        <v>9</v>
      </c>
      <c r="D597" s="15"/>
      <c r="E597" s="16">
        <f>SUM(E593:E596)</f>
        <v>2020</v>
      </c>
      <c r="F597" s="15">
        <v>2.02</v>
      </c>
      <c r="G597" s="15">
        <v>9</v>
      </c>
      <c r="H597" s="15">
        <v>24</v>
      </c>
      <c r="I597" s="15">
        <f t="shared" si="46"/>
        <v>48.480000000000004</v>
      </c>
      <c r="J597" s="15"/>
      <c r="K597" s="15">
        <f t="shared" si="48"/>
        <v>0</v>
      </c>
      <c r="L597" s="17">
        <f t="shared" si="49"/>
        <v>48.480000000000004</v>
      </c>
      <c r="M597" s="18">
        <f t="shared" si="50"/>
        <v>2.02</v>
      </c>
      <c r="N597" s="3">
        <v>703</v>
      </c>
      <c r="O597" s="3">
        <v>703</v>
      </c>
      <c r="P597" s="3">
        <v>0</v>
      </c>
      <c r="Q597" s="24">
        <f>L597</f>
        <v>48.480000000000004</v>
      </c>
    </row>
    <row r="598" spans="5:13" ht="15">
      <c r="E598" s="10"/>
      <c r="I598" s="9">
        <f t="shared" si="46"/>
        <v>0</v>
      </c>
      <c r="K598" s="9">
        <f t="shared" si="48"/>
        <v>0</v>
      </c>
      <c r="L598" s="11">
        <f t="shared" si="49"/>
        <v>0</v>
      </c>
      <c r="M598" s="12">
        <f t="shared" si="50"/>
        <v>0</v>
      </c>
    </row>
    <row r="599" spans="5:13" ht="15">
      <c r="E599" s="10"/>
      <c r="I599" s="9">
        <f t="shared" si="46"/>
        <v>0</v>
      </c>
      <c r="K599" s="9">
        <f t="shared" si="48"/>
        <v>0</v>
      </c>
      <c r="L599" s="11">
        <f t="shared" si="49"/>
        <v>0</v>
      </c>
      <c r="M599" s="12">
        <f t="shared" si="50"/>
        <v>0</v>
      </c>
    </row>
    <row r="600" spans="5:13" ht="15">
      <c r="E600" s="10"/>
      <c r="I600" s="9">
        <f aca="true" t="shared" si="51" ref="I600:I667">F600*H600</f>
        <v>0</v>
      </c>
      <c r="K600" s="9">
        <f t="shared" si="48"/>
        <v>0</v>
      </c>
      <c r="L600" s="11">
        <f t="shared" si="49"/>
        <v>0</v>
      </c>
      <c r="M600" s="12">
        <f t="shared" si="50"/>
        <v>0</v>
      </c>
    </row>
    <row r="601" spans="1:13" ht="15">
      <c r="A601" s="7" t="s">
        <v>107</v>
      </c>
      <c r="B601" s="8" t="s">
        <v>6</v>
      </c>
      <c r="C601" s="8">
        <v>1</v>
      </c>
      <c r="D601" s="9">
        <v>250</v>
      </c>
      <c r="E601" s="10">
        <f>C601*D601</f>
        <v>250</v>
      </c>
      <c r="I601" s="9">
        <f t="shared" si="51"/>
        <v>0</v>
      </c>
      <c r="K601" s="9">
        <f t="shared" si="48"/>
        <v>0</v>
      </c>
      <c r="L601" s="11">
        <f t="shared" si="49"/>
        <v>0</v>
      </c>
      <c r="M601" s="12">
        <f t="shared" si="50"/>
        <v>0</v>
      </c>
    </row>
    <row r="602" spans="2:13" ht="15">
      <c r="B602" s="8" t="s">
        <v>9</v>
      </c>
      <c r="C602" s="8">
        <v>1</v>
      </c>
      <c r="D602" s="9">
        <v>135</v>
      </c>
      <c r="E602" s="10">
        <f>C602*D602</f>
        <v>135</v>
      </c>
      <c r="I602" s="9">
        <f t="shared" si="51"/>
        <v>0</v>
      </c>
      <c r="K602" s="9">
        <f t="shared" si="48"/>
        <v>0</v>
      </c>
      <c r="L602" s="11">
        <f t="shared" si="49"/>
        <v>0</v>
      </c>
      <c r="M602" s="12">
        <f t="shared" si="50"/>
        <v>0</v>
      </c>
    </row>
    <row r="603" spans="1:17" s="2" customFormat="1" ht="15.75">
      <c r="A603" s="7"/>
      <c r="B603" s="14"/>
      <c r="C603" s="14">
        <f>SUM(C601:C602)</f>
        <v>2</v>
      </c>
      <c r="D603" s="15"/>
      <c r="E603" s="16">
        <f>SUM(E601:E602)</f>
        <v>385</v>
      </c>
      <c r="F603" s="15">
        <v>0.385</v>
      </c>
      <c r="G603" s="15">
        <v>2</v>
      </c>
      <c r="H603" s="15">
        <v>24</v>
      </c>
      <c r="I603" s="15">
        <f t="shared" si="51"/>
        <v>9.24</v>
      </c>
      <c r="J603" s="15"/>
      <c r="K603" s="15">
        <f t="shared" si="48"/>
        <v>0</v>
      </c>
      <c r="L603" s="17">
        <f t="shared" si="49"/>
        <v>9.24</v>
      </c>
      <c r="M603" s="18">
        <f t="shared" si="50"/>
        <v>0.385</v>
      </c>
      <c r="N603" s="3">
        <v>142</v>
      </c>
      <c r="O603" s="3">
        <v>142</v>
      </c>
      <c r="P603" s="3">
        <v>0</v>
      </c>
      <c r="Q603" s="24">
        <f>L603</f>
        <v>9.24</v>
      </c>
    </row>
    <row r="604" spans="5:13" ht="15">
      <c r="E604" s="10"/>
      <c r="I604" s="9">
        <f t="shared" si="51"/>
        <v>0</v>
      </c>
      <c r="K604" s="9">
        <f t="shared" si="48"/>
        <v>0</v>
      </c>
      <c r="L604" s="11">
        <f t="shared" si="49"/>
        <v>0</v>
      </c>
      <c r="M604" s="12">
        <f t="shared" si="50"/>
        <v>0</v>
      </c>
    </row>
    <row r="605" spans="5:13" ht="15">
      <c r="E605" s="10"/>
      <c r="I605" s="9">
        <f t="shared" si="51"/>
        <v>0</v>
      </c>
      <c r="K605" s="9">
        <f t="shared" si="48"/>
        <v>0</v>
      </c>
      <c r="L605" s="11">
        <f t="shared" si="49"/>
        <v>0</v>
      </c>
      <c r="M605" s="12">
        <f t="shared" si="50"/>
        <v>0</v>
      </c>
    </row>
    <row r="606" spans="5:13" ht="15">
      <c r="E606" s="10"/>
      <c r="I606" s="9">
        <f t="shared" si="51"/>
        <v>0</v>
      </c>
      <c r="K606" s="9">
        <f t="shared" si="48"/>
        <v>0</v>
      </c>
      <c r="L606" s="11">
        <f t="shared" si="49"/>
        <v>0</v>
      </c>
      <c r="M606" s="12">
        <f t="shared" si="50"/>
        <v>0</v>
      </c>
    </row>
    <row r="607" spans="1:17" s="2" customFormat="1" ht="15.75">
      <c r="A607" s="7" t="s">
        <v>108</v>
      </c>
      <c r="B607" s="14" t="s">
        <v>16</v>
      </c>
      <c r="C607" s="14">
        <v>1</v>
      </c>
      <c r="D607" s="15">
        <v>190</v>
      </c>
      <c r="E607" s="16">
        <f>C607*D607</f>
        <v>190</v>
      </c>
      <c r="F607" s="15">
        <v>0.19</v>
      </c>
      <c r="G607" s="16">
        <v>1</v>
      </c>
      <c r="H607" s="16">
        <v>24</v>
      </c>
      <c r="I607" s="15">
        <f t="shared" si="51"/>
        <v>4.5600000000000005</v>
      </c>
      <c r="J607" s="15">
        <v>1.5</v>
      </c>
      <c r="K607" s="15">
        <f t="shared" si="48"/>
        <v>36</v>
      </c>
      <c r="L607" s="17">
        <f t="shared" si="49"/>
        <v>40.56</v>
      </c>
      <c r="M607" s="18">
        <f t="shared" si="50"/>
        <v>1.69</v>
      </c>
      <c r="N607" s="3">
        <v>420</v>
      </c>
      <c r="O607" s="3">
        <v>546</v>
      </c>
      <c r="P607" s="3">
        <v>-126</v>
      </c>
      <c r="Q607" s="24">
        <f>L607+P607</f>
        <v>-85.44</v>
      </c>
    </row>
    <row r="608" spans="5:13" ht="15">
      <c r="E608" s="10"/>
      <c r="I608" s="9">
        <f t="shared" si="51"/>
        <v>0</v>
      </c>
      <c r="K608" s="9">
        <f t="shared" si="48"/>
        <v>0</v>
      </c>
      <c r="L608" s="11">
        <f t="shared" si="49"/>
        <v>0</v>
      </c>
      <c r="M608" s="12">
        <f t="shared" si="50"/>
        <v>0</v>
      </c>
    </row>
    <row r="609" spans="5:13" ht="15">
      <c r="E609" s="10"/>
      <c r="I609" s="9">
        <f t="shared" si="51"/>
        <v>0</v>
      </c>
      <c r="K609" s="9">
        <f t="shared" si="48"/>
        <v>0</v>
      </c>
      <c r="L609" s="11">
        <f t="shared" si="49"/>
        <v>0</v>
      </c>
      <c r="M609" s="12">
        <f t="shared" si="50"/>
        <v>0</v>
      </c>
    </row>
    <row r="610" spans="5:13" ht="15">
      <c r="E610" s="10"/>
      <c r="I610" s="9">
        <f t="shared" si="51"/>
        <v>0</v>
      </c>
      <c r="K610" s="9">
        <f t="shared" si="48"/>
        <v>0</v>
      </c>
      <c r="L610" s="11">
        <f t="shared" si="49"/>
        <v>0</v>
      </c>
      <c r="M610" s="12">
        <f t="shared" si="50"/>
        <v>0</v>
      </c>
    </row>
    <row r="611" spans="5:13" ht="15">
      <c r="E611" s="10"/>
      <c r="I611" s="9">
        <f t="shared" si="51"/>
        <v>0</v>
      </c>
      <c r="K611" s="9">
        <f t="shared" si="48"/>
        <v>0</v>
      </c>
      <c r="L611" s="11">
        <f t="shared" si="49"/>
        <v>0</v>
      </c>
      <c r="M611" s="12">
        <f t="shared" si="50"/>
        <v>0</v>
      </c>
    </row>
    <row r="612" spans="1:13" ht="15">
      <c r="A612" s="7" t="s">
        <v>109</v>
      </c>
      <c r="B612" s="8" t="s">
        <v>16</v>
      </c>
      <c r="C612" s="8">
        <v>1</v>
      </c>
      <c r="D612" s="9">
        <v>190</v>
      </c>
      <c r="E612" s="10">
        <f>C612*D612</f>
        <v>190</v>
      </c>
      <c r="I612" s="9">
        <f t="shared" si="51"/>
        <v>0</v>
      </c>
      <c r="K612" s="9">
        <f t="shared" si="48"/>
        <v>0</v>
      </c>
      <c r="L612" s="11">
        <f t="shared" si="49"/>
        <v>0</v>
      </c>
      <c r="M612" s="12">
        <f t="shared" si="50"/>
        <v>0</v>
      </c>
    </row>
    <row r="613" spans="2:13" ht="15">
      <c r="B613" s="8" t="s">
        <v>14</v>
      </c>
      <c r="C613" s="8">
        <v>1</v>
      </c>
      <c r="D613" s="9">
        <v>120</v>
      </c>
      <c r="E613" s="10">
        <f>C613*D613</f>
        <v>120</v>
      </c>
      <c r="I613" s="9">
        <f t="shared" si="51"/>
        <v>0</v>
      </c>
      <c r="K613" s="9">
        <f t="shared" si="48"/>
        <v>0</v>
      </c>
      <c r="L613" s="11">
        <f t="shared" si="49"/>
        <v>0</v>
      </c>
      <c r="M613" s="12">
        <f t="shared" si="50"/>
        <v>0</v>
      </c>
    </row>
    <row r="614" spans="2:13" ht="15">
      <c r="B614" s="8" t="s">
        <v>9</v>
      </c>
      <c r="C614" s="8">
        <v>1</v>
      </c>
      <c r="D614" s="9">
        <v>135</v>
      </c>
      <c r="E614" s="10">
        <f>C614*D614</f>
        <v>135</v>
      </c>
      <c r="I614" s="9">
        <f t="shared" si="51"/>
        <v>0</v>
      </c>
      <c r="K614" s="9">
        <f t="shared" si="48"/>
        <v>0</v>
      </c>
      <c r="L614" s="11">
        <f t="shared" si="49"/>
        <v>0</v>
      </c>
      <c r="M614" s="12">
        <f t="shared" si="50"/>
        <v>0</v>
      </c>
    </row>
    <row r="615" spans="2:13" ht="15">
      <c r="B615" s="8" t="s">
        <v>39</v>
      </c>
      <c r="C615" s="8">
        <v>1</v>
      </c>
      <c r="D615" s="9">
        <v>190</v>
      </c>
      <c r="E615" s="10">
        <f>C615*D615</f>
        <v>190</v>
      </c>
      <c r="I615" s="9">
        <f t="shared" si="51"/>
        <v>0</v>
      </c>
      <c r="K615" s="9">
        <f t="shared" si="48"/>
        <v>0</v>
      </c>
      <c r="L615" s="11">
        <f t="shared" si="49"/>
        <v>0</v>
      </c>
      <c r="M615" s="12">
        <f t="shared" si="50"/>
        <v>0</v>
      </c>
    </row>
    <row r="616" spans="1:17" s="2" customFormat="1" ht="15.75">
      <c r="A616" s="7"/>
      <c r="B616" s="14"/>
      <c r="C616" s="14">
        <f>SUM(C612:C615)</f>
        <v>4</v>
      </c>
      <c r="D616" s="15"/>
      <c r="E616" s="16">
        <f>SUM(E612:E615)</f>
        <v>635</v>
      </c>
      <c r="F616" s="15">
        <v>0.635</v>
      </c>
      <c r="G616" s="15">
        <v>4</v>
      </c>
      <c r="H616" s="15">
        <v>24</v>
      </c>
      <c r="I616" s="15">
        <f t="shared" si="51"/>
        <v>15.24</v>
      </c>
      <c r="J616" s="15">
        <v>0.5</v>
      </c>
      <c r="K616" s="15">
        <f t="shared" si="48"/>
        <v>12</v>
      </c>
      <c r="L616" s="17">
        <f t="shared" si="49"/>
        <v>27.240000000000002</v>
      </c>
      <c r="M616" s="18">
        <f t="shared" si="50"/>
        <v>1.135</v>
      </c>
      <c r="N616" s="3">
        <v>359</v>
      </c>
      <c r="O616" s="3">
        <v>359</v>
      </c>
      <c r="P616" s="3">
        <v>0</v>
      </c>
      <c r="Q616" s="24">
        <f>L616</f>
        <v>27.240000000000002</v>
      </c>
    </row>
    <row r="617" spans="5:13" ht="15">
      <c r="E617" s="10"/>
      <c r="I617" s="9">
        <f t="shared" si="51"/>
        <v>0</v>
      </c>
      <c r="K617" s="9">
        <f t="shared" si="48"/>
        <v>0</v>
      </c>
      <c r="L617" s="11">
        <f t="shared" si="49"/>
        <v>0</v>
      </c>
      <c r="M617" s="12">
        <f t="shared" si="50"/>
        <v>0</v>
      </c>
    </row>
    <row r="618" spans="5:13" ht="15">
      <c r="E618" s="10"/>
      <c r="I618" s="9">
        <f t="shared" si="51"/>
        <v>0</v>
      </c>
      <c r="K618" s="9">
        <f t="shared" si="48"/>
        <v>0</v>
      </c>
      <c r="L618" s="11">
        <f t="shared" si="49"/>
        <v>0</v>
      </c>
      <c r="M618" s="12">
        <f t="shared" si="50"/>
        <v>0</v>
      </c>
    </row>
    <row r="619" spans="1:13" ht="15">
      <c r="A619" s="7" t="s">
        <v>110</v>
      </c>
      <c r="B619" s="8" t="s">
        <v>16</v>
      </c>
      <c r="C619" s="8">
        <v>2</v>
      </c>
      <c r="D619" s="9">
        <v>190</v>
      </c>
      <c r="E619" s="10">
        <f>C619*D619</f>
        <v>380</v>
      </c>
      <c r="I619" s="9">
        <f t="shared" si="51"/>
        <v>0</v>
      </c>
      <c r="K619" s="9">
        <f t="shared" si="48"/>
        <v>0</v>
      </c>
      <c r="L619" s="11">
        <f t="shared" si="49"/>
        <v>0</v>
      </c>
      <c r="M619" s="12">
        <f t="shared" si="50"/>
        <v>0</v>
      </c>
    </row>
    <row r="620" spans="2:13" ht="15">
      <c r="B620" s="8" t="s">
        <v>9</v>
      </c>
      <c r="C620" s="8">
        <v>2</v>
      </c>
      <c r="D620" s="9">
        <v>135</v>
      </c>
      <c r="E620" s="10">
        <f>C620*D620</f>
        <v>270</v>
      </c>
      <c r="I620" s="9">
        <f t="shared" si="51"/>
        <v>0</v>
      </c>
      <c r="K620" s="9">
        <f t="shared" si="48"/>
        <v>0</v>
      </c>
      <c r="L620" s="11">
        <f t="shared" si="49"/>
        <v>0</v>
      </c>
      <c r="M620" s="12">
        <f t="shared" si="50"/>
        <v>0</v>
      </c>
    </row>
    <row r="621" spans="2:13" ht="15">
      <c r="B621" s="8" t="s">
        <v>21</v>
      </c>
      <c r="C621" s="8">
        <v>1</v>
      </c>
      <c r="D621" s="9">
        <v>220</v>
      </c>
      <c r="E621" s="10">
        <f>C621*D621</f>
        <v>220</v>
      </c>
      <c r="I621" s="9">
        <f t="shared" si="51"/>
        <v>0</v>
      </c>
      <c r="K621" s="9">
        <f t="shared" si="48"/>
        <v>0</v>
      </c>
      <c r="L621" s="11">
        <f t="shared" si="49"/>
        <v>0</v>
      </c>
      <c r="M621" s="12">
        <f t="shared" si="50"/>
        <v>0</v>
      </c>
    </row>
    <row r="622" spans="2:13" ht="15">
      <c r="B622" s="8" t="s">
        <v>39</v>
      </c>
      <c r="C622" s="8">
        <v>2</v>
      </c>
      <c r="D622" s="9">
        <v>190</v>
      </c>
      <c r="E622" s="10">
        <f>C622*D622</f>
        <v>380</v>
      </c>
      <c r="I622" s="9">
        <f t="shared" si="51"/>
        <v>0</v>
      </c>
      <c r="K622" s="9">
        <f t="shared" si="48"/>
        <v>0</v>
      </c>
      <c r="L622" s="11">
        <f t="shared" si="49"/>
        <v>0</v>
      </c>
      <c r="M622" s="12">
        <f t="shared" si="50"/>
        <v>0</v>
      </c>
    </row>
    <row r="623" spans="2:13" ht="15">
      <c r="B623" s="8" t="s">
        <v>10</v>
      </c>
      <c r="C623" s="8">
        <v>1</v>
      </c>
      <c r="D623" s="9">
        <v>330</v>
      </c>
      <c r="E623" s="10">
        <f>C623*D623</f>
        <v>330</v>
      </c>
      <c r="I623" s="9">
        <f t="shared" si="51"/>
        <v>0</v>
      </c>
      <c r="K623" s="9">
        <f t="shared" si="48"/>
        <v>0</v>
      </c>
      <c r="L623" s="11">
        <f t="shared" si="49"/>
        <v>0</v>
      </c>
      <c r="M623" s="12">
        <f t="shared" si="50"/>
        <v>0</v>
      </c>
    </row>
    <row r="624" spans="1:17" s="2" customFormat="1" ht="15.75">
      <c r="A624" s="7"/>
      <c r="B624" s="14"/>
      <c r="C624" s="14">
        <f>SUM(C619:C623)</f>
        <v>8</v>
      </c>
      <c r="D624" s="15"/>
      <c r="E624" s="16">
        <f>SUM(E619:E623)</f>
        <v>1580</v>
      </c>
      <c r="F624" s="15">
        <v>1.58</v>
      </c>
      <c r="G624" s="15">
        <v>8</v>
      </c>
      <c r="H624" s="15">
        <v>24</v>
      </c>
      <c r="I624" s="15">
        <f t="shared" si="51"/>
        <v>37.92</v>
      </c>
      <c r="J624" s="15">
        <v>4</v>
      </c>
      <c r="K624" s="15">
        <f t="shared" si="48"/>
        <v>96</v>
      </c>
      <c r="L624" s="17">
        <f t="shared" si="49"/>
        <v>133.92000000000002</v>
      </c>
      <c r="M624" s="18">
        <f t="shared" si="50"/>
        <v>5.58</v>
      </c>
      <c r="N624" s="3">
        <v>1496</v>
      </c>
      <c r="O624" s="3">
        <v>1496</v>
      </c>
      <c r="P624" s="3">
        <v>0</v>
      </c>
      <c r="Q624" s="24">
        <f>L624</f>
        <v>133.92000000000002</v>
      </c>
    </row>
    <row r="625" spans="5:13" ht="15">
      <c r="E625" s="10"/>
      <c r="I625" s="9">
        <f t="shared" si="51"/>
        <v>0</v>
      </c>
      <c r="K625" s="9">
        <f t="shared" si="48"/>
        <v>0</v>
      </c>
      <c r="L625" s="11">
        <f t="shared" si="49"/>
        <v>0</v>
      </c>
      <c r="M625" s="12">
        <f t="shared" si="50"/>
        <v>0</v>
      </c>
    </row>
    <row r="626" spans="1:13" ht="15">
      <c r="A626" s="7" t="s">
        <v>111</v>
      </c>
      <c r="B626" s="8" t="s">
        <v>16</v>
      </c>
      <c r="C626" s="8">
        <v>5</v>
      </c>
      <c r="D626" s="9">
        <v>190</v>
      </c>
      <c r="E626" s="10">
        <f aca="true" t="shared" si="52" ref="E626:E631">C626*D626</f>
        <v>950</v>
      </c>
      <c r="I626" s="9">
        <f t="shared" si="51"/>
        <v>0</v>
      </c>
      <c r="K626" s="9">
        <f t="shared" si="48"/>
        <v>0</v>
      </c>
      <c r="L626" s="11">
        <f t="shared" si="49"/>
        <v>0</v>
      </c>
      <c r="M626" s="12">
        <f t="shared" si="50"/>
        <v>0</v>
      </c>
    </row>
    <row r="627" spans="2:13" ht="15">
      <c r="B627" s="8" t="s">
        <v>40</v>
      </c>
      <c r="C627" s="8">
        <v>2</v>
      </c>
      <c r="D627" s="9">
        <v>230</v>
      </c>
      <c r="E627" s="10">
        <f t="shared" si="52"/>
        <v>460</v>
      </c>
      <c r="I627" s="9">
        <f t="shared" si="51"/>
        <v>0</v>
      </c>
      <c r="K627" s="9">
        <f t="shared" si="48"/>
        <v>0</v>
      </c>
      <c r="L627" s="11">
        <f t="shared" si="49"/>
        <v>0</v>
      </c>
      <c r="M627" s="12">
        <f t="shared" si="50"/>
        <v>0</v>
      </c>
    </row>
    <row r="628" spans="2:13" ht="15">
      <c r="B628" s="8" t="s">
        <v>7</v>
      </c>
      <c r="C628" s="8">
        <v>6</v>
      </c>
      <c r="D628" s="9">
        <v>340</v>
      </c>
      <c r="E628" s="10">
        <f t="shared" si="52"/>
        <v>2040</v>
      </c>
      <c r="I628" s="9">
        <f t="shared" si="51"/>
        <v>0</v>
      </c>
      <c r="K628" s="9">
        <f t="shared" si="48"/>
        <v>0</v>
      </c>
      <c r="L628" s="11">
        <f t="shared" si="49"/>
        <v>0</v>
      </c>
      <c r="M628" s="12">
        <f t="shared" si="50"/>
        <v>0</v>
      </c>
    </row>
    <row r="629" spans="2:13" ht="15">
      <c r="B629" s="8" t="s">
        <v>10</v>
      </c>
      <c r="C629" s="8">
        <v>1</v>
      </c>
      <c r="D629" s="9">
        <v>330</v>
      </c>
      <c r="E629" s="10">
        <f t="shared" si="52"/>
        <v>330</v>
      </c>
      <c r="I629" s="9">
        <f t="shared" si="51"/>
        <v>0</v>
      </c>
      <c r="K629" s="9">
        <f t="shared" si="48"/>
        <v>0</v>
      </c>
      <c r="L629" s="11">
        <f t="shared" si="49"/>
        <v>0</v>
      </c>
      <c r="M629" s="12">
        <f t="shared" si="50"/>
        <v>0</v>
      </c>
    </row>
    <row r="630" spans="2:13" ht="15">
      <c r="B630" s="8" t="s">
        <v>41</v>
      </c>
      <c r="C630" s="8">
        <v>5</v>
      </c>
      <c r="D630" s="9">
        <v>120</v>
      </c>
      <c r="E630" s="10">
        <f t="shared" si="52"/>
        <v>600</v>
      </c>
      <c r="I630" s="9">
        <f t="shared" si="51"/>
        <v>0</v>
      </c>
      <c r="K630" s="9">
        <f t="shared" si="48"/>
        <v>0</v>
      </c>
      <c r="L630" s="11">
        <f t="shared" si="49"/>
        <v>0</v>
      </c>
      <c r="M630" s="12">
        <f t="shared" si="50"/>
        <v>0</v>
      </c>
    </row>
    <row r="631" spans="2:13" ht="15">
      <c r="B631" s="8" t="s">
        <v>23</v>
      </c>
      <c r="C631" s="8">
        <v>5</v>
      </c>
      <c r="D631" s="9">
        <v>130</v>
      </c>
      <c r="E631" s="10">
        <f t="shared" si="52"/>
        <v>650</v>
      </c>
      <c r="I631" s="9">
        <f t="shared" si="51"/>
        <v>0</v>
      </c>
      <c r="K631" s="9">
        <f t="shared" si="48"/>
        <v>0</v>
      </c>
      <c r="L631" s="11">
        <f t="shared" si="49"/>
        <v>0</v>
      </c>
      <c r="M631" s="12">
        <f t="shared" si="50"/>
        <v>0</v>
      </c>
    </row>
    <row r="632" spans="1:17" s="2" customFormat="1" ht="15.75">
      <c r="A632" s="7"/>
      <c r="B632" s="14"/>
      <c r="C632" s="14">
        <f>SUM(C626:C631)</f>
        <v>24</v>
      </c>
      <c r="D632" s="15"/>
      <c r="E632" s="16">
        <f>SUM(E626:E631)</f>
        <v>5030</v>
      </c>
      <c r="F632" s="15">
        <v>5.03</v>
      </c>
      <c r="G632" s="15">
        <v>24</v>
      </c>
      <c r="H632" s="15">
        <v>24</v>
      </c>
      <c r="I632" s="15">
        <f t="shared" si="51"/>
        <v>120.72</v>
      </c>
      <c r="J632" s="15">
        <v>11</v>
      </c>
      <c r="K632" s="15">
        <f t="shared" si="48"/>
        <v>264</v>
      </c>
      <c r="L632" s="17">
        <f t="shared" si="49"/>
        <v>384.72</v>
      </c>
      <c r="M632" s="18">
        <f t="shared" si="50"/>
        <v>16.03</v>
      </c>
      <c r="N632" s="3">
        <v>4625</v>
      </c>
      <c r="O632" s="3">
        <v>4815</v>
      </c>
      <c r="P632" s="3">
        <v>-190</v>
      </c>
      <c r="Q632" s="24">
        <f>L632+P632</f>
        <v>194.72000000000003</v>
      </c>
    </row>
    <row r="633" spans="5:13" ht="15">
      <c r="E633" s="10"/>
      <c r="I633" s="9">
        <f t="shared" si="51"/>
        <v>0</v>
      </c>
      <c r="K633" s="9">
        <f t="shared" si="48"/>
        <v>0</v>
      </c>
      <c r="L633" s="11">
        <f t="shared" si="49"/>
        <v>0</v>
      </c>
      <c r="M633" s="12">
        <f t="shared" si="50"/>
        <v>0</v>
      </c>
    </row>
    <row r="634" spans="5:13" ht="15">
      <c r="E634" s="10"/>
      <c r="I634" s="9">
        <f t="shared" si="51"/>
        <v>0</v>
      </c>
      <c r="K634" s="9">
        <f t="shared" si="48"/>
        <v>0</v>
      </c>
      <c r="L634" s="11">
        <f t="shared" si="49"/>
        <v>0</v>
      </c>
      <c r="M634" s="12">
        <f t="shared" si="50"/>
        <v>0</v>
      </c>
    </row>
    <row r="635" spans="1:13" ht="15">
      <c r="A635" s="7" t="s">
        <v>112</v>
      </c>
      <c r="B635" s="8" t="s">
        <v>9</v>
      </c>
      <c r="C635" s="8">
        <v>5</v>
      </c>
      <c r="D635" s="9">
        <v>135</v>
      </c>
      <c r="E635" s="10">
        <f>C635*D635</f>
        <v>675</v>
      </c>
      <c r="I635" s="9">
        <f t="shared" si="51"/>
        <v>0</v>
      </c>
      <c r="K635" s="9">
        <f t="shared" si="48"/>
        <v>0</v>
      </c>
      <c r="L635" s="11">
        <f t="shared" si="49"/>
        <v>0</v>
      </c>
      <c r="M635" s="12">
        <f t="shared" si="50"/>
        <v>0</v>
      </c>
    </row>
    <row r="636" spans="2:13" ht="15">
      <c r="B636" s="8" t="s">
        <v>40</v>
      </c>
      <c r="C636" s="8">
        <v>1</v>
      </c>
      <c r="D636" s="9">
        <v>230</v>
      </c>
      <c r="E636" s="10">
        <f>C636*D636</f>
        <v>230</v>
      </c>
      <c r="I636" s="9">
        <f t="shared" si="51"/>
        <v>0</v>
      </c>
      <c r="K636" s="9">
        <f t="shared" si="48"/>
        <v>0</v>
      </c>
      <c r="L636" s="11">
        <f t="shared" si="49"/>
        <v>0</v>
      </c>
      <c r="M636" s="12">
        <f t="shared" si="50"/>
        <v>0</v>
      </c>
    </row>
    <row r="637" spans="2:13" ht="15">
      <c r="B637" s="8" t="s">
        <v>21</v>
      </c>
      <c r="C637" s="8">
        <v>3</v>
      </c>
      <c r="D637" s="9">
        <v>220</v>
      </c>
      <c r="E637" s="10">
        <f>C637*D637</f>
        <v>660</v>
      </c>
      <c r="I637" s="9">
        <f t="shared" si="51"/>
        <v>0</v>
      </c>
      <c r="K637" s="9">
        <f t="shared" si="48"/>
        <v>0</v>
      </c>
      <c r="L637" s="11">
        <f t="shared" si="49"/>
        <v>0</v>
      </c>
      <c r="M637" s="12">
        <f t="shared" si="50"/>
        <v>0</v>
      </c>
    </row>
    <row r="638" spans="2:13" ht="15">
      <c r="B638" s="8" t="s">
        <v>8</v>
      </c>
      <c r="C638" s="8">
        <v>3</v>
      </c>
      <c r="D638" s="9">
        <v>320</v>
      </c>
      <c r="E638" s="10">
        <f>C638*D638</f>
        <v>960</v>
      </c>
      <c r="I638" s="9">
        <f t="shared" si="51"/>
        <v>0</v>
      </c>
      <c r="K638" s="9">
        <f t="shared" si="48"/>
        <v>0</v>
      </c>
      <c r="L638" s="11">
        <f t="shared" si="49"/>
        <v>0</v>
      </c>
      <c r="M638" s="12">
        <f t="shared" si="50"/>
        <v>0</v>
      </c>
    </row>
    <row r="639" spans="1:17" s="2" customFormat="1" ht="15.75">
      <c r="A639" s="7"/>
      <c r="B639" s="14"/>
      <c r="C639" s="14">
        <f>SUM(C635:C638)</f>
        <v>12</v>
      </c>
      <c r="D639" s="15"/>
      <c r="E639" s="16">
        <f>SUM(E635:E638)</f>
        <v>2525</v>
      </c>
      <c r="F639" s="15">
        <v>2.525</v>
      </c>
      <c r="G639" s="15">
        <v>12</v>
      </c>
      <c r="H639" s="15">
        <v>24</v>
      </c>
      <c r="I639" s="15">
        <f t="shared" si="51"/>
        <v>60.599999999999994</v>
      </c>
      <c r="J639" s="15">
        <v>24</v>
      </c>
      <c r="K639" s="15">
        <f t="shared" si="48"/>
        <v>576</v>
      </c>
      <c r="L639" s="17">
        <f t="shared" si="49"/>
        <v>636.6</v>
      </c>
      <c r="M639" s="18">
        <f t="shared" si="50"/>
        <v>26.525</v>
      </c>
      <c r="N639" s="3">
        <v>5898</v>
      </c>
      <c r="O639" s="3">
        <v>5898</v>
      </c>
      <c r="P639" s="3">
        <v>0</v>
      </c>
      <c r="Q639" s="24">
        <f>L639</f>
        <v>636.6</v>
      </c>
    </row>
    <row r="640" spans="1:17" s="2" customFormat="1" ht="15.75">
      <c r="A640" s="19" t="s">
        <v>191</v>
      </c>
      <c r="B640" s="14"/>
      <c r="C640" s="14"/>
      <c r="D640" s="15"/>
      <c r="E640" s="16"/>
      <c r="F640" s="15"/>
      <c r="G640" s="15"/>
      <c r="H640" s="15">
        <v>24</v>
      </c>
      <c r="I640" s="15">
        <f t="shared" si="51"/>
        <v>0</v>
      </c>
      <c r="J640" s="15">
        <v>3.5</v>
      </c>
      <c r="K640" s="15">
        <f t="shared" si="48"/>
        <v>84</v>
      </c>
      <c r="L640" s="17">
        <f t="shared" si="49"/>
        <v>84</v>
      </c>
      <c r="M640" s="18">
        <f t="shared" si="50"/>
        <v>3.5</v>
      </c>
      <c r="N640" s="3">
        <v>827</v>
      </c>
      <c r="O640" s="3">
        <v>865</v>
      </c>
      <c r="P640" s="3">
        <v>-38</v>
      </c>
      <c r="Q640" s="24">
        <f>L640+P640</f>
        <v>46</v>
      </c>
    </row>
    <row r="641" spans="5:13" ht="15">
      <c r="E641" s="10"/>
      <c r="H641" s="9">
        <v>0</v>
      </c>
      <c r="I641" s="9">
        <f t="shared" si="51"/>
        <v>0</v>
      </c>
      <c r="J641" s="9">
        <v>0</v>
      </c>
      <c r="K641" s="9">
        <f t="shared" si="48"/>
        <v>0</v>
      </c>
      <c r="L641" s="11">
        <f t="shared" si="49"/>
        <v>0</v>
      </c>
      <c r="M641" s="12">
        <f t="shared" si="50"/>
        <v>0</v>
      </c>
    </row>
    <row r="642" spans="1:13" ht="15">
      <c r="A642" s="7" t="s">
        <v>113</v>
      </c>
      <c r="B642" s="8" t="s">
        <v>6</v>
      </c>
      <c r="C642" s="8">
        <v>6</v>
      </c>
      <c r="D642" s="9">
        <v>250</v>
      </c>
      <c r="E642" s="10">
        <f>C642*D642</f>
        <v>1500</v>
      </c>
      <c r="I642" s="9">
        <f t="shared" si="51"/>
        <v>0</v>
      </c>
      <c r="K642" s="9">
        <f t="shared" si="48"/>
        <v>0</v>
      </c>
      <c r="L642" s="11">
        <f t="shared" si="49"/>
        <v>0</v>
      </c>
      <c r="M642" s="12">
        <f t="shared" si="50"/>
        <v>0</v>
      </c>
    </row>
    <row r="643" spans="2:13" ht="15">
      <c r="B643" s="8" t="s">
        <v>8</v>
      </c>
      <c r="C643" s="8">
        <v>1</v>
      </c>
      <c r="D643" s="9">
        <v>320</v>
      </c>
      <c r="E643" s="10">
        <f>C643*D643</f>
        <v>320</v>
      </c>
      <c r="I643" s="9">
        <f t="shared" si="51"/>
        <v>0</v>
      </c>
      <c r="K643" s="9">
        <f t="shared" si="48"/>
        <v>0</v>
      </c>
      <c r="L643" s="11">
        <f t="shared" si="49"/>
        <v>0</v>
      </c>
      <c r="M643" s="12">
        <f t="shared" si="50"/>
        <v>0</v>
      </c>
    </row>
    <row r="644" spans="1:17" s="2" customFormat="1" ht="15.75">
      <c r="A644" s="7"/>
      <c r="B644" s="14"/>
      <c r="C644" s="14">
        <f>SUM(C642:C643)</f>
        <v>7</v>
      </c>
      <c r="D644" s="15"/>
      <c r="E644" s="16">
        <f>SUM(E642:E643)</f>
        <v>1820</v>
      </c>
      <c r="F644" s="15">
        <v>1.82</v>
      </c>
      <c r="G644" s="15">
        <v>7</v>
      </c>
      <c r="H644" s="15">
        <v>24</v>
      </c>
      <c r="I644" s="15">
        <f t="shared" si="51"/>
        <v>43.68</v>
      </c>
      <c r="J644" s="15">
        <v>1</v>
      </c>
      <c r="K644" s="15">
        <f t="shared" si="48"/>
        <v>24</v>
      </c>
      <c r="L644" s="17">
        <f t="shared" si="49"/>
        <v>67.68</v>
      </c>
      <c r="M644" s="18">
        <f t="shared" si="50"/>
        <v>2.8200000000000003</v>
      </c>
      <c r="N644" s="3">
        <v>942</v>
      </c>
      <c r="O644" s="3">
        <v>942</v>
      </c>
      <c r="P644" s="3">
        <v>0</v>
      </c>
      <c r="Q644" s="24">
        <f>L644</f>
        <v>67.68</v>
      </c>
    </row>
    <row r="645" spans="1:17" s="2" customFormat="1" ht="15.75">
      <c r="A645" s="19" t="s">
        <v>190</v>
      </c>
      <c r="B645" s="14"/>
      <c r="C645" s="14"/>
      <c r="D645" s="15"/>
      <c r="E645" s="16"/>
      <c r="F645" s="15"/>
      <c r="G645" s="15"/>
      <c r="H645" s="15">
        <v>24</v>
      </c>
      <c r="I645" s="15">
        <f t="shared" si="51"/>
        <v>0</v>
      </c>
      <c r="J645" s="15">
        <v>1</v>
      </c>
      <c r="K645" s="15">
        <f t="shared" si="48"/>
        <v>24</v>
      </c>
      <c r="L645" s="17">
        <f t="shared" si="49"/>
        <v>24</v>
      </c>
      <c r="M645" s="18">
        <f t="shared" si="50"/>
        <v>1</v>
      </c>
      <c r="N645" s="3">
        <v>222</v>
      </c>
      <c r="O645" s="3">
        <v>723</v>
      </c>
      <c r="P645" s="3">
        <v>-501</v>
      </c>
      <c r="Q645" s="24">
        <f>L645+P645</f>
        <v>-477</v>
      </c>
    </row>
    <row r="646" spans="5:13" ht="15">
      <c r="E646" s="10"/>
      <c r="H646" s="9">
        <v>0</v>
      </c>
      <c r="I646" s="9">
        <f t="shared" si="51"/>
        <v>0</v>
      </c>
      <c r="J646" s="9">
        <v>0</v>
      </c>
      <c r="K646" s="9">
        <f t="shared" si="48"/>
        <v>0</v>
      </c>
      <c r="L646" s="11">
        <f t="shared" si="49"/>
        <v>0</v>
      </c>
      <c r="M646" s="12">
        <f t="shared" si="50"/>
        <v>0</v>
      </c>
    </row>
    <row r="647" spans="1:13" ht="15">
      <c r="A647" s="7" t="s">
        <v>114</v>
      </c>
      <c r="B647" s="8" t="s">
        <v>16</v>
      </c>
      <c r="C647" s="8">
        <v>2</v>
      </c>
      <c r="D647" s="9">
        <v>190</v>
      </c>
      <c r="E647" s="10">
        <f>C647*D647</f>
        <v>380</v>
      </c>
      <c r="I647" s="9">
        <f t="shared" si="51"/>
        <v>0</v>
      </c>
      <c r="K647" s="9">
        <f t="shared" si="48"/>
        <v>0</v>
      </c>
      <c r="L647" s="11">
        <f t="shared" si="49"/>
        <v>0</v>
      </c>
      <c r="M647" s="12">
        <f t="shared" si="50"/>
        <v>0</v>
      </c>
    </row>
    <row r="648" spans="2:13" ht="15">
      <c r="B648" s="8" t="s">
        <v>6</v>
      </c>
      <c r="C648" s="8">
        <v>2</v>
      </c>
      <c r="D648" s="9">
        <v>250</v>
      </c>
      <c r="E648" s="10">
        <f>C648*D648</f>
        <v>500</v>
      </c>
      <c r="I648" s="9">
        <f t="shared" si="51"/>
        <v>0</v>
      </c>
      <c r="K648" s="9">
        <f aca="true" t="shared" si="53" ref="K648:K711">H648*J648</f>
        <v>0</v>
      </c>
      <c r="L648" s="11">
        <f aca="true" t="shared" si="54" ref="L648:L711">+I648+K648</f>
        <v>0</v>
      </c>
      <c r="M648" s="12">
        <f aca="true" t="shared" si="55" ref="M648:M711">F648+J648</f>
        <v>0</v>
      </c>
    </row>
    <row r="649" spans="1:17" s="2" customFormat="1" ht="15.75">
      <c r="A649" s="7"/>
      <c r="B649" s="14"/>
      <c r="C649" s="14">
        <f>SUM(C647:C648)</f>
        <v>4</v>
      </c>
      <c r="D649" s="15"/>
      <c r="E649" s="16">
        <f>SUM(E647:E648)</f>
        <v>880</v>
      </c>
      <c r="F649" s="15">
        <v>0.88</v>
      </c>
      <c r="G649" s="15">
        <v>4</v>
      </c>
      <c r="H649" s="15">
        <v>24</v>
      </c>
      <c r="I649" s="15">
        <f t="shared" si="51"/>
        <v>21.12</v>
      </c>
      <c r="J649" s="15"/>
      <c r="K649" s="15">
        <f t="shared" si="53"/>
        <v>0</v>
      </c>
      <c r="L649" s="17">
        <f t="shared" si="54"/>
        <v>21.12</v>
      </c>
      <c r="M649" s="18">
        <f t="shared" si="55"/>
        <v>0.88</v>
      </c>
      <c r="N649" s="3">
        <v>335</v>
      </c>
      <c r="O649" s="3">
        <v>335</v>
      </c>
      <c r="P649" s="3">
        <v>0</v>
      </c>
      <c r="Q649" s="24">
        <f>L649</f>
        <v>21.12</v>
      </c>
    </row>
    <row r="650" spans="3:13" ht="15">
      <c r="C650" s="14"/>
      <c r="E650" s="16"/>
      <c r="F650" s="15"/>
      <c r="K650" s="9">
        <f t="shared" si="53"/>
        <v>0</v>
      </c>
      <c r="L650" s="11">
        <f t="shared" si="54"/>
        <v>0</v>
      </c>
      <c r="M650" s="12">
        <f t="shared" si="55"/>
        <v>0</v>
      </c>
    </row>
    <row r="651" spans="3:13" ht="15">
      <c r="C651" s="14"/>
      <c r="E651" s="16"/>
      <c r="F651" s="15"/>
      <c r="K651" s="9">
        <f t="shared" si="53"/>
        <v>0</v>
      </c>
      <c r="L651" s="11">
        <f t="shared" si="54"/>
        <v>0</v>
      </c>
      <c r="M651" s="12">
        <f t="shared" si="55"/>
        <v>0</v>
      </c>
    </row>
    <row r="652" spans="1:17" s="2" customFormat="1" ht="15.75">
      <c r="A652" s="19" t="s">
        <v>189</v>
      </c>
      <c r="B652" s="14"/>
      <c r="C652" s="14"/>
      <c r="D652" s="15"/>
      <c r="E652" s="16"/>
      <c r="F652" s="15"/>
      <c r="G652" s="15"/>
      <c r="H652" s="15">
        <v>24</v>
      </c>
      <c r="I652" s="15"/>
      <c r="J652" s="15">
        <v>4</v>
      </c>
      <c r="K652" s="15">
        <f t="shared" si="53"/>
        <v>96</v>
      </c>
      <c r="L652" s="17">
        <f t="shared" si="54"/>
        <v>96</v>
      </c>
      <c r="M652" s="18">
        <f t="shared" si="55"/>
        <v>4</v>
      </c>
      <c r="N652" s="3">
        <v>905</v>
      </c>
      <c r="O652" s="3">
        <v>897</v>
      </c>
      <c r="P652" s="3">
        <v>8</v>
      </c>
      <c r="Q652" s="24">
        <f>L652+P652</f>
        <v>104</v>
      </c>
    </row>
    <row r="653" spans="3:13" ht="15">
      <c r="C653" s="14"/>
      <c r="E653" s="16"/>
      <c r="F653" s="15"/>
      <c r="K653" s="9">
        <f t="shared" si="53"/>
        <v>0</v>
      </c>
      <c r="L653" s="11">
        <f t="shared" si="54"/>
        <v>0</v>
      </c>
      <c r="M653" s="12">
        <f t="shared" si="55"/>
        <v>0</v>
      </c>
    </row>
    <row r="654" spans="1:17" s="2" customFormat="1" ht="15.75">
      <c r="A654" s="19" t="s">
        <v>188</v>
      </c>
      <c r="B654" s="14"/>
      <c r="C654" s="14"/>
      <c r="D654" s="15"/>
      <c r="E654" s="16"/>
      <c r="F654" s="15"/>
      <c r="G654" s="15"/>
      <c r="H654" s="15">
        <v>24</v>
      </c>
      <c r="I654" s="15">
        <f t="shared" si="51"/>
        <v>0</v>
      </c>
      <c r="J654" s="15">
        <v>1</v>
      </c>
      <c r="K654" s="15">
        <f t="shared" si="53"/>
        <v>24</v>
      </c>
      <c r="L654" s="17">
        <f t="shared" si="54"/>
        <v>24</v>
      </c>
      <c r="M654" s="18">
        <f t="shared" si="55"/>
        <v>1</v>
      </c>
      <c r="N654" s="3">
        <v>201</v>
      </c>
      <c r="O654" s="3">
        <v>205</v>
      </c>
      <c r="P654" s="3">
        <v>-4</v>
      </c>
      <c r="Q654" s="24">
        <f>L654+P654</f>
        <v>20</v>
      </c>
    </row>
    <row r="655" spans="5:13" ht="15">
      <c r="E655" s="10"/>
      <c r="I655" s="9">
        <f t="shared" si="51"/>
        <v>0</v>
      </c>
      <c r="K655" s="9">
        <f t="shared" si="53"/>
        <v>0</v>
      </c>
      <c r="L655" s="11">
        <f t="shared" si="54"/>
        <v>0</v>
      </c>
      <c r="M655" s="12">
        <f t="shared" si="55"/>
        <v>0</v>
      </c>
    </row>
    <row r="656" spans="1:17" s="2" customFormat="1" ht="15.75">
      <c r="A656" s="7" t="s">
        <v>115</v>
      </c>
      <c r="B656" s="14" t="s">
        <v>9</v>
      </c>
      <c r="C656" s="14">
        <v>11</v>
      </c>
      <c r="D656" s="15">
        <v>135</v>
      </c>
      <c r="E656" s="16">
        <f>C656*D656</f>
        <v>1485</v>
      </c>
      <c r="F656" s="15">
        <v>1.485</v>
      </c>
      <c r="G656" s="15">
        <v>11</v>
      </c>
      <c r="H656" s="15">
        <v>24</v>
      </c>
      <c r="I656" s="15">
        <f t="shared" si="51"/>
        <v>35.64</v>
      </c>
      <c r="J656" s="15">
        <v>10</v>
      </c>
      <c r="K656" s="15">
        <f t="shared" si="53"/>
        <v>240</v>
      </c>
      <c r="L656" s="17">
        <f t="shared" si="54"/>
        <v>275.64</v>
      </c>
      <c r="M656" s="18">
        <f t="shared" si="55"/>
        <v>11.485</v>
      </c>
      <c r="N656" s="3">
        <v>2883</v>
      </c>
      <c r="O656" s="3">
        <v>3449</v>
      </c>
      <c r="P656" s="3">
        <v>-566</v>
      </c>
      <c r="Q656" s="24">
        <f>L656+P656</f>
        <v>-290.36</v>
      </c>
    </row>
    <row r="657" spans="5:13" ht="15">
      <c r="E657" s="10"/>
      <c r="I657" s="9">
        <f t="shared" si="51"/>
        <v>0</v>
      </c>
      <c r="K657" s="9">
        <f t="shared" si="53"/>
        <v>0</v>
      </c>
      <c r="L657" s="11">
        <f t="shared" si="54"/>
        <v>0</v>
      </c>
      <c r="M657" s="12">
        <f t="shared" si="55"/>
        <v>0</v>
      </c>
    </row>
    <row r="658" spans="5:13" ht="15">
      <c r="E658" s="10"/>
      <c r="I658" s="9">
        <f t="shared" si="51"/>
        <v>0</v>
      </c>
      <c r="K658" s="9">
        <f t="shared" si="53"/>
        <v>0</v>
      </c>
      <c r="L658" s="11">
        <f t="shared" si="54"/>
        <v>0</v>
      </c>
      <c r="M658" s="12">
        <f t="shared" si="55"/>
        <v>0</v>
      </c>
    </row>
    <row r="659" spans="5:13" ht="15">
      <c r="E659" s="10"/>
      <c r="I659" s="9">
        <f t="shared" si="51"/>
        <v>0</v>
      </c>
      <c r="K659" s="9">
        <f t="shared" si="53"/>
        <v>0</v>
      </c>
      <c r="L659" s="11">
        <f t="shared" si="54"/>
        <v>0</v>
      </c>
      <c r="M659" s="12">
        <f t="shared" si="55"/>
        <v>0</v>
      </c>
    </row>
    <row r="660" spans="1:17" s="2" customFormat="1" ht="15.75">
      <c r="A660" s="7" t="s">
        <v>116</v>
      </c>
      <c r="B660" s="14" t="s">
        <v>9</v>
      </c>
      <c r="C660" s="14">
        <v>5</v>
      </c>
      <c r="D660" s="15">
        <v>135</v>
      </c>
      <c r="E660" s="16">
        <f>C660*D660</f>
        <v>675</v>
      </c>
      <c r="F660" s="15">
        <v>0.675</v>
      </c>
      <c r="G660" s="15">
        <v>5</v>
      </c>
      <c r="H660" s="15">
        <v>24</v>
      </c>
      <c r="I660" s="15">
        <f t="shared" si="51"/>
        <v>16.200000000000003</v>
      </c>
      <c r="J660" s="15">
        <v>8</v>
      </c>
      <c r="K660" s="15">
        <f t="shared" si="53"/>
        <v>192</v>
      </c>
      <c r="L660" s="17">
        <f t="shared" si="54"/>
        <v>208.2</v>
      </c>
      <c r="M660" s="18">
        <f t="shared" si="55"/>
        <v>8.675</v>
      </c>
      <c r="N660" s="6">
        <v>2138</v>
      </c>
      <c r="O660" s="6">
        <v>2524</v>
      </c>
      <c r="P660" s="6">
        <v>-386</v>
      </c>
      <c r="Q660" s="24">
        <f>L660+P660</f>
        <v>-177.8</v>
      </c>
    </row>
    <row r="661" spans="5:13" ht="15">
      <c r="E661" s="10"/>
      <c r="I661" s="9">
        <f t="shared" si="51"/>
        <v>0</v>
      </c>
      <c r="K661" s="9">
        <f t="shared" si="53"/>
        <v>0</v>
      </c>
      <c r="L661" s="11">
        <f t="shared" si="54"/>
        <v>0</v>
      </c>
      <c r="M661" s="12">
        <f t="shared" si="55"/>
        <v>0</v>
      </c>
    </row>
    <row r="662" spans="5:13" ht="15">
      <c r="E662" s="10"/>
      <c r="I662" s="9">
        <f t="shared" si="51"/>
        <v>0</v>
      </c>
      <c r="K662" s="9">
        <f t="shared" si="53"/>
        <v>0</v>
      </c>
      <c r="L662" s="11">
        <f t="shared" si="54"/>
        <v>0</v>
      </c>
      <c r="M662" s="12">
        <f t="shared" si="55"/>
        <v>0</v>
      </c>
    </row>
    <row r="663" spans="5:13" ht="15">
      <c r="E663" s="10"/>
      <c r="I663" s="9">
        <f t="shared" si="51"/>
        <v>0</v>
      </c>
      <c r="K663" s="9">
        <f t="shared" si="53"/>
        <v>0</v>
      </c>
      <c r="L663" s="11">
        <f t="shared" si="54"/>
        <v>0</v>
      </c>
      <c r="M663" s="12">
        <f t="shared" si="55"/>
        <v>0</v>
      </c>
    </row>
    <row r="664" spans="5:13" ht="15">
      <c r="E664" s="10"/>
      <c r="I664" s="9">
        <f t="shared" si="51"/>
        <v>0</v>
      </c>
      <c r="K664" s="9">
        <f t="shared" si="53"/>
        <v>0</v>
      </c>
      <c r="L664" s="11">
        <f t="shared" si="54"/>
        <v>0</v>
      </c>
      <c r="M664" s="12">
        <f t="shared" si="55"/>
        <v>0</v>
      </c>
    </row>
    <row r="665" spans="1:13" ht="15">
      <c r="A665" s="7" t="s">
        <v>117</v>
      </c>
      <c r="B665" s="8" t="s">
        <v>16</v>
      </c>
      <c r="C665" s="8">
        <v>1</v>
      </c>
      <c r="D665" s="9">
        <v>190</v>
      </c>
      <c r="E665" s="10">
        <f>C665*D665</f>
        <v>190</v>
      </c>
      <c r="I665" s="9">
        <f t="shared" si="51"/>
        <v>0</v>
      </c>
      <c r="K665" s="9">
        <f t="shared" si="53"/>
        <v>0</v>
      </c>
      <c r="L665" s="11">
        <f t="shared" si="54"/>
        <v>0</v>
      </c>
      <c r="M665" s="12">
        <f t="shared" si="55"/>
        <v>0</v>
      </c>
    </row>
    <row r="666" spans="2:13" ht="15">
      <c r="B666" s="8" t="s">
        <v>6</v>
      </c>
      <c r="C666" s="8">
        <v>3</v>
      </c>
      <c r="D666" s="9">
        <v>250</v>
      </c>
      <c r="E666" s="10">
        <f>C666*D666</f>
        <v>750</v>
      </c>
      <c r="I666" s="9">
        <f t="shared" si="51"/>
        <v>0</v>
      </c>
      <c r="K666" s="9">
        <f t="shared" si="53"/>
        <v>0</v>
      </c>
      <c r="L666" s="11">
        <f t="shared" si="54"/>
        <v>0</v>
      </c>
      <c r="M666" s="12">
        <f t="shared" si="55"/>
        <v>0</v>
      </c>
    </row>
    <row r="667" spans="2:13" ht="15">
      <c r="B667" s="8" t="s">
        <v>14</v>
      </c>
      <c r="C667" s="8">
        <v>2</v>
      </c>
      <c r="D667" s="9">
        <v>120</v>
      </c>
      <c r="E667" s="10">
        <f>C667*D667</f>
        <v>240</v>
      </c>
      <c r="I667" s="9">
        <f t="shared" si="51"/>
        <v>0</v>
      </c>
      <c r="K667" s="9">
        <f t="shared" si="53"/>
        <v>0</v>
      </c>
      <c r="L667" s="11">
        <f t="shared" si="54"/>
        <v>0</v>
      </c>
      <c r="M667" s="12">
        <f t="shared" si="55"/>
        <v>0</v>
      </c>
    </row>
    <row r="668" spans="2:13" ht="15">
      <c r="B668" s="8" t="s">
        <v>9</v>
      </c>
      <c r="C668" s="8">
        <v>3</v>
      </c>
      <c r="D668" s="9">
        <v>135</v>
      </c>
      <c r="E668" s="10">
        <f>C668*D668</f>
        <v>405</v>
      </c>
      <c r="I668" s="9">
        <f aca="true" t="shared" si="56" ref="I668:I736">F668*H668</f>
        <v>0</v>
      </c>
      <c r="K668" s="9">
        <f t="shared" si="53"/>
        <v>0</v>
      </c>
      <c r="L668" s="11">
        <f t="shared" si="54"/>
        <v>0</v>
      </c>
      <c r="M668" s="12">
        <f t="shared" si="55"/>
        <v>0</v>
      </c>
    </row>
    <row r="669" spans="2:13" ht="15">
      <c r="B669" s="8" t="s">
        <v>33</v>
      </c>
      <c r="C669" s="8">
        <v>1</v>
      </c>
      <c r="D669" s="9">
        <v>220</v>
      </c>
      <c r="E669" s="10">
        <f>C669*D669</f>
        <v>220</v>
      </c>
      <c r="I669" s="9">
        <f t="shared" si="56"/>
        <v>0</v>
      </c>
      <c r="K669" s="9">
        <f t="shared" si="53"/>
        <v>0</v>
      </c>
      <c r="L669" s="11">
        <f t="shared" si="54"/>
        <v>0</v>
      </c>
      <c r="M669" s="12">
        <f t="shared" si="55"/>
        <v>0</v>
      </c>
    </row>
    <row r="670" spans="1:17" s="2" customFormat="1" ht="15.75">
      <c r="A670" s="7"/>
      <c r="B670" s="14"/>
      <c r="C670" s="14">
        <f>SUM(C665:C669)</f>
        <v>10</v>
      </c>
      <c r="D670" s="15"/>
      <c r="E670" s="16">
        <f>SUM(E665:E669)</f>
        <v>1805</v>
      </c>
      <c r="F670" s="15">
        <v>1.805</v>
      </c>
      <c r="G670" s="15">
        <v>10</v>
      </c>
      <c r="H670" s="15">
        <v>24</v>
      </c>
      <c r="I670" s="15">
        <f t="shared" si="56"/>
        <v>43.32</v>
      </c>
      <c r="J670" s="15">
        <v>11.5</v>
      </c>
      <c r="K670" s="15">
        <f t="shared" si="53"/>
        <v>276</v>
      </c>
      <c r="L670" s="17">
        <f t="shared" si="54"/>
        <v>319.32</v>
      </c>
      <c r="M670" s="18">
        <f t="shared" si="55"/>
        <v>13.305</v>
      </c>
      <c r="N670" s="3">
        <v>3412</v>
      </c>
      <c r="O670" s="3">
        <v>3614</v>
      </c>
      <c r="P670" s="3">
        <v>-202</v>
      </c>
      <c r="Q670" s="24">
        <f>L670+P670</f>
        <v>117.32</v>
      </c>
    </row>
    <row r="671" spans="5:13" ht="15">
      <c r="E671" s="10"/>
      <c r="I671" s="9">
        <f t="shared" si="56"/>
        <v>0</v>
      </c>
      <c r="K671" s="9">
        <f t="shared" si="53"/>
        <v>0</v>
      </c>
      <c r="L671" s="11">
        <f t="shared" si="54"/>
        <v>0</v>
      </c>
      <c r="M671" s="12">
        <f t="shared" si="55"/>
        <v>0</v>
      </c>
    </row>
    <row r="672" spans="5:13" ht="15">
      <c r="E672" s="10"/>
      <c r="I672" s="9">
        <f t="shared" si="56"/>
        <v>0</v>
      </c>
      <c r="K672" s="9">
        <f t="shared" si="53"/>
        <v>0</v>
      </c>
      <c r="L672" s="11">
        <f t="shared" si="54"/>
        <v>0</v>
      </c>
      <c r="M672" s="12">
        <f t="shared" si="55"/>
        <v>0</v>
      </c>
    </row>
    <row r="673" spans="1:13" ht="15">
      <c r="A673" s="7" t="s">
        <v>118</v>
      </c>
      <c r="B673" s="8" t="s">
        <v>6</v>
      </c>
      <c r="C673" s="8">
        <v>4</v>
      </c>
      <c r="D673" s="9">
        <v>250</v>
      </c>
      <c r="E673" s="10">
        <f>C673*D673</f>
        <v>1000</v>
      </c>
      <c r="I673" s="9">
        <f t="shared" si="56"/>
        <v>0</v>
      </c>
      <c r="K673" s="9">
        <f t="shared" si="53"/>
        <v>0</v>
      </c>
      <c r="L673" s="11">
        <f t="shared" si="54"/>
        <v>0</v>
      </c>
      <c r="M673" s="12">
        <f t="shared" si="55"/>
        <v>0</v>
      </c>
    </row>
    <row r="674" spans="2:13" ht="15">
      <c r="B674" s="8" t="s">
        <v>9</v>
      </c>
      <c r="C674" s="8">
        <v>5</v>
      </c>
      <c r="D674" s="9">
        <v>135</v>
      </c>
      <c r="E674" s="10">
        <f>C674*D674</f>
        <v>675</v>
      </c>
      <c r="I674" s="9">
        <f t="shared" si="56"/>
        <v>0</v>
      </c>
      <c r="K674" s="9">
        <f t="shared" si="53"/>
        <v>0</v>
      </c>
      <c r="L674" s="11">
        <f t="shared" si="54"/>
        <v>0</v>
      </c>
      <c r="M674" s="12">
        <f t="shared" si="55"/>
        <v>0</v>
      </c>
    </row>
    <row r="675" spans="1:17" s="2" customFormat="1" ht="15.75">
      <c r="A675" s="7"/>
      <c r="B675" s="14"/>
      <c r="C675" s="14">
        <f>SUM(C673:C674)</f>
        <v>9</v>
      </c>
      <c r="D675" s="15"/>
      <c r="E675" s="16">
        <f>SUM(E673:E674)</f>
        <v>1675</v>
      </c>
      <c r="F675" s="15">
        <v>1.675</v>
      </c>
      <c r="G675" s="15">
        <v>9</v>
      </c>
      <c r="H675" s="15">
        <v>24</v>
      </c>
      <c r="I675" s="15">
        <f t="shared" si="56"/>
        <v>40.2</v>
      </c>
      <c r="J675" s="15">
        <v>2.5</v>
      </c>
      <c r="K675" s="15">
        <f t="shared" si="53"/>
        <v>60</v>
      </c>
      <c r="L675" s="17">
        <f t="shared" si="54"/>
        <v>100.2</v>
      </c>
      <c r="M675" s="18">
        <f t="shared" si="55"/>
        <v>4.175</v>
      </c>
      <c r="N675" s="3">
        <v>1210</v>
      </c>
      <c r="O675" s="3">
        <v>1210</v>
      </c>
      <c r="P675" s="3">
        <v>0</v>
      </c>
      <c r="Q675" s="24">
        <f>L675</f>
        <v>100.2</v>
      </c>
    </row>
    <row r="676" spans="5:13" ht="15">
      <c r="E676" s="10"/>
      <c r="I676" s="9">
        <f t="shared" si="56"/>
        <v>0</v>
      </c>
      <c r="K676" s="9">
        <f t="shared" si="53"/>
        <v>0</v>
      </c>
      <c r="L676" s="11">
        <f t="shared" si="54"/>
        <v>0</v>
      </c>
      <c r="M676" s="12">
        <f t="shared" si="55"/>
        <v>0</v>
      </c>
    </row>
    <row r="677" spans="1:17" s="2" customFormat="1" ht="15.75">
      <c r="A677" s="19" t="s">
        <v>187</v>
      </c>
      <c r="B677" s="14"/>
      <c r="C677" s="14"/>
      <c r="D677" s="15"/>
      <c r="E677" s="16"/>
      <c r="F677" s="15"/>
      <c r="G677" s="15"/>
      <c r="H677" s="15">
        <v>24</v>
      </c>
      <c r="I677" s="15">
        <f t="shared" si="56"/>
        <v>0</v>
      </c>
      <c r="J677" s="15">
        <v>5.5</v>
      </c>
      <c r="K677" s="15">
        <f t="shared" si="53"/>
        <v>132</v>
      </c>
      <c r="L677" s="17">
        <f t="shared" si="54"/>
        <v>132</v>
      </c>
      <c r="M677" s="18">
        <f t="shared" si="55"/>
        <v>5.5</v>
      </c>
      <c r="N677" s="3">
        <v>1429</v>
      </c>
      <c r="O677" s="3">
        <v>1680</v>
      </c>
      <c r="P677" s="3">
        <v>-251</v>
      </c>
      <c r="Q677" s="24">
        <f>L677+P677</f>
        <v>-119</v>
      </c>
    </row>
    <row r="678" spans="5:13" ht="15">
      <c r="E678" s="10"/>
      <c r="I678" s="9">
        <f t="shared" si="56"/>
        <v>0</v>
      </c>
      <c r="K678" s="9">
        <f t="shared" si="53"/>
        <v>0</v>
      </c>
      <c r="L678" s="11">
        <f t="shared" si="54"/>
        <v>0</v>
      </c>
      <c r="M678" s="12">
        <f t="shared" si="55"/>
        <v>0</v>
      </c>
    </row>
    <row r="679" spans="1:17" s="2" customFormat="1" ht="15.75">
      <c r="A679" s="7" t="s">
        <v>119</v>
      </c>
      <c r="B679" s="14" t="s">
        <v>9</v>
      </c>
      <c r="C679" s="14">
        <v>14</v>
      </c>
      <c r="D679" s="15">
        <v>135</v>
      </c>
      <c r="E679" s="16">
        <f>C679*D679</f>
        <v>1890</v>
      </c>
      <c r="F679" s="15">
        <v>1.89</v>
      </c>
      <c r="G679" s="15">
        <v>14</v>
      </c>
      <c r="H679" s="15">
        <v>24</v>
      </c>
      <c r="I679" s="15">
        <f t="shared" si="56"/>
        <v>45.36</v>
      </c>
      <c r="J679" s="15">
        <v>3</v>
      </c>
      <c r="K679" s="15">
        <f t="shared" si="53"/>
        <v>72</v>
      </c>
      <c r="L679" s="17">
        <f t="shared" si="54"/>
        <v>117.36</v>
      </c>
      <c r="M679" s="18">
        <f t="shared" si="55"/>
        <v>4.89</v>
      </c>
      <c r="N679" s="3">
        <v>1298</v>
      </c>
      <c r="O679" s="3">
        <v>1298</v>
      </c>
      <c r="P679" s="3">
        <v>0</v>
      </c>
      <c r="Q679" s="24">
        <f>L679</f>
        <v>117.36</v>
      </c>
    </row>
    <row r="680" spans="5:13" ht="15">
      <c r="E680" s="10"/>
      <c r="I680" s="9">
        <f t="shared" si="56"/>
        <v>0</v>
      </c>
      <c r="K680" s="9">
        <f t="shared" si="53"/>
        <v>0</v>
      </c>
      <c r="L680" s="11">
        <f t="shared" si="54"/>
        <v>0</v>
      </c>
      <c r="M680" s="12">
        <f t="shared" si="55"/>
        <v>0</v>
      </c>
    </row>
    <row r="681" spans="1:17" s="2" customFormat="1" ht="15.75">
      <c r="A681" s="19" t="s">
        <v>186</v>
      </c>
      <c r="B681" s="14"/>
      <c r="C681" s="14"/>
      <c r="D681" s="15"/>
      <c r="E681" s="16"/>
      <c r="F681" s="15"/>
      <c r="G681" s="15"/>
      <c r="H681" s="15">
        <v>24</v>
      </c>
      <c r="I681" s="15">
        <f t="shared" si="56"/>
        <v>0</v>
      </c>
      <c r="J681" s="15">
        <v>3</v>
      </c>
      <c r="K681" s="15">
        <f t="shared" si="53"/>
        <v>72</v>
      </c>
      <c r="L681" s="17">
        <f t="shared" si="54"/>
        <v>72</v>
      </c>
      <c r="M681" s="18">
        <f t="shared" si="55"/>
        <v>3</v>
      </c>
      <c r="N681" s="3">
        <v>721</v>
      </c>
      <c r="O681" s="3">
        <v>721</v>
      </c>
      <c r="P681" s="3">
        <v>0</v>
      </c>
      <c r="Q681" s="24">
        <f>L681</f>
        <v>72</v>
      </c>
    </row>
    <row r="682" spans="5:13" ht="15">
      <c r="E682" s="10"/>
      <c r="I682" s="9">
        <f t="shared" si="56"/>
        <v>0</v>
      </c>
      <c r="K682" s="9">
        <f t="shared" si="53"/>
        <v>0</v>
      </c>
      <c r="L682" s="11">
        <f t="shared" si="54"/>
        <v>0</v>
      </c>
      <c r="M682" s="12">
        <f t="shared" si="55"/>
        <v>0</v>
      </c>
    </row>
    <row r="683" spans="1:13" ht="15">
      <c r="A683" s="7" t="s">
        <v>120</v>
      </c>
      <c r="B683" s="8" t="s">
        <v>16</v>
      </c>
      <c r="C683" s="8">
        <v>3</v>
      </c>
      <c r="D683" s="9">
        <v>190</v>
      </c>
      <c r="E683" s="10">
        <f aca="true" t="shared" si="57" ref="E683:E689">C683*D683</f>
        <v>570</v>
      </c>
      <c r="I683" s="9">
        <f t="shared" si="56"/>
        <v>0</v>
      </c>
      <c r="K683" s="9">
        <f t="shared" si="53"/>
        <v>0</v>
      </c>
      <c r="L683" s="11">
        <f t="shared" si="54"/>
        <v>0</v>
      </c>
      <c r="M683" s="12">
        <f t="shared" si="55"/>
        <v>0</v>
      </c>
    </row>
    <row r="684" spans="2:13" ht="15">
      <c r="B684" s="8" t="s">
        <v>6</v>
      </c>
      <c r="C684" s="8">
        <v>1</v>
      </c>
      <c r="D684" s="9">
        <v>250</v>
      </c>
      <c r="E684" s="10">
        <f t="shared" si="57"/>
        <v>250</v>
      </c>
      <c r="I684" s="9">
        <f t="shared" si="56"/>
        <v>0</v>
      </c>
      <c r="K684" s="9">
        <f t="shared" si="53"/>
        <v>0</v>
      </c>
      <c r="L684" s="11">
        <f t="shared" si="54"/>
        <v>0</v>
      </c>
      <c r="M684" s="12">
        <f t="shared" si="55"/>
        <v>0</v>
      </c>
    </row>
    <row r="685" spans="2:13" ht="15">
      <c r="B685" s="8" t="s">
        <v>21</v>
      </c>
      <c r="C685" s="8">
        <v>1</v>
      </c>
      <c r="D685" s="9">
        <v>220</v>
      </c>
      <c r="E685" s="10">
        <f t="shared" si="57"/>
        <v>220</v>
      </c>
      <c r="I685" s="9">
        <f t="shared" si="56"/>
        <v>0</v>
      </c>
      <c r="K685" s="9">
        <f t="shared" si="53"/>
        <v>0</v>
      </c>
      <c r="L685" s="11">
        <f t="shared" si="54"/>
        <v>0</v>
      </c>
      <c r="M685" s="12">
        <f t="shared" si="55"/>
        <v>0</v>
      </c>
    </row>
    <row r="686" spans="2:13" ht="15">
      <c r="B686" s="8" t="s">
        <v>53</v>
      </c>
      <c r="C686" s="8">
        <v>2</v>
      </c>
      <c r="D686" s="9">
        <v>220</v>
      </c>
      <c r="E686" s="10">
        <f t="shared" si="57"/>
        <v>440</v>
      </c>
      <c r="I686" s="9">
        <f t="shared" si="56"/>
        <v>0</v>
      </c>
      <c r="K686" s="9">
        <f t="shared" si="53"/>
        <v>0</v>
      </c>
      <c r="L686" s="11">
        <f t="shared" si="54"/>
        <v>0</v>
      </c>
      <c r="M686" s="12">
        <f t="shared" si="55"/>
        <v>0</v>
      </c>
    </row>
    <row r="687" spans="2:13" ht="15">
      <c r="B687" s="8" t="s">
        <v>8</v>
      </c>
      <c r="C687" s="8">
        <v>1</v>
      </c>
      <c r="D687" s="9">
        <v>320</v>
      </c>
      <c r="E687" s="10">
        <f t="shared" si="57"/>
        <v>320</v>
      </c>
      <c r="I687" s="9">
        <f t="shared" si="56"/>
        <v>0</v>
      </c>
      <c r="K687" s="9">
        <f t="shared" si="53"/>
        <v>0</v>
      </c>
      <c r="L687" s="11">
        <f t="shared" si="54"/>
        <v>0</v>
      </c>
      <c r="M687" s="12">
        <f t="shared" si="55"/>
        <v>0</v>
      </c>
    </row>
    <row r="688" spans="2:13" ht="15">
      <c r="B688" s="8" t="s">
        <v>43</v>
      </c>
      <c r="C688" s="8">
        <v>1</v>
      </c>
      <c r="D688" s="9">
        <v>330</v>
      </c>
      <c r="E688" s="10">
        <f t="shared" si="57"/>
        <v>330</v>
      </c>
      <c r="I688" s="9">
        <f t="shared" si="56"/>
        <v>0</v>
      </c>
      <c r="K688" s="9">
        <f t="shared" si="53"/>
        <v>0</v>
      </c>
      <c r="L688" s="11">
        <f t="shared" si="54"/>
        <v>0</v>
      </c>
      <c r="M688" s="12">
        <f t="shared" si="55"/>
        <v>0</v>
      </c>
    </row>
    <row r="689" spans="2:13" ht="15">
      <c r="B689" s="8" t="s">
        <v>10</v>
      </c>
      <c r="C689" s="8">
        <v>2</v>
      </c>
      <c r="D689" s="9">
        <v>330</v>
      </c>
      <c r="E689" s="10">
        <f t="shared" si="57"/>
        <v>660</v>
      </c>
      <c r="I689" s="9">
        <f t="shared" si="56"/>
        <v>0</v>
      </c>
      <c r="K689" s="9">
        <f t="shared" si="53"/>
        <v>0</v>
      </c>
      <c r="L689" s="11">
        <f t="shared" si="54"/>
        <v>0</v>
      </c>
      <c r="M689" s="12">
        <f t="shared" si="55"/>
        <v>0</v>
      </c>
    </row>
    <row r="690" spans="1:17" s="2" customFormat="1" ht="15.75">
      <c r="A690" s="7"/>
      <c r="B690" s="14"/>
      <c r="C690" s="14">
        <f>SUM(C683:C689)</f>
        <v>11</v>
      </c>
      <c r="D690" s="15"/>
      <c r="E690" s="16">
        <f>SUM(E683:E689)</f>
        <v>2790</v>
      </c>
      <c r="F690" s="15">
        <v>2.79</v>
      </c>
      <c r="G690" s="15">
        <v>11</v>
      </c>
      <c r="H690" s="15">
        <v>24</v>
      </c>
      <c r="I690" s="15">
        <f t="shared" si="56"/>
        <v>66.96000000000001</v>
      </c>
      <c r="J690" s="15">
        <v>4</v>
      </c>
      <c r="K690" s="15">
        <f t="shared" si="53"/>
        <v>96</v>
      </c>
      <c r="L690" s="17">
        <f t="shared" si="54"/>
        <v>162.96</v>
      </c>
      <c r="M690" s="18">
        <f t="shared" si="55"/>
        <v>6.79</v>
      </c>
      <c r="N690" s="3">
        <v>2056</v>
      </c>
      <c r="O690" s="3">
        <v>4112</v>
      </c>
      <c r="P690" s="3">
        <v>-2056</v>
      </c>
      <c r="Q690" s="24">
        <f>L690+P690</f>
        <v>-1893.04</v>
      </c>
    </row>
    <row r="691" spans="3:13" ht="15">
      <c r="C691" s="14"/>
      <c r="E691" s="16"/>
      <c r="F691" s="15"/>
      <c r="K691" s="9">
        <f t="shared" si="53"/>
        <v>0</v>
      </c>
      <c r="L691" s="11">
        <f t="shared" si="54"/>
        <v>0</v>
      </c>
      <c r="M691" s="12">
        <f t="shared" si="55"/>
        <v>0</v>
      </c>
    </row>
    <row r="692" spans="1:17" s="2" customFormat="1" ht="15.75">
      <c r="A692" s="19" t="s">
        <v>185</v>
      </c>
      <c r="B692" s="14"/>
      <c r="C692" s="14"/>
      <c r="D692" s="15"/>
      <c r="E692" s="16"/>
      <c r="F692" s="15"/>
      <c r="G692" s="15"/>
      <c r="H692" s="15">
        <v>24</v>
      </c>
      <c r="I692" s="15"/>
      <c r="J692" s="15">
        <v>4</v>
      </c>
      <c r="K692" s="15">
        <f t="shared" si="53"/>
        <v>96</v>
      </c>
      <c r="L692" s="17">
        <f t="shared" si="54"/>
        <v>96</v>
      </c>
      <c r="M692" s="18">
        <f t="shared" si="55"/>
        <v>4</v>
      </c>
      <c r="N692" s="3">
        <v>1048</v>
      </c>
      <c r="O692" s="3">
        <v>1296</v>
      </c>
      <c r="P692" s="3">
        <v>-248</v>
      </c>
      <c r="Q692" s="24">
        <f>L692+P692</f>
        <v>-152</v>
      </c>
    </row>
    <row r="693" spans="3:13" ht="15">
      <c r="C693" s="14"/>
      <c r="E693" s="16"/>
      <c r="F693" s="15"/>
      <c r="K693" s="9">
        <f t="shared" si="53"/>
        <v>0</v>
      </c>
      <c r="L693" s="11">
        <f t="shared" si="54"/>
        <v>0</v>
      </c>
      <c r="M693" s="12">
        <f t="shared" si="55"/>
        <v>0</v>
      </c>
    </row>
    <row r="694" spans="1:17" s="2" customFormat="1" ht="15.75">
      <c r="A694" s="19" t="s">
        <v>184</v>
      </c>
      <c r="B694" s="14"/>
      <c r="C694" s="14"/>
      <c r="D694" s="15"/>
      <c r="E694" s="16"/>
      <c r="F694" s="15"/>
      <c r="G694" s="15"/>
      <c r="H694" s="15">
        <v>24</v>
      </c>
      <c r="I694" s="15"/>
      <c r="J694" s="15">
        <v>2</v>
      </c>
      <c r="K694" s="15">
        <f t="shared" si="53"/>
        <v>48</v>
      </c>
      <c r="L694" s="17">
        <f t="shared" si="54"/>
        <v>48</v>
      </c>
      <c r="M694" s="18">
        <f t="shared" si="55"/>
        <v>2</v>
      </c>
      <c r="N694" s="3">
        <v>509</v>
      </c>
      <c r="O694" s="3">
        <v>509</v>
      </c>
      <c r="P694" s="3">
        <v>0</v>
      </c>
      <c r="Q694" s="24">
        <f>L694</f>
        <v>48</v>
      </c>
    </row>
    <row r="695" spans="3:13" ht="15">
      <c r="C695" s="14"/>
      <c r="E695" s="16"/>
      <c r="F695" s="15"/>
      <c r="K695" s="9">
        <f t="shared" si="53"/>
        <v>0</v>
      </c>
      <c r="L695" s="11">
        <f t="shared" si="54"/>
        <v>0</v>
      </c>
      <c r="M695" s="12">
        <f t="shared" si="55"/>
        <v>0</v>
      </c>
    </row>
    <row r="696" spans="1:17" s="2" customFormat="1" ht="15.75">
      <c r="A696" s="19" t="s">
        <v>183</v>
      </c>
      <c r="B696" s="14"/>
      <c r="C696" s="14"/>
      <c r="D696" s="15"/>
      <c r="E696" s="16"/>
      <c r="F696" s="15"/>
      <c r="G696" s="15"/>
      <c r="H696" s="15">
        <v>24</v>
      </c>
      <c r="I696" s="15">
        <f t="shared" si="56"/>
        <v>0</v>
      </c>
      <c r="J696" s="15">
        <v>1</v>
      </c>
      <c r="K696" s="15">
        <f t="shared" si="53"/>
        <v>24</v>
      </c>
      <c r="L696" s="17">
        <f t="shared" si="54"/>
        <v>24</v>
      </c>
      <c r="M696" s="18">
        <f t="shared" si="55"/>
        <v>1</v>
      </c>
      <c r="N696" s="3">
        <v>237</v>
      </c>
      <c r="O696" s="3">
        <v>228</v>
      </c>
      <c r="P696" s="3">
        <v>9</v>
      </c>
      <c r="Q696" s="24">
        <f>L696+P696</f>
        <v>33</v>
      </c>
    </row>
    <row r="697" spans="5:13" ht="15">
      <c r="E697" s="10"/>
      <c r="I697" s="9">
        <f t="shared" si="56"/>
        <v>0</v>
      </c>
      <c r="K697" s="9">
        <f t="shared" si="53"/>
        <v>0</v>
      </c>
      <c r="L697" s="11">
        <f t="shared" si="54"/>
        <v>0</v>
      </c>
      <c r="M697" s="12">
        <f t="shared" si="55"/>
        <v>0</v>
      </c>
    </row>
    <row r="698" spans="1:13" ht="15">
      <c r="A698" s="7" t="s">
        <v>121</v>
      </c>
      <c r="B698" s="8" t="s">
        <v>40</v>
      </c>
      <c r="C698" s="8">
        <v>1</v>
      </c>
      <c r="D698" s="9">
        <v>230</v>
      </c>
      <c r="E698" s="10">
        <f>C698*D698</f>
        <v>230</v>
      </c>
      <c r="I698" s="9">
        <f t="shared" si="56"/>
        <v>0</v>
      </c>
      <c r="K698" s="9">
        <f t="shared" si="53"/>
        <v>0</v>
      </c>
      <c r="L698" s="11">
        <f t="shared" si="54"/>
        <v>0</v>
      </c>
      <c r="M698" s="12">
        <f t="shared" si="55"/>
        <v>0</v>
      </c>
    </row>
    <row r="699" spans="2:13" ht="15">
      <c r="B699" s="8" t="s">
        <v>10</v>
      </c>
      <c r="C699" s="8">
        <v>5</v>
      </c>
      <c r="D699" s="9">
        <v>330</v>
      </c>
      <c r="E699" s="10">
        <f>C699*D699</f>
        <v>1650</v>
      </c>
      <c r="I699" s="9">
        <f t="shared" si="56"/>
        <v>0</v>
      </c>
      <c r="K699" s="9">
        <f t="shared" si="53"/>
        <v>0</v>
      </c>
      <c r="L699" s="11">
        <f t="shared" si="54"/>
        <v>0</v>
      </c>
      <c r="M699" s="12">
        <f t="shared" si="55"/>
        <v>0</v>
      </c>
    </row>
    <row r="700" spans="1:17" s="2" customFormat="1" ht="15.75">
      <c r="A700" s="7"/>
      <c r="B700" s="14"/>
      <c r="C700" s="14">
        <f>SUM(C698:C699)</f>
        <v>6</v>
      </c>
      <c r="D700" s="15"/>
      <c r="E700" s="16">
        <f>SUM(E698:E699)</f>
        <v>1880</v>
      </c>
      <c r="F700" s="15">
        <v>1.88</v>
      </c>
      <c r="G700" s="15">
        <v>6</v>
      </c>
      <c r="H700" s="15">
        <v>24</v>
      </c>
      <c r="I700" s="15">
        <f t="shared" si="56"/>
        <v>45.12</v>
      </c>
      <c r="J700" s="15">
        <v>2</v>
      </c>
      <c r="K700" s="15">
        <f t="shared" si="53"/>
        <v>48</v>
      </c>
      <c r="L700" s="17">
        <f t="shared" si="54"/>
        <v>93.12</v>
      </c>
      <c r="M700" s="18">
        <f t="shared" si="55"/>
        <v>3.88</v>
      </c>
      <c r="N700" s="3">
        <v>1108</v>
      </c>
      <c r="O700" s="3">
        <v>1580</v>
      </c>
      <c r="P700" s="3">
        <v>-472</v>
      </c>
      <c r="Q700" s="24">
        <f>L700+P700</f>
        <v>-378.88</v>
      </c>
    </row>
    <row r="701" spans="5:13" ht="15">
      <c r="E701" s="10"/>
      <c r="I701" s="9">
        <f t="shared" si="56"/>
        <v>0</v>
      </c>
      <c r="K701" s="9">
        <f t="shared" si="53"/>
        <v>0</v>
      </c>
      <c r="L701" s="11">
        <f t="shared" si="54"/>
        <v>0</v>
      </c>
      <c r="M701" s="12">
        <f t="shared" si="55"/>
        <v>0</v>
      </c>
    </row>
    <row r="702" spans="5:13" ht="15">
      <c r="E702" s="10"/>
      <c r="I702" s="9">
        <f t="shared" si="56"/>
        <v>0</v>
      </c>
      <c r="K702" s="9">
        <f t="shared" si="53"/>
        <v>0</v>
      </c>
      <c r="L702" s="11">
        <f t="shared" si="54"/>
        <v>0</v>
      </c>
      <c r="M702" s="12">
        <f t="shared" si="55"/>
        <v>0</v>
      </c>
    </row>
    <row r="703" spans="1:13" ht="15">
      <c r="A703" s="7" t="s">
        <v>122</v>
      </c>
      <c r="B703" s="8" t="s">
        <v>9</v>
      </c>
      <c r="C703" s="8">
        <v>1</v>
      </c>
      <c r="D703" s="9">
        <v>135</v>
      </c>
      <c r="E703" s="10">
        <f>C703*D703</f>
        <v>135</v>
      </c>
      <c r="I703" s="9">
        <f t="shared" si="56"/>
        <v>0</v>
      </c>
      <c r="K703" s="9">
        <f t="shared" si="53"/>
        <v>0</v>
      </c>
      <c r="L703" s="11">
        <f t="shared" si="54"/>
        <v>0</v>
      </c>
      <c r="M703" s="12">
        <f t="shared" si="55"/>
        <v>0</v>
      </c>
    </row>
    <row r="704" spans="2:13" ht="15">
      <c r="B704" s="8" t="s">
        <v>37</v>
      </c>
      <c r="C704" s="8">
        <v>1</v>
      </c>
      <c r="D704" s="9">
        <v>220</v>
      </c>
      <c r="E704" s="10">
        <f>C704*D704</f>
        <v>220</v>
      </c>
      <c r="I704" s="9">
        <f t="shared" si="56"/>
        <v>0</v>
      </c>
      <c r="K704" s="9">
        <f t="shared" si="53"/>
        <v>0</v>
      </c>
      <c r="L704" s="11">
        <f t="shared" si="54"/>
        <v>0</v>
      </c>
      <c r="M704" s="12">
        <f t="shared" si="55"/>
        <v>0</v>
      </c>
    </row>
    <row r="705" spans="2:13" ht="15">
      <c r="B705" s="8" t="s">
        <v>28</v>
      </c>
      <c r="C705" s="8">
        <v>2</v>
      </c>
      <c r="D705" s="9">
        <v>210</v>
      </c>
      <c r="E705" s="10">
        <f>C705*D705</f>
        <v>420</v>
      </c>
      <c r="I705" s="9">
        <f t="shared" si="56"/>
        <v>0</v>
      </c>
      <c r="K705" s="9">
        <f t="shared" si="53"/>
        <v>0</v>
      </c>
      <c r="L705" s="11">
        <f t="shared" si="54"/>
        <v>0</v>
      </c>
      <c r="M705" s="12">
        <f t="shared" si="55"/>
        <v>0</v>
      </c>
    </row>
    <row r="706" spans="2:13" ht="15">
      <c r="B706" s="8" t="s">
        <v>21</v>
      </c>
      <c r="C706" s="8">
        <v>2</v>
      </c>
      <c r="D706" s="9">
        <v>220</v>
      </c>
      <c r="E706" s="10">
        <f>C706*D706</f>
        <v>440</v>
      </c>
      <c r="I706" s="9">
        <f t="shared" si="56"/>
        <v>0</v>
      </c>
      <c r="K706" s="9">
        <f t="shared" si="53"/>
        <v>0</v>
      </c>
      <c r="L706" s="11">
        <f t="shared" si="54"/>
        <v>0</v>
      </c>
      <c r="M706" s="12">
        <f t="shared" si="55"/>
        <v>0</v>
      </c>
    </row>
    <row r="707" spans="1:17" s="2" customFormat="1" ht="15.75">
      <c r="A707" s="7"/>
      <c r="B707" s="14"/>
      <c r="C707" s="14">
        <f>SUM(C703:C706)</f>
        <v>6</v>
      </c>
      <c r="D707" s="15"/>
      <c r="E707" s="16">
        <f>SUM(E703:E706)</f>
        <v>1215</v>
      </c>
      <c r="F707" s="15">
        <v>1.215</v>
      </c>
      <c r="G707" s="15">
        <v>6</v>
      </c>
      <c r="H707" s="15">
        <v>24</v>
      </c>
      <c r="I707" s="15">
        <f t="shared" si="56"/>
        <v>29.160000000000004</v>
      </c>
      <c r="J707" s="15">
        <v>5.5</v>
      </c>
      <c r="K707" s="15">
        <f t="shared" si="53"/>
        <v>132</v>
      </c>
      <c r="L707" s="17">
        <f t="shared" si="54"/>
        <v>161.16</v>
      </c>
      <c r="M707" s="18">
        <f t="shared" si="55"/>
        <v>6.715</v>
      </c>
      <c r="N707" s="3">
        <v>1871</v>
      </c>
      <c r="O707" s="3">
        <v>2167</v>
      </c>
      <c r="P707" s="3">
        <v>-296</v>
      </c>
      <c r="Q707" s="24">
        <f>L707+P707</f>
        <v>-134.84</v>
      </c>
    </row>
    <row r="708" spans="5:13" ht="15">
      <c r="E708" s="10"/>
      <c r="I708" s="9">
        <f t="shared" si="56"/>
        <v>0</v>
      </c>
      <c r="K708" s="9">
        <f t="shared" si="53"/>
        <v>0</v>
      </c>
      <c r="L708" s="11">
        <f t="shared" si="54"/>
        <v>0</v>
      </c>
      <c r="M708" s="12">
        <f t="shared" si="55"/>
        <v>0</v>
      </c>
    </row>
    <row r="709" spans="5:13" ht="15">
      <c r="E709" s="10"/>
      <c r="I709" s="9">
        <f t="shared" si="56"/>
        <v>0</v>
      </c>
      <c r="K709" s="9">
        <f t="shared" si="53"/>
        <v>0</v>
      </c>
      <c r="L709" s="11">
        <f t="shared" si="54"/>
        <v>0</v>
      </c>
      <c r="M709" s="12">
        <f t="shared" si="55"/>
        <v>0</v>
      </c>
    </row>
    <row r="710" spans="1:17" s="2" customFormat="1" ht="15.75">
      <c r="A710" s="7" t="s">
        <v>123</v>
      </c>
      <c r="B710" s="14" t="s">
        <v>9</v>
      </c>
      <c r="C710" s="14">
        <v>5</v>
      </c>
      <c r="D710" s="15">
        <v>135</v>
      </c>
      <c r="E710" s="16">
        <f>C710*D710</f>
        <v>675</v>
      </c>
      <c r="F710" s="15">
        <v>0.675</v>
      </c>
      <c r="G710" s="15">
        <v>5</v>
      </c>
      <c r="H710" s="15">
        <v>24</v>
      </c>
      <c r="I710" s="15">
        <f t="shared" si="56"/>
        <v>16.200000000000003</v>
      </c>
      <c r="J710" s="15">
        <v>4</v>
      </c>
      <c r="K710" s="15">
        <f t="shared" si="53"/>
        <v>96</v>
      </c>
      <c r="L710" s="17">
        <f t="shared" si="54"/>
        <v>112.2</v>
      </c>
      <c r="M710" s="18">
        <f t="shared" si="55"/>
        <v>4.675</v>
      </c>
      <c r="N710" s="3">
        <v>1221</v>
      </c>
      <c r="O710" s="3">
        <v>1703</v>
      </c>
      <c r="P710" s="3">
        <v>-482</v>
      </c>
      <c r="Q710" s="24">
        <f>L710+P710</f>
        <v>-369.8</v>
      </c>
    </row>
    <row r="711" spans="5:13" ht="15">
      <c r="E711" s="10"/>
      <c r="I711" s="9">
        <f t="shared" si="56"/>
        <v>0</v>
      </c>
      <c r="K711" s="9">
        <f t="shared" si="53"/>
        <v>0</v>
      </c>
      <c r="L711" s="11">
        <f t="shared" si="54"/>
        <v>0</v>
      </c>
      <c r="M711" s="12">
        <f t="shared" si="55"/>
        <v>0</v>
      </c>
    </row>
    <row r="712" spans="5:13" ht="15">
      <c r="E712" s="10"/>
      <c r="I712" s="9">
        <f t="shared" si="56"/>
        <v>0</v>
      </c>
      <c r="K712" s="9">
        <f aca="true" t="shared" si="58" ref="K712:K775">H712*J712</f>
        <v>0</v>
      </c>
      <c r="L712" s="11">
        <f aca="true" t="shared" si="59" ref="L712:L775">+I712+K712</f>
        <v>0</v>
      </c>
      <c r="M712" s="12">
        <f aca="true" t="shared" si="60" ref="M712:M775">F712+J712</f>
        <v>0</v>
      </c>
    </row>
    <row r="713" spans="1:17" s="2" customFormat="1" ht="15.75">
      <c r="A713" s="19" t="s">
        <v>182</v>
      </c>
      <c r="B713" s="14"/>
      <c r="C713" s="14"/>
      <c r="D713" s="15"/>
      <c r="E713" s="16"/>
      <c r="F713" s="15"/>
      <c r="G713" s="15"/>
      <c r="H713" s="15">
        <v>24</v>
      </c>
      <c r="I713" s="15">
        <f t="shared" si="56"/>
        <v>0</v>
      </c>
      <c r="J713" s="15">
        <v>3</v>
      </c>
      <c r="K713" s="15">
        <f t="shared" si="58"/>
        <v>72</v>
      </c>
      <c r="L713" s="17">
        <f t="shared" si="59"/>
        <v>72</v>
      </c>
      <c r="M713" s="18">
        <f t="shared" si="60"/>
        <v>3</v>
      </c>
      <c r="N713" s="3">
        <v>669</v>
      </c>
      <c r="O713" s="3">
        <v>768</v>
      </c>
      <c r="P713" s="3">
        <v>-99</v>
      </c>
      <c r="Q713" s="24">
        <f>L713+P713</f>
        <v>-27</v>
      </c>
    </row>
    <row r="714" spans="5:13" ht="15">
      <c r="E714" s="10"/>
      <c r="I714" s="9">
        <f t="shared" si="56"/>
        <v>0</v>
      </c>
      <c r="K714" s="9">
        <f t="shared" si="58"/>
        <v>0</v>
      </c>
      <c r="L714" s="11">
        <f t="shared" si="59"/>
        <v>0</v>
      </c>
      <c r="M714" s="12">
        <f t="shared" si="60"/>
        <v>0</v>
      </c>
    </row>
    <row r="715" spans="5:13" ht="15">
      <c r="E715" s="10"/>
      <c r="I715" s="9">
        <f t="shared" si="56"/>
        <v>0</v>
      </c>
      <c r="K715" s="9">
        <f t="shared" si="58"/>
        <v>0</v>
      </c>
      <c r="L715" s="11">
        <f t="shared" si="59"/>
        <v>0</v>
      </c>
      <c r="M715" s="12">
        <f t="shared" si="60"/>
        <v>0</v>
      </c>
    </row>
    <row r="716" spans="1:13" ht="15">
      <c r="A716" s="7" t="s">
        <v>124</v>
      </c>
      <c r="B716" s="8" t="s">
        <v>16</v>
      </c>
      <c r="C716" s="8">
        <v>2</v>
      </c>
      <c r="D716" s="9">
        <v>190</v>
      </c>
      <c r="E716" s="10">
        <f>C716*D716</f>
        <v>380</v>
      </c>
      <c r="I716" s="9">
        <f t="shared" si="56"/>
        <v>0</v>
      </c>
      <c r="K716" s="9">
        <f t="shared" si="58"/>
        <v>0</v>
      </c>
      <c r="L716" s="11">
        <f t="shared" si="59"/>
        <v>0</v>
      </c>
      <c r="M716" s="12">
        <f t="shared" si="60"/>
        <v>0</v>
      </c>
    </row>
    <row r="717" spans="2:13" ht="15">
      <c r="B717" s="8" t="s">
        <v>6</v>
      </c>
      <c r="C717" s="8">
        <v>1</v>
      </c>
      <c r="D717" s="9">
        <v>250</v>
      </c>
      <c r="E717" s="10">
        <f>C717*D717</f>
        <v>250</v>
      </c>
      <c r="I717" s="9">
        <f t="shared" si="56"/>
        <v>0</v>
      </c>
      <c r="K717" s="9">
        <f t="shared" si="58"/>
        <v>0</v>
      </c>
      <c r="L717" s="11">
        <f t="shared" si="59"/>
        <v>0</v>
      </c>
      <c r="M717" s="12">
        <f t="shared" si="60"/>
        <v>0</v>
      </c>
    </row>
    <row r="718" spans="2:13" ht="15">
      <c r="B718" s="8" t="s">
        <v>10</v>
      </c>
      <c r="C718" s="8">
        <v>2</v>
      </c>
      <c r="D718" s="9">
        <v>330</v>
      </c>
      <c r="E718" s="10">
        <f>C718*D718</f>
        <v>660</v>
      </c>
      <c r="I718" s="9">
        <f t="shared" si="56"/>
        <v>0</v>
      </c>
      <c r="K718" s="9">
        <f t="shared" si="58"/>
        <v>0</v>
      </c>
      <c r="L718" s="11">
        <f t="shared" si="59"/>
        <v>0</v>
      </c>
      <c r="M718" s="12">
        <f t="shared" si="60"/>
        <v>0</v>
      </c>
    </row>
    <row r="719" spans="1:17" s="2" customFormat="1" ht="15.75">
      <c r="A719" s="7"/>
      <c r="B719" s="14"/>
      <c r="C719" s="14">
        <f>SUM(C716:C718)</f>
        <v>5</v>
      </c>
      <c r="D719" s="15"/>
      <c r="E719" s="16">
        <f>SUM(E716:E718)</f>
        <v>1290</v>
      </c>
      <c r="F719" s="15">
        <v>1.29</v>
      </c>
      <c r="G719" s="15">
        <v>5</v>
      </c>
      <c r="H719" s="15">
        <v>24</v>
      </c>
      <c r="I719" s="15">
        <f t="shared" si="56"/>
        <v>30.96</v>
      </c>
      <c r="J719" s="15">
        <v>0.5</v>
      </c>
      <c r="K719" s="15">
        <f t="shared" si="58"/>
        <v>12</v>
      </c>
      <c r="L719" s="17">
        <f t="shared" si="59"/>
        <v>42.96</v>
      </c>
      <c r="M719" s="18">
        <f t="shared" si="60"/>
        <v>1.79</v>
      </c>
      <c r="N719" s="3">
        <v>579</v>
      </c>
      <c r="O719" s="3">
        <v>579</v>
      </c>
      <c r="P719" s="3">
        <v>0</v>
      </c>
      <c r="Q719" s="24">
        <f>L719</f>
        <v>42.96</v>
      </c>
    </row>
    <row r="720" spans="5:13" ht="15">
      <c r="E720" s="10"/>
      <c r="I720" s="9">
        <f t="shared" si="56"/>
        <v>0</v>
      </c>
      <c r="K720" s="9">
        <f t="shared" si="58"/>
        <v>0</v>
      </c>
      <c r="L720" s="11">
        <f t="shared" si="59"/>
        <v>0</v>
      </c>
      <c r="M720" s="12">
        <f t="shared" si="60"/>
        <v>0</v>
      </c>
    </row>
    <row r="721" spans="5:13" ht="15">
      <c r="E721" s="10"/>
      <c r="I721" s="9">
        <f t="shared" si="56"/>
        <v>0</v>
      </c>
      <c r="K721" s="9">
        <f t="shared" si="58"/>
        <v>0</v>
      </c>
      <c r="L721" s="11">
        <f t="shared" si="59"/>
        <v>0</v>
      </c>
      <c r="M721" s="12">
        <f t="shared" si="60"/>
        <v>0</v>
      </c>
    </row>
    <row r="722" spans="5:13" ht="15">
      <c r="E722" s="10"/>
      <c r="I722" s="9">
        <f t="shared" si="56"/>
        <v>0</v>
      </c>
      <c r="K722" s="9">
        <f t="shared" si="58"/>
        <v>0</v>
      </c>
      <c r="L722" s="11">
        <f t="shared" si="59"/>
        <v>0</v>
      </c>
      <c r="M722" s="12">
        <f t="shared" si="60"/>
        <v>0</v>
      </c>
    </row>
    <row r="723" spans="1:13" ht="15">
      <c r="A723" s="7" t="s">
        <v>125</v>
      </c>
      <c r="E723" s="10"/>
      <c r="I723" s="9">
        <f t="shared" si="56"/>
        <v>0</v>
      </c>
      <c r="K723" s="9">
        <f t="shared" si="58"/>
        <v>0</v>
      </c>
      <c r="L723" s="11">
        <f t="shared" si="59"/>
        <v>0</v>
      </c>
      <c r="M723" s="12">
        <f t="shared" si="60"/>
        <v>0</v>
      </c>
    </row>
    <row r="724" spans="2:13" ht="15">
      <c r="B724" s="8" t="s">
        <v>7</v>
      </c>
      <c r="C724" s="8">
        <v>2</v>
      </c>
      <c r="D724" s="9">
        <v>340</v>
      </c>
      <c r="E724" s="10">
        <f>C724*D724</f>
        <v>680</v>
      </c>
      <c r="I724" s="9">
        <f t="shared" si="56"/>
        <v>0</v>
      </c>
      <c r="K724" s="9">
        <f t="shared" si="58"/>
        <v>0</v>
      </c>
      <c r="L724" s="11">
        <f t="shared" si="59"/>
        <v>0</v>
      </c>
      <c r="M724" s="12">
        <f t="shared" si="60"/>
        <v>0</v>
      </c>
    </row>
    <row r="725" spans="2:13" ht="15">
      <c r="B725" s="8" t="s">
        <v>10</v>
      </c>
      <c r="C725" s="8">
        <v>1</v>
      </c>
      <c r="D725" s="9">
        <v>330</v>
      </c>
      <c r="E725" s="10">
        <f>C725*D725</f>
        <v>330</v>
      </c>
      <c r="I725" s="9">
        <f t="shared" si="56"/>
        <v>0</v>
      </c>
      <c r="K725" s="9">
        <f t="shared" si="58"/>
        <v>0</v>
      </c>
      <c r="L725" s="11">
        <f t="shared" si="59"/>
        <v>0</v>
      </c>
      <c r="M725" s="12">
        <f t="shared" si="60"/>
        <v>0</v>
      </c>
    </row>
    <row r="726" spans="2:13" ht="15">
      <c r="B726" s="8" t="s">
        <v>21</v>
      </c>
      <c r="C726" s="8">
        <v>2</v>
      </c>
      <c r="D726" s="9">
        <v>220</v>
      </c>
      <c r="E726" s="10">
        <f>C726*D726</f>
        <v>440</v>
      </c>
      <c r="I726" s="9">
        <f t="shared" si="56"/>
        <v>0</v>
      </c>
      <c r="K726" s="9">
        <f t="shared" si="58"/>
        <v>0</v>
      </c>
      <c r="L726" s="11">
        <f t="shared" si="59"/>
        <v>0</v>
      </c>
      <c r="M726" s="12">
        <f t="shared" si="60"/>
        <v>0</v>
      </c>
    </row>
    <row r="727" spans="2:13" ht="15">
      <c r="B727" s="8" t="s">
        <v>37</v>
      </c>
      <c r="C727" s="8">
        <v>1</v>
      </c>
      <c r="D727" s="9">
        <v>220</v>
      </c>
      <c r="E727" s="10">
        <f>C727*D727</f>
        <v>220</v>
      </c>
      <c r="I727" s="9">
        <f t="shared" si="56"/>
        <v>0</v>
      </c>
      <c r="K727" s="9">
        <f t="shared" si="58"/>
        <v>0</v>
      </c>
      <c r="L727" s="11">
        <f t="shared" si="59"/>
        <v>0</v>
      </c>
      <c r="M727" s="12">
        <f t="shared" si="60"/>
        <v>0</v>
      </c>
    </row>
    <row r="728" spans="1:17" s="2" customFormat="1" ht="15.75">
      <c r="A728" s="7"/>
      <c r="B728" s="14"/>
      <c r="C728" s="14">
        <f>SUM(C724:C727)</f>
        <v>6</v>
      </c>
      <c r="D728" s="15"/>
      <c r="E728" s="16">
        <f>SUM(E724:E727)</f>
        <v>1670</v>
      </c>
      <c r="F728" s="15">
        <v>1.67</v>
      </c>
      <c r="G728" s="15">
        <v>6</v>
      </c>
      <c r="H728" s="15">
        <v>24</v>
      </c>
      <c r="I728" s="15">
        <f t="shared" si="56"/>
        <v>40.08</v>
      </c>
      <c r="J728" s="15">
        <v>7.5</v>
      </c>
      <c r="K728" s="15">
        <f t="shared" si="58"/>
        <v>180</v>
      </c>
      <c r="L728" s="17">
        <f t="shared" si="59"/>
        <v>220.07999999999998</v>
      </c>
      <c r="M728" s="18">
        <f t="shared" si="60"/>
        <v>9.17</v>
      </c>
      <c r="N728" s="3">
        <v>2531</v>
      </c>
      <c r="O728" s="3">
        <v>2816</v>
      </c>
      <c r="P728" s="3">
        <v>-285</v>
      </c>
      <c r="Q728" s="24">
        <f>L728+P728</f>
        <v>-64.92000000000002</v>
      </c>
    </row>
    <row r="729" spans="5:13" ht="15">
      <c r="E729" s="10"/>
      <c r="I729" s="9">
        <f t="shared" si="56"/>
        <v>0</v>
      </c>
      <c r="K729" s="9">
        <f t="shared" si="58"/>
        <v>0</v>
      </c>
      <c r="L729" s="11">
        <f t="shared" si="59"/>
        <v>0</v>
      </c>
      <c r="M729" s="12">
        <f t="shared" si="60"/>
        <v>0</v>
      </c>
    </row>
    <row r="730" spans="1:13" ht="15">
      <c r="A730" s="7" t="s">
        <v>126</v>
      </c>
      <c r="B730" s="8" t="s">
        <v>37</v>
      </c>
      <c r="C730" s="8">
        <v>1</v>
      </c>
      <c r="D730" s="9">
        <v>220</v>
      </c>
      <c r="E730" s="10">
        <f>C730*D730</f>
        <v>220</v>
      </c>
      <c r="I730" s="9">
        <f t="shared" si="56"/>
        <v>0</v>
      </c>
      <c r="K730" s="9">
        <f t="shared" si="58"/>
        <v>0</v>
      </c>
      <c r="L730" s="11">
        <f t="shared" si="59"/>
        <v>0</v>
      </c>
      <c r="M730" s="12">
        <f t="shared" si="60"/>
        <v>0</v>
      </c>
    </row>
    <row r="731" spans="2:13" ht="15">
      <c r="B731" s="8" t="s">
        <v>40</v>
      </c>
      <c r="C731" s="8">
        <v>1</v>
      </c>
      <c r="D731" s="9">
        <v>230</v>
      </c>
      <c r="E731" s="10">
        <f>C731*D731</f>
        <v>230</v>
      </c>
      <c r="I731" s="9">
        <f t="shared" si="56"/>
        <v>0</v>
      </c>
      <c r="K731" s="9">
        <f t="shared" si="58"/>
        <v>0</v>
      </c>
      <c r="L731" s="11">
        <f t="shared" si="59"/>
        <v>0</v>
      </c>
      <c r="M731" s="12">
        <f t="shared" si="60"/>
        <v>0</v>
      </c>
    </row>
    <row r="732" spans="2:13" ht="15">
      <c r="B732" s="8" t="s">
        <v>28</v>
      </c>
      <c r="C732" s="8">
        <v>1</v>
      </c>
      <c r="D732" s="9">
        <v>210</v>
      </c>
      <c r="E732" s="10">
        <f>C732*D732</f>
        <v>210</v>
      </c>
      <c r="I732" s="9">
        <f t="shared" si="56"/>
        <v>0</v>
      </c>
      <c r="K732" s="9">
        <f t="shared" si="58"/>
        <v>0</v>
      </c>
      <c r="L732" s="11">
        <f t="shared" si="59"/>
        <v>0</v>
      </c>
      <c r="M732" s="12">
        <f t="shared" si="60"/>
        <v>0</v>
      </c>
    </row>
    <row r="733" spans="2:13" ht="15">
      <c r="B733" s="8" t="s">
        <v>21</v>
      </c>
      <c r="C733" s="8">
        <v>1</v>
      </c>
      <c r="D733" s="9">
        <v>220</v>
      </c>
      <c r="E733" s="10">
        <f>C733*D733</f>
        <v>220</v>
      </c>
      <c r="I733" s="9">
        <f t="shared" si="56"/>
        <v>0</v>
      </c>
      <c r="K733" s="9">
        <f t="shared" si="58"/>
        <v>0</v>
      </c>
      <c r="L733" s="11">
        <f t="shared" si="59"/>
        <v>0</v>
      </c>
      <c r="M733" s="12">
        <f t="shared" si="60"/>
        <v>0</v>
      </c>
    </row>
    <row r="734" spans="1:17" s="2" customFormat="1" ht="15.75">
      <c r="A734" s="7"/>
      <c r="B734" s="14"/>
      <c r="C734" s="14">
        <f>SUM(C730:C733)</f>
        <v>4</v>
      </c>
      <c r="D734" s="15"/>
      <c r="E734" s="16">
        <f>SUM(E730:E733)</f>
        <v>880</v>
      </c>
      <c r="F734" s="15">
        <v>0.88</v>
      </c>
      <c r="G734" s="15">
        <v>4</v>
      </c>
      <c r="H734" s="15">
        <v>24</v>
      </c>
      <c r="I734" s="15">
        <f t="shared" si="56"/>
        <v>21.12</v>
      </c>
      <c r="J734" s="15">
        <v>2.5</v>
      </c>
      <c r="K734" s="15">
        <f t="shared" si="58"/>
        <v>60</v>
      </c>
      <c r="L734" s="17">
        <f t="shared" si="59"/>
        <v>81.12</v>
      </c>
      <c r="M734" s="18">
        <f t="shared" si="60"/>
        <v>3.38</v>
      </c>
      <c r="N734" s="3">
        <v>1063</v>
      </c>
      <c r="O734" s="3">
        <v>1201</v>
      </c>
      <c r="P734" s="3">
        <v>-138</v>
      </c>
      <c r="Q734" s="24">
        <f>L734+P734</f>
        <v>-56.879999999999995</v>
      </c>
    </row>
    <row r="735" spans="5:13" ht="15">
      <c r="E735" s="10"/>
      <c r="I735" s="9">
        <f t="shared" si="56"/>
        <v>0</v>
      </c>
      <c r="K735" s="9">
        <f t="shared" si="58"/>
        <v>0</v>
      </c>
      <c r="L735" s="11">
        <f t="shared" si="59"/>
        <v>0</v>
      </c>
      <c r="M735" s="12">
        <f t="shared" si="60"/>
        <v>0</v>
      </c>
    </row>
    <row r="736" spans="5:13" ht="15">
      <c r="E736" s="10"/>
      <c r="I736" s="9">
        <f t="shared" si="56"/>
        <v>0</v>
      </c>
      <c r="K736" s="9">
        <f t="shared" si="58"/>
        <v>0</v>
      </c>
      <c r="L736" s="11">
        <f t="shared" si="59"/>
        <v>0</v>
      </c>
      <c r="M736" s="12">
        <f t="shared" si="60"/>
        <v>0</v>
      </c>
    </row>
    <row r="737" spans="5:13" ht="15">
      <c r="E737" s="10"/>
      <c r="I737" s="9">
        <f aca="true" t="shared" si="61" ref="I737:I807">F737*H737</f>
        <v>0</v>
      </c>
      <c r="K737" s="9">
        <f t="shared" si="58"/>
        <v>0</v>
      </c>
      <c r="L737" s="11">
        <f t="shared" si="59"/>
        <v>0</v>
      </c>
      <c r="M737" s="12">
        <f t="shared" si="60"/>
        <v>0</v>
      </c>
    </row>
    <row r="738" spans="1:13" ht="15">
      <c r="A738" s="7" t="s">
        <v>127</v>
      </c>
      <c r="B738" s="8" t="s">
        <v>9</v>
      </c>
      <c r="C738" s="8">
        <v>6</v>
      </c>
      <c r="D738" s="9">
        <v>135</v>
      </c>
      <c r="E738" s="10">
        <f>C738*D738</f>
        <v>810</v>
      </c>
      <c r="I738" s="9">
        <f t="shared" si="61"/>
        <v>0</v>
      </c>
      <c r="K738" s="9">
        <f t="shared" si="58"/>
        <v>0</v>
      </c>
      <c r="L738" s="11">
        <f t="shared" si="59"/>
        <v>0</v>
      </c>
      <c r="M738" s="12">
        <f t="shared" si="60"/>
        <v>0</v>
      </c>
    </row>
    <row r="739" spans="2:13" ht="15">
      <c r="B739" s="8" t="s">
        <v>37</v>
      </c>
      <c r="C739" s="8">
        <v>2</v>
      </c>
      <c r="D739" s="9">
        <v>220</v>
      </c>
      <c r="E739" s="10">
        <f>C739*D739</f>
        <v>440</v>
      </c>
      <c r="I739" s="9">
        <f t="shared" si="61"/>
        <v>0</v>
      </c>
      <c r="K739" s="9">
        <f t="shared" si="58"/>
        <v>0</v>
      </c>
      <c r="L739" s="11">
        <f t="shared" si="59"/>
        <v>0</v>
      </c>
      <c r="M739" s="12">
        <f t="shared" si="60"/>
        <v>0</v>
      </c>
    </row>
    <row r="740" spans="1:17" s="2" customFormat="1" ht="15.75">
      <c r="A740" s="7"/>
      <c r="B740" s="14"/>
      <c r="C740" s="14">
        <f>SUM(C738:C739)</f>
        <v>8</v>
      </c>
      <c r="D740" s="15"/>
      <c r="E740" s="16">
        <f>SUM(E738:E739)</f>
        <v>1250</v>
      </c>
      <c r="F740" s="15">
        <v>1.25</v>
      </c>
      <c r="G740" s="15">
        <v>8</v>
      </c>
      <c r="H740" s="15">
        <v>24</v>
      </c>
      <c r="I740" s="15">
        <f t="shared" si="61"/>
        <v>30</v>
      </c>
      <c r="J740" s="15">
        <v>3.5</v>
      </c>
      <c r="K740" s="15">
        <f t="shared" si="58"/>
        <v>84</v>
      </c>
      <c r="L740" s="17">
        <f t="shared" si="59"/>
        <v>114</v>
      </c>
      <c r="M740" s="18">
        <f t="shared" si="60"/>
        <v>4.75</v>
      </c>
      <c r="N740" s="3">
        <v>1347</v>
      </c>
      <c r="O740" s="3">
        <v>1926</v>
      </c>
      <c r="P740" s="3">
        <v>-579</v>
      </c>
      <c r="Q740" s="24">
        <f>L740+P740</f>
        <v>-465</v>
      </c>
    </row>
    <row r="741" spans="5:13" ht="15">
      <c r="E741" s="10"/>
      <c r="I741" s="9">
        <f t="shared" si="61"/>
        <v>0</v>
      </c>
      <c r="K741" s="9">
        <f t="shared" si="58"/>
        <v>0</v>
      </c>
      <c r="L741" s="11">
        <f t="shared" si="59"/>
        <v>0</v>
      </c>
      <c r="M741" s="12">
        <f t="shared" si="60"/>
        <v>0</v>
      </c>
    </row>
    <row r="742" spans="5:13" ht="15">
      <c r="E742" s="10"/>
      <c r="I742" s="9">
        <f t="shared" si="61"/>
        <v>0</v>
      </c>
      <c r="K742" s="9">
        <f t="shared" si="58"/>
        <v>0</v>
      </c>
      <c r="L742" s="11">
        <f t="shared" si="59"/>
        <v>0</v>
      </c>
      <c r="M742" s="12">
        <f t="shared" si="60"/>
        <v>0</v>
      </c>
    </row>
    <row r="743" spans="5:13" ht="15">
      <c r="E743" s="10"/>
      <c r="I743" s="9">
        <f t="shared" si="61"/>
        <v>0</v>
      </c>
      <c r="K743" s="9">
        <f t="shared" si="58"/>
        <v>0</v>
      </c>
      <c r="L743" s="11">
        <f t="shared" si="59"/>
        <v>0</v>
      </c>
      <c r="M743" s="12">
        <f t="shared" si="60"/>
        <v>0</v>
      </c>
    </row>
    <row r="744" spans="1:17" s="2" customFormat="1" ht="15.75">
      <c r="A744" s="7" t="s">
        <v>128</v>
      </c>
      <c r="B744" s="14" t="s">
        <v>40</v>
      </c>
      <c r="C744" s="14">
        <v>1</v>
      </c>
      <c r="D744" s="15">
        <v>230</v>
      </c>
      <c r="E744" s="16">
        <f>C744*D744</f>
        <v>230</v>
      </c>
      <c r="F744" s="15">
        <v>0.23</v>
      </c>
      <c r="G744" s="15">
        <v>1</v>
      </c>
      <c r="H744" s="15">
        <v>24</v>
      </c>
      <c r="I744" s="15">
        <f t="shared" si="61"/>
        <v>5.5200000000000005</v>
      </c>
      <c r="J744" s="15">
        <v>6.5</v>
      </c>
      <c r="K744" s="15">
        <f t="shared" si="58"/>
        <v>156</v>
      </c>
      <c r="L744" s="17">
        <f t="shared" si="59"/>
        <v>161.52</v>
      </c>
      <c r="M744" s="18">
        <f t="shared" si="60"/>
        <v>6.73</v>
      </c>
      <c r="N744" s="3">
        <v>1653</v>
      </c>
      <c r="O744" s="3">
        <v>1823</v>
      </c>
      <c r="P744" s="3">
        <v>-170</v>
      </c>
      <c r="Q744" s="24">
        <f>L744+P744</f>
        <v>-8.47999999999999</v>
      </c>
    </row>
    <row r="745" spans="5:13" ht="15">
      <c r="E745" s="10"/>
      <c r="I745" s="9">
        <f t="shared" si="61"/>
        <v>0</v>
      </c>
      <c r="K745" s="9">
        <f t="shared" si="58"/>
        <v>0</v>
      </c>
      <c r="L745" s="11">
        <f t="shared" si="59"/>
        <v>0</v>
      </c>
      <c r="M745" s="12">
        <f t="shared" si="60"/>
        <v>0</v>
      </c>
    </row>
    <row r="746" spans="5:13" ht="15">
      <c r="E746" s="10"/>
      <c r="I746" s="9">
        <f t="shared" si="61"/>
        <v>0</v>
      </c>
      <c r="K746" s="9">
        <f t="shared" si="58"/>
        <v>0</v>
      </c>
      <c r="L746" s="11">
        <f t="shared" si="59"/>
        <v>0</v>
      </c>
      <c r="M746" s="12">
        <f t="shared" si="60"/>
        <v>0</v>
      </c>
    </row>
    <row r="747" spans="5:13" ht="15">
      <c r="E747" s="10"/>
      <c r="I747" s="9">
        <f t="shared" si="61"/>
        <v>0</v>
      </c>
      <c r="K747" s="9">
        <f t="shared" si="58"/>
        <v>0</v>
      </c>
      <c r="L747" s="11">
        <f t="shared" si="59"/>
        <v>0</v>
      </c>
      <c r="M747" s="12">
        <f t="shared" si="60"/>
        <v>0</v>
      </c>
    </row>
    <row r="748" spans="1:13" ht="15">
      <c r="A748" s="7" t="s">
        <v>129</v>
      </c>
      <c r="B748" s="8" t="s">
        <v>16</v>
      </c>
      <c r="C748" s="8">
        <v>3</v>
      </c>
      <c r="D748" s="9">
        <v>190</v>
      </c>
      <c r="E748" s="10">
        <f>C748*D748</f>
        <v>570</v>
      </c>
      <c r="I748" s="9">
        <f t="shared" si="61"/>
        <v>0</v>
      </c>
      <c r="K748" s="9">
        <f t="shared" si="58"/>
        <v>0</v>
      </c>
      <c r="L748" s="11">
        <f t="shared" si="59"/>
        <v>0</v>
      </c>
      <c r="M748" s="12">
        <f t="shared" si="60"/>
        <v>0</v>
      </c>
    </row>
    <row r="749" spans="2:13" ht="15">
      <c r="B749" s="8" t="s">
        <v>6</v>
      </c>
      <c r="C749" s="8">
        <v>1</v>
      </c>
      <c r="D749" s="9">
        <v>250</v>
      </c>
      <c r="E749" s="10">
        <f>C749*D749</f>
        <v>250</v>
      </c>
      <c r="I749" s="9">
        <f t="shared" si="61"/>
        <v>0</v>
      </c>
      <c r="K749" s="9">
        <f t="shared" si="58"/>
        <v>0</v>
      </c>
      <c r="L749" s="11">
        <f t="shared" si="59"/>
        <v>0</v>
      </c>
      <c r="M749" s="12">
        <f t="shared" si="60"/>
        <v>0</v>
      </c>
    </row>
    <row r="750" spans="2:13" ht="15">
      <c r="B750" s="8" t="s">
        <v>9</v>
      </c>
      <c r="C750" s="8">
        <v>3</v>
      </c>
      <c r="D750" s="9">
        <v>135</v>
      </c>
      <c r="E750" s="10">
        <f>C750*D750</f>
        <v>405</v>
      </c>
      <c r="I750" s="9">
        <f t="shared" si="61"/>
        <v>0</v>
      </c>
      <c r="K750" s="9">
        <f t="shared" si="58"/>
        <v>0</v>
      </c>
      <c r="L750" s="11">
        <f t="shared" si="59"/>
        <v>0</v>
      </c>
      <c r="M750" s="12">
        <f t="shared" si="60"/>
        <v>0</v>
      </c>
    </row>
    <row r="751" spans="2:13" ht="15">
      <c r="B751" s="8" t="s">
        <v>40</v>
      </c>
      <c r="C751" s="8">
        <v>1</v>
      </c>
      <c r="D751" s="9">
        <v>230</v>
      </c>
      <c r="E751" s="10">
        <f>C751*D751</f>
        <v>230</v>
      </c>
      <c r="I751" s="9">
        <f t="shared" si="61"/>
        <v>0</v>
      </c>
      <c r="K751" s="9">
        <f t="shared" si="58"/>
        <v>0</v>
      </c>
      <c r="L751" s="11">
        <f t="shared" si="59"/>
        <v>0</v>
      </c>
      <c r="M751" s="12">
        <f t="shared" si="60"/>
        <v>0</v>
      </c>
    </row>
    <row r="752" spans="1:17" s="2" customFormat="1" ht="15.75">
      <c r="A752" s="7"/>
      <c r="B752" s="14"/>
      <c r="C752" s="14">
        <f>SUM(C748:C751)</f>
        <v>8</v>
      </c>
      <c r="D752" s="15"/>
      <c r="E752" s="16">
        <f>SUM(E748:E751)</f>
        <v>1455</v>
      </c>
      <c r="F752" s="15">
        <v>1.455</v>
      </c>
      <c r="G752" s="15">
        <v>8</v>
      </c>
      <c r="H752" s="15">
        <v>24</v>
      </c>
      <c r="I752" s="15">
        <f t="shared" si="61"/>
        <v>34.92</v>
      </c>
      <c r="J752" s="15">
        <v>3</v>
      </c>
      <c r="K752" s="15">
        <f t="shared" si="58"/>
        <v>72</v>
      </c>
      <c r="L752" s="17">
        <f t="shared" si="59"/>
        <v>106.92</v>
      </c>
      <c r="M752" s="18">
        <f t="shared" si="60"/>
        <v>4.455</v>
      </c>
      <c r="N752" s="3">
        <v>1254</v>
      </c>
      <c r="O752" s="3">
        <v>1299</v>
      </c>
      <c r="P752" s="3">
        <v>-45</v>
      </c>
      <c r="Q752" s="24">
        <f>L752+P752</f>
        <v>61.92</v>
      </c>
    </row>
    <row r="753" spans="5:13" ht="15">
      <c r="E753" s="10"/>
      <c r="I753" s="9">
        <f t="shared" si="61"/>
        <v>0</v>
      </c>
      <c r="K753" s="9">
        <f t="shared" si="58"/>
        <v>0</v>
      </c>
      <c r="L753" s="11">
        <f t="shared" si="59"/>
        <v>0</v>
      </c>
      <c r="M753" s="12">
        <f t="shared" si="60"/>
        <v>0</v>
      </c>
    </row>
    <row r="754" spans="5:13" ht="15">
      <c r="E754" s="10"/>
      <c r="I754" s="9">
        <f t="shared" si="61"/>
        <v>0</v>
      </c>
      <c r="K754" s="9">
        <f t="shared" si="58"/>
        <v>0</v>
      </c>
      <c r="L754" s="11">
        <f t="shared" si="59"/>
        <v>0</v>
      </c>
      <c r="M754" s="12">
        <f t="shared" si="60"/>
        <v>0</v>
      </c>
    </row>
    <row r="755" spans="5:13" ht="15">
      <c r="E755" s="10"/>
      <c r="I755" s="9">
        <f t="shared" si="61"/>
        <v>0</v>
      </c>
      <c r="K755" s="9">
        <f t="shared" si="58"/>
        <v>0</v>
      </c>
      <c r="L755" s="11">
        <f t="shared" si="59"/>
        <v>0</v>
      </c>
      <c r="M755" s="12">
        <f t="shared" si="60"/>
        <v>0</v>
      </c>
    </row>
    <row r="756" spans="1:17" s="2" customFormat="1" ht="15.75">
      <c r="A756" s="7" t="s">
        <v>130</v>
      </c>
      <c r="B756" s="14" t="s">
        <v>9</v>
      </c>
      <c r="C756" s="14">
        <v>2</v>
      </c>
      <c r="D756" s="15">
        <v>135</v>
      </c>
      <c r="E756" s="16">
        <f>C756*D756</f>
        <v>270</v>
      </c>
      <c r="F756" s="15">
        <v>0.27</v>
      </c>
      <c r="G756" s="15">
        <v>2</v>
      </c>
      <c r="H756" s="15">
        <v>24</v>
      </c>
      <c r="I756" s="15">
        <f t="shared" si="61"/>
        <v>6.48</v>
      </c>
      <c r="J756" s="15">
        <v>1.5</v>
      </c>
      <c r="K756" s="15">
        <f t="shared" si="58"/>
        <v>36</v>
      </c>
      <c r="L756" s="17">
        <f t="shared" si="59"/>
        <v>42.480000000000004</v>
      </c>
      <c r="M756" s="18">
        <f t="shared" si="60"/>
        <v>1.77</v>
      </c>
      <c r="N756" s="3">
        <v>464</v>
      </c>
      <c r="O756" s="3">
        <v>464</v>
      </c>
      <c r="P756" s="3">
        <v>0</v>
      </c>
      <c r="Q756" s="24">
        <f>L756</f>
        <v>42.480000000000004</v>
      </c>
    </row>
    <row r="757" spans="5:13" ht="15">
      <c r="E757" s="10"/>
      <c r="I757" s="9">
        <f t="shared" si="61"/>
        <v>0</v>
      </c>
      <c r="K757" s="9">
        <f t="shared" si="58"/>
        <v>0</v>
      </c>
      <c r="L757" s="11">
        <f t="shared" si="59"/>
        <v>0</v>
      </c>
      <c r="M757" s="12">
        <f t="shared" si="60"/>
        <v>0</v>
      </c>
    </row>
    <row r="758" spans="1:17" s="2" customFormat="1" ht="15.75">
      <c r="A758" s="19" t="s">
        <v>181</v>
      </c>
      <c r="B758" s="14"/>
      <c r="C758" s="14"/>
      <c r="D758" s="15"/>
      <c r="E758" s="16"/>
      <c r="F758" s="15"/>
      <c r="G758" s="15"/>
      <c r="H758" s="15">
        <v>24</v>
      </c>
      <c r="I758" s="15">
        <f t="shared" si="61"/>
        <v>0</v>
      </c>
      <c r="J758" s="15">
        <v>3</v>
      </c>
      <c r="K758" s="15">
        <f t="shared" si="58"/>
        <v>72</v>
      </c>
      <c r="L758" s="17">
        <f t="shared" si="59"/>
        <v>72</v>
      </c>
      <c r="M758" s="18">
        <f t="shared" si="60"/>
        <v>3</v>
      </c>
      <c r="N758" s="3">
        <v>718</v>
      </c>
      <c r="O758" s="3">
        <v>690</v>
      </c>
      <c r="P758" s="3">
        <v>28</v>
      </c>
      <c r="Q758" s="24">
        <f>L758+P758</f>
        <v>100</v>
      </c>
    </row>
    <row r="759" spans="5:13" ht="15">
      <c r="E759" s="10"/>
      <c r="I759" s="9">
        <f t="shared" si="61"/>
        <v>0</v>
      </c>
      <c r="K759" s="9">
        <f t="shared" si="58"/>
        <v>0</v>
      </c>
      <c r="L759" s="11">
        <f t="shared" si="59"/>
        <v>0</v>
      </c>
      <c r="M759" s="12">
        <f t="shared" si="60"/>
        <v>0</v>
      </c>
    </row>
    <row r="760" spans="1:13" ht="15">
      <c r="A760" s="7" t="s">
        <v>131</v>
      </c>
      <c r="B760" s="8" t="s">
        <v>9</v>
      </c>
      <c r="C760" s="8">
        <v>15</v>
      </c>
      <c r="D760" s="9">
        <v>135</v>
      </c>
      <c r="E760" s="10">
        <f>C760*D760</f>
        <v>2025</v>
      </c>
      <c r="I760" s="9">
        <f t="shared" si="61"/>
        <v>0</v>
      </c>
      <c r="K760" s="9">
        <f t="shared" si="58"/>
        <v>0</v>
      </c>
      <c r="L760" s="11">
        <f t="shared" si="59"/>
        <v>0</v>
      </c>
      <c r="M760" s="12">
        <f t="shared" si="60"/>
        <v>0</v>
      </c>
    </row>
    <row r="761" spans="2:13" ht="15">
      <c r="B761" s="8" t="s">
        <v>10</v>
      </c>
      <c r="C761" s="8">
        <v>2</v>
      </c>
      <c r="D761" s="9">
        <v>330</v>
      </c>
      <c r="E761" s="10">
        <f>C761*D761</f>
        <v>660</v>
      </c>
      <c r="I761" s="9">
        <f t="shared" si="61"/>
        <v>0</v>
      </c>
      <c r="K761" s="9">
        <f t="shared" si="58"/>
        <v>0</v>
      </c>
      <c r="L761" s="11">
        <f t="shared" si="59"/>
        <v>0</v>
      </c>
      <c r="M761" s="12">
        <f t="shared" si="60"/>
        <v>0</v>
      </c>
    </row>
    <row r="762" spans="1:17" s="2" customFormat="1" ht="15.75">
      <c r="A762" s="7"/>
      <c r="B762" s="14"/>
      <c r="C762" s="14">
        <f>SUM(C760:C761)</f>
        <v>17</v>
      </c>
      <c r="D762" s="15"/>
      <c r="E762" s="16">
        <f>SUM(E760:E761)</f>
        <v>2685</v>
      </c>
      <c r="F762" s="15">
        <v>2.685</v>
      </c>
      <c r="G762" s="15">
        <v>17</v>
      </c>
      <c r="H762" s="15">
        <v>24</v>
      </c>
      <c r="I762" s="15">
        <f t="shared" si="61"/>
        <v>64.44</v>
      </c>
      <c r="J762" s="15">
        <v>8.5</v>
      </c>
      <c r="K762" s="15">
        <f t="shared" si="58"/>
        <v>204</v>
      </c>
      <c r="L762" s="17">
        <f t="shared" si="59"/>
        <v>268.44</v>
      </c>
      <c r="M762" s="18">
        <f t="shared" si="60"/>
        <v>11.185</v>
      </c>
      <c r="N762" s="3">
        <v>2950</v>
      </c>
      <c r="O762" s="3">
        <v>3431</v>
      </c>
      <c r="P762" s="3">
        <v>-481</v>
      </c>
      <c r="Q762" s="24">
        <f>L762+P762</f>
        <v>-212.56</v>
      </c>
    </row>
    <row r="763" spans="3:13" ht="15">
      <c r="C763" s="14"/>
      <c r="E763" s="16"/>
      <c r="F763" s="15"/>
      <c r="K763" s="9">
        <f t="shared" si="58"/>
        <v>0</v>
      </c>
      <c r="L763" s="11">
        <f t="shared" si="59"/>
        <v>0</v>
      </c>
      <c r="M763" s="12">
        <f t="shared" si="60"/>
        <v>0</v>
      </c>
    </row>
    <row r="764" spans="1:17" s="2" customFormat="1" ht="15.75">
      <c r="A764" s="19" t="s">
        <v>180</v>
      </c>
      <c r="B764" s="14"/>
      <c r="C764" s="14"/>
      <c r="D764" s="15"/>
      <c r="E764" s="16"/>
      <c r="F764" s="15"/>
      <c r="G764" s="15"/>
      <c r="H764" s="15">
        <v>24</v>
      </c>
      <c r="I764" s="15"/>
      <c r="J764" s="15">
        <v>0.5</v>
      </c>
      <c r="K764" s="15">
        <f t="shared" si="58"/>
        <v>12</v>
      </c>
      <c r="L764" s="17">
        <f t="shared" si="59"/>
        <v>12</v>
      </c>
      <c r="M764" s="18">
        <f t="shared" si="60"/>
        <v>0.5</v>
      </c>
      <c r="N764" s="3">
        <v>111</v>
      </c>
      <c r="O764" s="3">
        <v>111</v>
      </c>
      <c r="P764" s="3">
        <v>0</v>
      </c>
      <c r="Q764" s="24">
        <f>L764</f>
        <v>12</v>
      </c>
    </row>
    <row r="765" spans="3:13" ht="15">
      <c r="C765" s="14"/>
      <c r="E765" s="16"/>
      <c r="F765" s="15"/>
      <c r="K765" s="9">
        <f t="shared" si="58"/>
        <v>0</v>
      </c>
      <c r="L765" s="11">
        <f t="shared" si="59"/>
        <v>0</v>
      </c>
      <c r="M765" s="12">
        <f t="shared" si="60"/>
        <v>0</v>
      </c>
    </row>
    <row r="766" spans="1:17" s="2" customFormat="1" ht="15.75">
      <c r="A766" s="19" t="s">
        <v>179</v>
      </c>
      <c r="B766" s="14"/>
      <c r="C766" s="14"/>
      <c r="D766" s="15"/>
      <c r="E766" s="16"/>
      <c r="F766" s="15"/>
      <c r="G766" s="15"/>
      <c r="H766" s="15">
        <v>24</v>
      </c>
      <c r="I766" s="15">
        <f t="shared" si="61"/>
        <v>0</v>
      </c>
      <c r="J766" s="15">
        <v>8.5</v>
      </c>
      <c r="K766" s="15">
        <f t="shared" si="58"/>
        <v>204</v>
      </c>
      <c r="L766" s="17">
        <f t="shared" si="59"/>
        <v>204</v>
      </c>
      <c r="M766" s="18">
        <f t="shared" si="60"/>
        <v>8.5</v>
      </c>
      <c r="N766" s="3">
        <v>1987</v>
      </c>
      <c r="O766" s="3">
        <v>2113</v>
      </c>
      <c r="P766" s="3">
        <v>-126</v>
      </c>
      <c r="Q766" s="24">
        <f>L766+P766</f>
        <v>78</v>
      </c>
    </row>
    <row r="767" spans="5:13" ht="15">
      <c r="E767" s="10"/>
      <c r="I767" s="9">
        <f t="shared" si="61"/>
        <v>0</v>
      </c>
      <c r="K767" s="9">
        <f t="shared" si="58"/>
        <v>0</v>
      </c>
      <c r="L767" s="11">
        <f t="shared" si="59"/>
        <v>0</v>
      </c>
      <c r="M767" s="12">
        <f t="shared" si="60"/>
        <v>0</v>
      </c>
    </row>
    <row r="768" spans="1:17" s="2" customFormat="1" ht="15.75">
      <c r="A768" s="7" t="s">
        <v>132</v>
      </c>
      <c r="B768" s="14" t="s">
        <v>9</v>
      </c>
      <c r="C768" s="14">
        <v>3</v>
      </c>
      <c r="D768" s="15">
        <v>135</v>
      </c>
      <c r="E768" s="16">
        <f>C768*D768</f>
        <v>405</v>
      </c>
      <c r="F768" s="15">
        <v>0.405</v>
      </c>
      <c r="G768" s="15">
        <v>3</v>
      </c>
      <c r="H768" s="15">
        <v>24</v>
      </c>
      <c r="I768" s="15">
        <f t="shared" si="61"/>
        <v>9.72</v>
      </c>
      <c r="J768" s="15">
        <v>1.5</v>
      </c>
      <c r="K768" s="15">
        <f t="shared" si="58"/>
        <v>36</v>
      </c>
      <c r="L768" s="17">
        <f t="shared" si="59"/>
        <v>45.72</v>
      </c>
      <c r="M768" s="18">
        <f t="shared" si="60"/>
        <v>1.905</v>
      </c>
      <c r="N768" s="3">
        <v>482</v>
      </c>
      <c r="O768" s="3">
        <v>482</v>
      </c>
      <c r="P768" s="3">
        <v>0</v>
      </c>
      <c r="Q768" s="24">
        <f>L768</f>
        <v>45.72</v>
      </c>
    </row>
    <row r="769" spans="1:13" ht="15">
      <c r="A769" s="7"/>
      <c r="C769" s="14"/>
      <c r="E769" s="16"/>
      <c r="F769" s="15"/>
      <c r="G769" s="15"/>
      <c r="H769" s="15"/>
      <c r="K769" s="9">
        <f t="shared" si="58"/>
        <v>0</v>
      </c>
      <c r="L769" s="11">
        <f t="shared" si="59"/>
        <v>0</v>
      </c>
      <c r="M769" s="12">
        <f t="shared" si="60"/>
        <v>0</v>
      </c>
    </row>
    <row r="770" spans="1:17" s="2" customFormat="1" ht="15.75">
      <c r="A770" s="19" t="s">
        <v>178</v>
      </c>
      <c r="B770" s="14"/>
      <c r="C770" s="14"/>
      <c r="D770" s="15"/>
      <c r="E770" s="16"/>
      <c r="F770" s="15"/>
      <c r="G770" s="15"/>
      <c r="H770" s="15">
        <v>24</v>
      </c>
      <c r="I770" s="15"/>
      <c r="J770" s="15">
        <v>4.5</v>
      </c>
      <c r="K770" s="15">
        <f t="shared" si="58"/>
        <v>108</v>
      </c>
      <c r="L770" s="17">
        <f t="shared" si="59"/>
        <v>108</v>
      </c>
      <c r="M770" s="18">
        <f t="shared" si="60"/>
        <v>4.5</v>
      </c>
      <c r="N770" s="3">
        <v>997</v>
      </c>
      <c r="O770" s="3">
        <v>1092</v>
      </c>
      <c r="P770" s="3">
        <v>-95</v>
      </c>
      <c r="Q770" s="24">
        <f>L770+P770</f>
        <v>13</v>
      </c>
    </row>
    <row r="771" spans="5:13" ht="15">
      <c r="E771" s="10"/>
      <c r="I771" s="9">
        <f t="shared" si="61"/>
        <v>0</v>
      </c>
      <c r="K771" s="9">
        <f t="shared" si="58"/>
        <v>0</v>
      </c>
      <c r="L771" s="11">
        <f t="shared" si="59"/>
        <v>0</v>
      </c>
      <c r="M771" s="12">
        <f t="shared" si="60"/>
        <v>0</v>
      </c>
    </row>
    <row r="772" spans="1:17" s="2" customFormat="1" ht="15.75">
      <c r="A772" s="19" t="s">
        <v>177</v>
      </c>
      <c r="B772" s="14"/>
      <c r="C772" s="14"/>
      <c r="D772" s="15"/>
      <c r="E772" s="16"/>
      <c r="F772" s="15"/>
      <c r="G772" s="15"/>
      <c r="H772" s="15">
        <v>24</v>
      </c>
      <c r="I772" s="15">
        <f t="shared" si="61"/>
        <v>0</v>
      </c>
      <c r="J772" s="15">
        <v>4.5</v>
      </c>
      <c r="K772" s="15">
        <f t="shared" si="58"/>
        <v>108</v>
      </c>
      <c r="L772" s="17">
        <f t="shared" si="59"/>
        <v>108</v>
      </c>
      <c r="M772" s="18">
        <f t="shared" si="60"/>
        <v>4.5</v>
      </c>
      <c r="N772" s="3">
        <v>1056</v>
      </c>
      <c r="O772" s="3">
        <v>1080</v>
      </c>
      <c r="P772" s="3">
        <v>-24</v>
      </c>
      <c r="Q772" s="24">
        <f>L772+P772</f>
        <v>84</v>
      </c>
    </row>
    <row r="773" spans="5:13" ht="15">
      <c r="E773" s="10"/>
      <c r="I773" s="9">
        <f t="shared" si="61"/>
        <v>0</v>
      </c>
      <c r="K773" s="9">
        <f t="shared" si="58"/>
        <v>0</v>
      </c>
      <c r="L773" s="11">
        <f t="shared" si="59"/>
        <v>0</v>
      </c>
      <c r="M773" s="12">
        <f t="shared" si="60"/>
        <v>0</v>
      </c>
    </row>
    <row r="774" spans="1:13" ht="15">
      <c r="A774" s="7" t="s">
        <v>133</v>
      </c>
      <c r="B774" s="8" t="s">
        <v>16</v>
      </c>
      <c r="C774" s="8">
        <v>2</v>
      </c>
      <c r="D774" s="9">
        <v>190</v>
      </c>
      <c r="E774" s="10">
        <f>C774*D774</f>
        <v>380</v>
      </c>
      <c r="I774" s="9">
        <f t="shared" si="61"/>
        <v>0</v>
      </c>
      <c r="K774" s="9">
        <f t="shared" si="58"/>
        <v>0</v>
      </c>
      <c r="L774" s="11">
        <f t="shared" si="59"/>
        <v>0</v>
      </c>
      <c r="M774" s="12">
        <f t="shared" si="60"/>
        <v>0</v>
      </c>
    </row>
    <row r="775" spans="2:13" ht="15">
      <c r="B775" s="8" t="s">
        <v>21</v>
      </c>
      <c r="C775" s="8">
        <v>2</v>
      </c>
      <c r="D775" s="9">
        <v>220</v>
      </c>
      <c r="E775" s="10">
        <f>C775*D775</f>
        <v>440</v>
      </c>
      <c r="I775" s="9">
        <f t="shared" si="61"/>
        <v>0</v>
      </c>
      <c r="K775" s="9">
        <f t="shared" si="58"/>
        <v>0</v>
      </c>
      <c r="L775" s="11">
        <f t="shared" si="59"/>
        <v>0</v>
      </c>
      <c r="M775" s="12">
        <f t="shared" si="60"/>
        <v>0</v>
      </c>
    </row>
    <row r="776" spans="2:13" ht="15">
      <c r="B776" s="8" t="s">
        <v>41</v>
      </c>
      <c r="C776" s="8">
        <v>2</v>
      </c>
      <c r="D776" s="9">
        <v>120</v>
      </c>
      <c r="E776" s="10">
        <f>C776*D776</f>
        <v>240</v>
      </c>
      <c r="I776" s="9">
        <f t="shared" si="61"/>
        <v>0</v>
      </c>
      <c r="K776" s="9">
        <f aca="true" t="shared" si="62" ref="K776:K835">H776*J776</f>
        <v>0</v>
      </c>
      <c r="L776" s="11">
        <f aca="true" t="shared" si="63" ref="L776:L835">+I776+K776</f>
        <v>0</v>
      </c>
      <c r="M776" s="12">
        <f aca="true" t="shared" si="64" ref="M776:M835">F776+J776</f>
        <v>0</v>
      </c>
    </row>
    <row r="777" spans="1:17" s="2" customFormat="1" ht="15.75">
      <c r="A777" s="7"/>
      <c r="B777" s="14"/>
      <c r="C777" s="14">
        <f>SUM(C774:C776)</f>
        <v>6</v>
      </c>
      <c r="D777" s="15"/>
      <c r="E777" s="16">
        <f>SUM(E774:E776)</f>
        <v>1060</v>
      </c>
      <c r="F777" s="15">
        <v>1.06</v>
      </c>
      <c r="G777" s="15">
        <v>6</v>
      </c>
      <c r="H777" s="15">
        <v>24</v>
      </c>
      <c r="I777" s="15">
        <f t="shared" si="61"/>
        <v>25.44</v>
      </c>
      <c r="J777" s="15">
        <v>4.5</v>
      </c>
      <c r="K777" s="15">
        <f t="shared" si="62"/>
        <v>108</v>
      </c>
      <c r="L777" s="17">
        <f t="shared" si="63"/>
        <v>133.44</v>
      </c>
      <c r="M777" s="18">
        <f t="shared" si="64"/>
        <v>5.5600000000000005</v>
      </c>
      <c r="N777" s="3">
        <v>1480</v>
      </c>
      <c r="O777" s="3">
        <v>1584</v>
      </c>
      <c r="P777" s="3">
        <v>-104</v>
      </c>
      <c r="Q777" s="24">
        <f>L777+P777</f>
        <v>29.439999999999998</v>
      </c>
    </row>
    <row r="778" spans="5:13" ht="15">
      <c r="E778" s="10"/>
      <c r="I778" s="9">
        <f t="shared" si="61"/>
        <v>0</v>
      </c>
      <c r="K778" s="9">
        <f t="shared" si="62"/>
        <v>0</v>
      </c>
      <c r="L778" s="11">
        <f t="shared" si="63"/>
        <v>0</v>
      </c>
      <c r="M778" s="12">
        <f t="shared" si="64"/>
        <v>0</v>
      </c>
    </row>
    <row r="779" spans="5:13" ht="15">
      <c r="E779" s="10"/>
      <c r="I779" s="9">
        <f t="shared" si="61"/>
        <v>0</v>
      </c>
      <c r="K779" s="9">
        <f t="shared" si="62"/>
        <v>0</v>
      </c>
      <c r="L779" s="11">
        <f t="shared" si="63"/>
        <v>0</v>
      </c>
      <c r="M779" s="12">
        <f t="shared" si="64"/>
        <v>0</v>
      </c>
    </row>
    <row r="780" spans="1:17" s="2" customFormat="1" ht="15.75">
      <c r="A780" s="7" t="s">
        <v>134</v>
      </c>
      <c r="B780" s="14" t="s">
        <v>9</v>
      </c>
      <c r="C780" s="14">
        <v>2</v>
      </c>
      <c r="D780" s="15">
        <v>135</v>
      </c>
      <c r="E780" s="16">
        <f>C780*D780</f>
        <v>270</v>
      </c>
      <c r="F780" s="15">
        <v>0.27</v>
      </c>
      <c r="G780" s="15">
        <v>2</v>
      </c>
      <c r="H780" s="15">
        <v>24</v>
      </c>
      <c r="I780" s="15">
        <f t="shared" si="61"/>
        <v>6.48</v>
      </c>
      <c r="J780" s="15">
        <v>1</v>
      </c>
      <c r="K780" s="15">
        <f t="shared" si="62"/>
        <v>24</v>
      </c>
      <c r="L780" s="17">
        <f t="shared" si="63"/>
        <v>30.48</v>
      </c>
      <c r="M780" s="18">
        <f t="shared" si="64"/>
        <v>1.27</v>
      </c>
      <c r="N780" s="3">
        <v>333</v>
      </c>
      <c r="O780" s="3">
        <v>333</v>
      </c>
      <c r="P780" s="3">
        <v>0</v>
      </c>
      <c r="Q780" s="24">
        <f>L780</f>
        <v>30.48</v>
      </c>
    </row>
    <row r="781" spans="5:13" ht="15">
      <c r="E781" s="10"/>
      <c r="I781" s="9">
        <f t="shared" si="61"/>
        <v>0</v>
      </c>
      <c r="K781" s="9">
        <f t="shared" si="62"/>
        <v>0</v>
      </c>
      <c r="L781" s="11">
        <f t="shared" si="63"/>
        <v>0</v>
      </c>
      <c r="M781" s="12">
        <f t="shared" si="64"/>
        <v>0</v>
      </c>
    </row>
    <row r="782" spans="1:17" s="2" customFormat="1" ht="15.75">
      <c r="A782" s="19" t="s">
        <v>176</v>
      </c>
      <c r="B782" s="14"/>
      <c r="C782" s="14"/>
      <c r="D782" s="15"/>
      <c r="E782" s="16"/>
      <c r="F782" s="15"/>
      <c r="G782" s="15"/>
      <c r="H782" s="15">
        <v>24</v>
      </c>
      <c r="I782" s="15">
        <f t="shared" si="61"/>
        <v>0</v>
      </c>
      <c r="J782" s="15">
        <v>3</v>
      </c>
      <c r="K782" s="15">
        <f t="shared" si="62"/>
        <v>72</v>
      </c>
      <c r="L782" s="17">
        <f t="shared" si="63"/>
        <v>72</v>
      </c>
      <c r="M782" s="18">
        <f t="shared" si="64"/>
        <v>3</v>
      </c>
      <c r="N782" s="3">
        <v>824</v>
      </c>
      <c r="O782" s="3">
        <v>824</v>
      </c>
      <c r="P782" s="3">
        <v>0</v>
      </c>
      <c r="Q782" s="24">
        <f>L782</f>
        <v>72</v>
      </c>
    </row>
    <row r="783" spans="5:13" ht="15">
      <c r="E783" s="10"/>
      <c r="I783" s="9">
        <f t="shared" si="61"/>
        <v>0</v>
      </c>
      <c r="K783" s="9">
        <f t="shared" si="62"/>
        <v>0</v>
      </c>
      <c r="L783" s="11">
        <f t="shared" si="63"/>
        <v>0</v>
      </c>
      <c r="M783" s="12">
        <f t="shared" si="64"/>
        <v>0</v>
      </c>
    </row>
    <row r="784" spans="1:17" s="2" customFormat="1" ht="15.75">
      <c r="A784" s="7" t="s">
        <v>135</v>
      </c>
      <c r="B784" s="14" t="s">
        <v>6</v>
      </c>
      <c r="C784" s="14">
        <v>2</v>
      </c>
      <c r="D784" s="15">
        <v>250</v>
      </c>
      <c r="E784" s="16">
        <f>C784*D784</f>
        <v>500</v>
      </c>
      <c r="F784" s="15">
        <v>0.5</v>
      </c>
      <c r="G784" s="15">
        <v>2</v>
      </c>
      <c r="H784" s="15">
        <v>24</v>
      </c>
      <c r="I784" s="15">
        <f t="shared" si="61"/>
        <v>12</v>
      </c>
      <c r="J784" s="15"/>
      <c r="K784" s="15">
        <f t="shared" si="62"/>
        <v>0</v>
      </c>
      <c r="L784" s="17">
        <f t="shared" si="63"/>
        <v>12</v>
      </c>
      <c r="M784" s="18">
        <f t="shared" si="64"/>
        <v>0.5</v>
      </c>
      <c r="N784" s="3">
        <v>193</v>
      </c>
      <c r="O784" s="3">
        <v>193</v>
      </c>
      <c r="P784" s="3">
        <v>0</v>
      </c>
      <c r="Q784" s="24">
        <f>L784</f>
        <v>12</v>
      </c>
    </row>
    <row r="785" spans="5:13" ht="15">
      <c r="E785" s="10"/>
      <c r="I785" s="9">
        <f t="shared" si="61"/>
        <v>0</v>
      </c>
      <c r="K785" s="9">
        <f t="shared" si="62"/>
        <v>0</v>
      </c>
      <c r="L785" s="11">
        <f t="shared" si="63"/>
        <v>0</v>
      </c>
      <c r="M785" s="12">
        <f t="shared" si="64"/>
        <v>0</v>
      </c>
    </row>
    <row r="786" spans="1:17" s="2" customFormat="1" ht="15.75">
      <c r="A786" s="19" t="s">
        <v>175</v>
      </c>
      <c r="B786" s="14"/>
      <c r="C786" s="14"/>
      <c r="D786" s="15"/>
      <c r="E786" s="16"/>
      <c r="F786" s="15"/>
      <c r="G786" s="15"/>
      <c r="H786" s="15">
        <v>24</v>
      </c>
      <c r="I786" s="15">
        <f t="shared" si="61"/>
        <v>0</v>
      </c>
      <c r="J786" s="15">
        <v>2</v>
      </c>
      <c r="K786" s="15">
        <f t="shared" si="62"/>
        <v>48</v>
      </c>
      <c r="L786" s="17">
        <f t="shared" si="63"/>
        <v>48</v>
      </c>
      <c r="M786" s="18">
        <f t="shared" si="64"/>
        <v>2</v>
      </c>
      <c r="N786" s="3">
        <v>486</v>
      </c>
      <c r="O786" s="3">
        <v>585</v>
      </c>
      <c r="P786" s="3">
        <v>-99</v>
      </c>
      <c r="Q786" s="24">
        <f>L786+P786</f>
        <v>-51</v>
      </c>
    </row>
    <row r="787" spans="5:13" ht="15">
      <c r="E787" s="10"/>
      <c r="I787" s="9">
        <f t="shared" si="61"/>
        <v>0</v>
      </c>
      <c r="K787" s="9">
        <f t="shared" si="62"/>
        <v>0</v>
      </c>
      <c r="L787" s="11">
        <f t="shared" si="63"/>
        <v>0</v>
      </c>
      <c r="M787" s="12">
        <f t="shared" si="64"/>
        <v>0</v>
      </c>
    </row>
    <row r="788" spans="1:13" ht="15">
      <c r="A788" s="7" t="s">
        <v>136</v>
      </c>
      <c r="B788" s="8" t="s">
        <v>16</v>
      </c>
      <c r="C788" s="8">
        <v>3</v>
      </c>
      <c r="D788" s="9">
        <v>190</v>
      </c>
      <c r="E788" s="10">
        <f>C788*D788</f>
        <v>570</v>
      </c>
      <c r="I788" s="9">
        <f t="shared" si="61"/>
        <v>0</v>
      </c>
      <c r="K788" s="9">
        <f t="shared" si="62"/>
        <v>0</v>
      </c>
      <c r="L788" s="11">
        <f t="shared" si="63"/>
        <v>0</v>
      </c>
      <c r="M788" s="12">
        <f t="shared" si="64"/>
        <v>0</v>
      </c>
    </row>
    <row r="789" spans="2:13" ht="15">
      <c r="B789" s="8" t="s">
        <v>21</v>
      </c>
      <c r="C789" s="8">
        <v>1</v>
      </c>
      <c r="D789" s="9">
        <v>220</v>
      </c>
      <c r="E789" s="10">
        <f>C789*D789</f>
        <v>220</v>
      </c>
      <c r="I789" s="9">
        <f t="shared" si="61"/>
        <v>0</v>
      </c>
      <c r="K789" s="9">
        <f t="shared" si="62"/>
        <v>0</v>
      </c>
      <c r="L789" s="11">
        <f t="shared" si="63"/>
        <v>0</v>
      </c>
      <c r="M789" s="12">
        <f t="shared" si="64"/>
        <v>0</v>
      </c>
    </row>
    <row r="790" spans="2:13" ht="15">
      <c r="B790" s="8" t="s">
        <v>39</v>
      </c>
      <c r="C790" s="8">
        <v>4</v>
      </c>
      <c r="D790" s="9">
        <v>190</v>
      </c>
      <c r="E790" s="10">
        <f>C790*D790</f>
        <v>760</v>
      </c>
      <c r="I790" s="9">
        <f t="shared" si="61"/>
        <v>0</v>
      </c>
      <c r="K790" s="9">
        <f t="shared" si="62"/>
        <v>0</v>
      </c>
      <c r="L790" s="11">
        <f t="shared" si="63"/>
        <v>0</v>
      </c>
      <c r="M790" s="12">
        <f t="shared" si="64"/>
        <v>0</v>
      </c>
    </row>
    <row r="791" spans="2:13" ht="15">
      <c r="B791" s="8" t="s">
        <v>7</v>
      </c>
      <c r="C791" s="8">
        <v>3</v>
      </c>
      <c r="D791" s="9">
        <v>340</v>
      </c>
      <c r="E791" s="10">
        <f>C791*D791</f>
        <v>1020</v>
      </c>
      <c r="I791" s="9">
        <f t="shared" si="61"/>
        <v>0</v>
      </c>
      <c r="K791" s="9">
        <f t="shared" si="62"/>
        <v>0</v>
      </c>
      <c r="L791" s="11">
        <f t="shared" si="63"/>
        <v>0</v>
      </c>
      <c r="M791" s="12">
        <f t="shared" si="64"/>
        <v>0</v>
      </c>
    </row>
    <row r="792" spans="1:17" s="2" customFormat="1" ht="15.75">
      <c r="A792" s="7"/>
      <c r="B792" s="14"/>
      <c r="C792" s="14">
        <f>SUM(C788:C791)</f>
        <v>11</v>
      </c>
      <c r="D792" s="15"/>
      <c r="E792" s="16">
        <f>SUM(E788:E791)</f>
        <v>2570</v>
      </c>
      <c r="F792" s="15">
        <v>2.57</v>
      </c>
      <c r="G792" s="15">
        <v>11</v>
      </c>
      <c r="H792" s="15">
        <v>24</v>
      </c>
      <c r="I792" s="15">
        <f t="shared" si="61"/>
        <v>61.67999999999999</v>
      </c>
      <c r="J792" s="15">
        <v>9</v>
      </c>
      <c r="K792" s="15">
        <f t="shared" si="62"/>
        <v>216</v>
      </c>
      <c r="L792" s="17">
        <f t="shared" si="63"/>
        <v>277.68</v>
      </c>
      <c r="M792" s="18">
        <f t="shared" si="64"/>
        <v>11.57</v>
      </c>
      <c r="N792" s="3">
        <v>3109</v>
      </c>
      <c r="O792" s="3">
        <v>3119</v>
      </c>
      <c r="P792" s="3">
        <v>-10</v>
      </c>
      <c r="Q792" s="24">
        <f>L792+P792</f>
        <v>267.68</v>
      </c>
    </row>
    <row r="793" spans="5:13" ht="15">
      <c r="E793" s="10"/>
      <c r="I793" s="9">
        <f t="shared" si="61"/>
        <v>0</v>
      </c>
      <c r="K793" s="9">
        <f t="shared" si="62"/>
        <v>0</v>
      </c>
      <c r="L793" s="11">
        <f t="shared" si="63"/>
        <v>0</v>
      </c>
      <c r="M793" s="12">
        <f t="shared" si="64"/>
        <v>0</v>
      </c>
    </row>
    <row r="794" spans="5:13" ht="15">
      <c r="E794" s="10"/>
      <c r="I794" s="9">
        <f t="shared" si="61"/>
        <v>0</v>
      </c>
      <c r="K794" s="9">
        <f t="shared" si="62"/>
        <v>0</v>
      </c>
      <c r="L794" s="11">
        <f t="shared" si="63"/>
        <v>0</v>
      </c>
      <c r="M794" s="12">
        <f t="shared" si="64"/>
        <v>0</v>
      </c>
    </row>
    <row r="795" spans="1:13" ht="15">
      <c r="A795" s="7" t="s">
        <v>137</v>
      </c>
      <c r="B795" s="8" t="s">
        <v>16</v>
      </c>
      <c r="C795" s="8">
        <v>4</v>
      </c>
      <c r="D795" s="9">
        <v>190</v>
      </c>
      <c r="E795" s="10">
        <f>C795*D795</f>
        <v>760</v>
      </c>
      <c r="I795" s="9">
        <f t="shared" si="61"/>
        <v>0</v>
      </c>
      <c r="K795" s="9">
        <f t="shared" si="62"/>
        <v>0</v>
      </c>
      <c r="L795" s="11">
        <f t="shared" si="63"/>
        <v>0</v>
      </c>
      <c r="M795" s="12">
        <f t="shared" si="64"/>
        <v>0</v>
      </c>
    </row>
    <row r="796" spans="2:13" ht="15">
      <c r="B796" s="8" t="s">
        <v>9</v>
      </c>
      <c r="C796" s="8">
        <v>3</v>
      </c>
      <c r="D796" s="9">
        <v>135</v>
      </c>
      <c r="E796" s="10">
        <f>C796*D796</f>
        <v>405</v>
      </c>
      <c r="I796" s="9">
        <f t="shared" si="61"/>
        <v>0</v>
      </c>
      <c r="K796" s="9">
        <f t="shared" si="62"/>
        <v>0</v>
      </c>
      <c r="L796" s="11">
        <f t="shared" si="63"/>
        <v>0</v>
      </c>
      <c r="M796" s="12">
        <f t="shared" si="64"/>
        <v>0</v>
      </c>
    </row>
    <row r="797" spans="2:13" ht="15">
      <c r="B797" s="8" t="s">
        <v>40</v>
      </c>
      <c r="C797" s="8">
        <v>1</v>
      </c>
      <c r="D797" s="9">
        <v>230</v>
      </c>
      <c r="E797" s="10">
        <f>C797*D797</f>
        <v>230</v>
      </c>
      <c r="I797" s="9">
        <f t="shared" si="61"/>
        <v>0</v>
      </c>
      <c r="K797" s="9">
        <f t="shared" si="62"/>
        <v>0</v>
      </c>
      <c r="L797" s="11">
        <f t="shared" si="63"/>
        <v>0</v>
      </c>
      <c r="M797" s="12">
        <f t="shared" si="64"/>
        <v>0</v>
      </c>
    </row>
    <row r="798" spans="1:17" s="2" customFormat="1" ht="15.75">
      <c r="A798" s="7"/>
      <c r="B798" s="14"/>
      <c r="C798" s="14">
        <f>SUM(C795:C797)</f>
        <v>8</v>
      </c>
      <c r="D798" s="15"/>
      <c r="E798" s="16">
        <f>SUM(E795:E797)</f>
        <v>1395</v>
      </c>
      <c r="F798" s="15">
        <v>1.395</v>
      </c>
      <c r="G798" s="15">
        <v>8</v>
      </c>
      <c r="H798" s="15">
        <v>24</v>
      </c>
      <c r="I798" s="15">
        <f t="shared" si="61"/>
        <v>33.480000000000004</v>
      </c>
      <c r="J798" s="15">
        <v>3</v>
      </c>
      <c r="K798" s="15">
        <f t="shared" si="62"/>
        <v>72</v>
      </c>
      <c r="L798" s="17">
        <f t="shared" si="63"/>
        <v>105.48</v>
      </c>
      <c r="M798" s="18">
        <f t="shared" si="64"/>
        <v>4.395</v>
      </c>
      <c r="N798" s="3">
        <v>1269</v>
      </c>
      <c r="O798" s="3">
        <v>1269</v>
      </c>
      <c r="P798" s="3">
        <v>0</v>
      </c>
      <c r="Q798" s="24">
        <f>L798</f>
        <v>105.48</v>
      </c>
    </row>
    <row r="799" spans="3:13" ht="15">
      <c r="C799" s="14"/>
      <c r="E799" s="16"/>
      <c r="F799" s="15"/>
      <c r="K799" s="9">
        <f t="shared" si="62"/>
        <v>0</v>
      </c>
      <c r="L799" s="11">
        <f t="shared" si="63"/>
        <v>0</v>
      </c>
      <c r="M799" s="12">
        <f t="shared" si="64"/>
        <v>0</v>
      </c>
    </row>
    <row r="800" spans="1:17" s="2" customFormat="1" ht="15.75">
      <c r="A800" s="19" t="s">
        <v>174</v>
      </c>
      <c r="B800" s="14"/>
      <c r="C800" s="14"/>
      <c r="D800" s="15"/>
      <c r="E800" s="16"/>
      <c r="F800" s="15"/>
      <c r="G800" s="15"/>
      <c r="H800" s="15">
        <v>24</v>
      </c>
      <c r="I800" s="15"/>
      <c r="J800" s="15">
        <v>2.5</v>
      </c>
      <c r="K800" s="15">
        <f t="shared" si="62"/>
        <v>60</v>
      </c>
      <c r="L800" s="17">
        <f t="shared" si="63"/>
        <v>60</v>
      </c>
      <c r="M800" s="18">
        <f t="shared" si="64"/>
        <v>2.5</v>
      </c>
      <c r="N800" s="3">
        <v>561</v>
      </c>
      <c r="O800" s="3">
        <v>555</v>
      </c>
      <c r="P800" s="3">
        <v>6</v>
      </c>
      <c r="Q800" s="24">
        <f>L800+P800</f>
        <v>66</v>
      </c>
    </row>
    <row r="801" spans="5:13" ht="15">
      <c r="E801" s="10"/>
      <c r="I801" s="9">
        <f t="shared" si="61"/>
        <v>0</v>
      </c>
      <c r="K801" s="9">
        <f t="shared" si="62"/>
        <v>0</v>
      </c>
      <c r="L801" s="11">
        <f t="shared" si="63"/>
        <v>0</v>
      </c>
      <c r="M801" s="12">
        <f t="shared" si="64"/>
        <v>0</v>
      </c>
    </row>
    <row r="802" spans="5:13" ht="15">
      <c r="E802" s="10"/>
      <c r="I802" s="9">
        <f t="shared" si="61"/>
        <v>0</v>
      </c>
      <c r="K802" s="9">
        <f t="shared" si="62"/>
        <v>0</v>
      </c>
      <c r="L802" s="11">
        <f t="shared" si="63"/>
        <v>0</v>
      </c>
      <c r="M802" s="12">
        <f t="shared" si="64"/>
        <v>0</v>
      </c>
    </row>
    <row r="803" spans="1:13" ht="15">
      <c r="A803" s="7" t="s">
        <v>138</v>
      </c>
      <c r="B803" s="8" t="s">
        <v>6</v>
      </c>
      <c r="C803" s="8">
        <v>1</v>
      </c>
      <c r="D803" s="9">
        <v>250</v>
      </c>
      <c r="E803" s="10">
        <f>C803*D803</f>
        <v>250</v>
      </c>
      <c r="I803" s="9">
        <f t="shared" si="61"/>
        <v>0</v>
      </c>
      <c r="K803" s="9">
        <f t="shared" si="62"/>
        <v>0</v>
      </c>
      <c r="L803" s="11">
        <f t="shared" si="63"/>
        <v>0</v>
      </c>
      <c r="M803" s="12">
        <f t="shared" si="64"/>
        <v>0</v>
      </c>
    </row>
    <row r="804" spans="2:13" ht="15">
      <c r="B804" s="8" t="s">
        <v>14</v>
      </c>
      <c r="C804" s="8">
        <v>1</v>
      </c>
      <c r="D804" s="9">
        <v>120</v>
      </c>
      <c r="E804" s="10">
        <f>C804*D804</f>
        <v>120</v>
      </c>
      <c r="I804" s="9">
        <f t="shared" si="61"/>
        <v>0</v>
      </c>
      <c r="K804" s="9">
        <f t="shared" si="62"/>
        <v>0</v>
      </c>
      <c r="L804" s="11">
        <f t="shared" si="63"/>
        <v>0</v>
      </c>
      <c r="M804" s="12">
        <f t="shared" si="64"/>
        <v>0</v>
      </c>
    </row>
    <row r="805" spans="2:13" ht="15">
      <c r="B805" s="8" t="s">
        <v>43</v>
      </c>
      <c r="C805" s="8">
        <v>2</v>
      </c>
      <c r="D805" s="9">
        <v>330</v>
      </c>
      <c r="E805" s="10">
        <f>C805*D805</f>
        <v>660</v>
      </c>
      <c r="I805" s="9">
        <f t="shared" si="61"/>
        <v>0</v>
      </c>
      <c r="K805" s="9">
        <f t="shared" si="62"/>
        <v>0</v>
      </c>
      <c r="L805" s="11">
        <f t="shared" si="63"/>
        <v>0</v>
      </c>
      <c r="M805" s="12">
        <f t="shared" si="64"/>
        <v>0</v>
      </c>
    </row>
    <row r="806" spans="2:13" ht="15">
      <c r="B806" s="8" t="s">
        <v>47</v>
      </c>
      <c r="C806" s="8">
        <v>1</v>
      </c>
      <c r="D806" s="9">
        <v>350</v>
      </c>
      <c r="E806" s="10">
        <f>C806*D806</f>
        <v>350</v>
      </c>
      <c r="I806" s="9">
        <f t="shared" si="61"/>
        <v>0</v>
      </c>
      <c r="K806" s="9">
        <f t="shared" si="62"/>
        <v>0</v>
      </c>
      <c r="L806" s="11">
        <f t="shared" si="63"/>
        <v>0</v>
      </c>
      <c r="M806" s="12">
        <f t="shared" si="64"/>
        <v>0</v>
      </c>
    </row>
    <row r="807" spans="1:17" s="2" customFormat="1" ht="15.75">
      <c r="A807" s="7"/>
      <c r="B807" s="14"/>
      <c r="C807" s="14">
        <f>SUM(C803:C806)</f>
        <v>5</v>
      </c>
      <c r="D807" s="15"/>
      <c r="E807" s="16">
        <f>SUM(E803:E806)</f>
        <v>1380</v>
      </c>
      <c r="F807" s="15">
        <v>1.38</v>
      </c>
      <c r="G807" s="15">
        <v>5</v>
      </c>
      <c r="H807" s="15">
        <v>24</v>
      </c>
      <c r="I807" s="15">
        <f t="shared" si="61"/>
        <v>33.12</v>
      </c>
      <c r="J807" s="15">
        <v>2</v>
      </c>
      <c r="K807" s="15">
        <f t="shared" si="62"/>
        <v>48</v>
      </c>
      <c r="L807" s="17">
        <f t="shared" si="63"/>
        <v>81.12</v>
      </c>
      <c r="M807" s="18">
        <f t="shared" si="64"/>
        <v>3.38</v>
      </c>
      <c r="N807" s="3">
        <v>1002</v>
      </c>
      <c r="O807" s="3">
        <v>1002</v>
      </c>
      <c r="P807" s="3">
        <v>0</v>
      </c>
      <c r="Q807" s="24">
        <f>L807</f>
        <v>81.12</v>
      </c>
    </row>
    <row r="808" spans="3:13" ht="15">
      <c r="C808" s="14"/>
      <c r="E808" s="16"/>
      <c r="F808" s="15"/>
      <c r="K808" s="9">
        <f t="shared" si="62"/>
        <v>0</v>
      </c>
      <c r="L808" s="11">
        <f t="shared" si="63"/>
        <v>0</v>
      </c>
      <c r="M808" s="12">
        <f t="shared" si="64"/>
        <v>0</v>
      </c>
    </row>
    <row r="809" spans="3:13" ht="15">
      <c r="C809" s="14"/>
      <c r="E809" s="16"/>
      <c r="F809" s="15"/>
      <c r="K809" s="9">
        <f t="shared" si="62"/>
        <v>0</v>
      </c>
      <c r="L809" s="11">
        <f t="shared" si="63"/>
        <v>0</v>
      </c>
      <c r="M809" s="12">
        <f t="shared" si="64"/>
        <v>0</v>
      </c>
    </row>
    <row r="810" spans="1:17" s="2" customFormat="1" ht="15.75">
      <c r="A810" s="19" t="s">
        <v>173</v>
      </c>
      <c r="B810" s="14"/>
      <c r="C810" s="14"/>
      <c r="D810" s="15"/>
      <c r="E810" s="16"/>
      <c r="F810" s="15"/>
      <c r="G810" s="15"/>
      <c r="H810" s="15">
        <v>24</v>
      </c>
      <c r="I810" s="15">
        <f aca="true" t="shared" si="65" ref="I810:I835">F810*H810</f>
        <v>0</v>
      </c>
      <c r="J810" s="15">
        <v>9</v>
      </c>
      <c r="K810" s="15">
        <f t="shared" si="62"/>
        <v>216</v>
      </c>
      <c r="L810" s="17">
        <f t="shared" si="63"/>
        <v>216</v>
      </c>
      <c r="M810" s="18">
        <f t="shared" si="64"/>
        <v>9</v>
      </c>
      <c r="N810" s="3">
        <v>2135</v>
      </c>
      <c r="O810" s="3">
        <v>2371</v>
      </c>
      <c r="P810" s="3">
        <v>-236</v>
      </c>
      <c r="Q810" s="24">
        <f>L810+P810</f>
        <v>-20</v>
      </c>
    </row>
    <row r="811" spans="5:13" ht="15">
      <c r="E811" s="10"/>
      <c r="I811" s="9">
        <f t="shared" si="65"/>
        <v>0</v>
      </c>
      <c r="K811" s="9">
        <f t="shared" si="62"/>
        <v>0</v>
      </c>
      <c r="L811" s="11">
        <f t="shared" si="63"/>
        <v>0</v>
      </c>
      <c r="M811" s="12">
        <f t="shared" si="64"/>
        <v>0</v>
      </c>
    </row>
    <row r="812" spans="1:13" ht="15">
      <c r="A812" s="7" t="s">
        <v>139</v>
      </c>
      <c r="B812" s="8" t="s">
        <v>6</v>
      </c>
      <c r="C812" s="8">
        <v>1</v>
      </c>
      <c r="D812" s="9">
        <v>250</v>
      </c>
      <c r="E812" s="10">
        <f>C812*D812</f>
        <v>250</v>
      </c>
      <c r="I812" s="9">
        <f t="shared" si="65"/>
        <v>0</v>
      </c>
      <c r="K812" s="9">
        <f t="shared" si="62"/>
        <v>0</v>
      </c>
      <c r="L812" s="11">
        <f t="shared" si="63"/>
        <v>0</v>
      </c>
      <c r="M812" s="12">
        <f t="shared" si="64"/>
        <v>0</v>
      </c>
    </row>
    <row r="813" spans="2:13" ht="15">
      <c r="B813" s="8" t="s">
        <v>28</v>
      </c>
      <c r="C813" s="8">
        <v>1</v>
      </c>
      <c r="D813" s="9">
        <v>210</v>
      </c>
      <c r="E813" s="10">
        <f>C813*D813</f>
        <v>210</v>
      </c>
      <c r="I813" s="9">
        <f t="shared" si="65"/>
        <v>0</v>
      </c>
      <c r="K813" s="9">
        <f t="shared" si="62"/>
        <v>0</v>
      </c>
      <c r="L813" s="11">
        <f t="shared" si="63"/>
        <v>0</v>
      </c>
      <c r="M813" s="12">
        <f t="shared" si="64"/>
        <v>0</v>
      </c>
    </row>
    <row r="814" spans="2:13" ht="15">
      <c r="B814" s="8" t="s">
        <v>39</v>
      </c>
      <c r="C814" s="8">
        <v>1</v>
      </c>
      <c r="D814" s="9">
        <v>190</v>
      </c>
      <c r="E814" s="10">
        <f>C814*D814</f>
        <v>190</v>
      </c>
      <c r="I814" s="9">
        <f t="shared" si="65"/>
        <v>0</v>
      </c>
      <c r="K814" s="9">
        <f t="shared" si="62"/>
        <v>0</v>
      </c>
      <c r="L814" s="11">
        <f t="shared" si="63"/>
        <v>0</v>
      </c>
      <c r="M814" s="12">
        <f t="shared" si="64"/>
        <v>0</v>
      </c>
    </row>
    <row r="815" spans="1:17" s="2" customFormat="1" ht="15.75">
      <c r="A815" s="7"/>
      <c r="B815" s="14"/>
      <c r="C815" s="14">
        <f>SUM(C812:C814)</f>
        <v>3</v>
      </c>
      <c r="D815" s="15"/>
      <c r="E815" s="16">
        <f>SUM(E812:E814)</f>
        <v>650</v>
      </c>
      <c r="F815" s="15">
        <v>0.65</v>
      </c>
      <c r="G815" s="15">
        <v>3</v>
      </c>
      <c r="H815" s="15">
        <v>24</v>
      </c>
      <c r="I815" s="15">
        <f t="shared" si="65"/>
        <v>15.600000000000001</v>
      </c>
      <c r="J815" s="15">
        <v>1.5</v>
      </c>
      <c r="K815" s="15">
        <f t="shared" si="62"/>
        <v>36</v>
      </c>
      <c r="L815" s="17">
        <f t="shared" si="63"/>
        <v>51.6</v>
      </c>
      <c r="M815" s="18">
        <f t="shared" si="64"/>
        <v>2.15</v>
      </c>
      <c r="N815" s="3">
        <v>612</v>
      </c>
      <c r="O815" s="3">
        <v>612</v>
      </c>
      <c r="P815" s="3">
        <v>0</v>
      </c>
      <c r="Q815" s="24">
        <f>L815</f>
        <v>51.6</v>
      </c>
    </row>
    <row r="816" spans="5:13" ht="15">
      <c r="E816" s="10"/>
      <c r="I816" s="9">
        <f t="shared" si="65"/>
        <v>0</v>
      </c>
      <c r="K816" s="9">
        <f t="shared" si="62"/>
        <v>0</v>
      </c>
      <c r="L816" s="11">
        <f t="shared" si="63"/>
        <v>0</v>
      </c>
      <c r="M816" s="12">
        <f t="shared" si="64"/>
        <v>0</v>
      </c>
    </row>
    <row r="817" spans="5:13" ht="15">
      <c r="E817" s="10"/>
      <c r="I817" s="9">
        <f t="shared" si="65"/>
        <v>0</v>
      </c>
      <c r="K817" s="9">
        <f t="shared" si="62"/>
        <v>0</v>
      </c>
      <c r="L817" s="11">
        <f t="shared" si="63"/>
        <v>0</v>
      </c>
      <c r="M817" s="12">
        <f t="shared" si="64"/>
        <v>0</v>
      </c>
    </row>
    <row r="818" spans="1:13" ht="15">
      <c r="A818" s="7" t="s">
        <v>140</v>
      </c>
      <c r="B818" s="8" t="s">
        <v>6</v>
      </c>
      <c r="C818" s="8">
        <v>4</v>
      </c>
      <c r="D818" s="9">
        <v>250</v>
      </c>
      <c r="E818" s="10">
        <f>C818*D818</f>
        <v>1000</v>
      </c>
      <c r="I818" s="9">
        <f t="shared" si="65"/>
        <v>0</v>
      </c>
      <c r="K818" s="9">
        <f t="shared" si="62"/>
        <v>0</v>
      </c>
      <c r="L818" s="11">
        <f t="shared" si="63"/>
        <v>0</v>
      </c>
      <c r="M818" s="12">
        <f t="shared" si="64"/>
        <v>0</v>
      </c>
    </row>
    <row r="819" spans="2:13" ht="15">
      <c r="B819" s="8" t="s">
        <v>14</v>
      </c>
      <c r="C819" s="8">
        <v>1</v>
      </c>
      <c r="D819" s="9">
        <v>120</v>
      </c>
      <c r="E819" s="10">
        <f>C819*D819</f>
        <v>120</v>
      </c>
      <c r="I819" s="9">
        <f t="shared" si="65"/>
        <v>0</v>
      </c>
      <c r="K819" s="9">
        <f t="shared" si="62"/>
        <v>0</v>
      </c>
      <c r="L819" s="11">
        <f t="shared" si="63"/>
        <v>0</v>
      </c>
      <c r="M819" s="12">
        <f t="shared" si="64"/>
        <v>0</v>
      </c>
    </row>
    <row r="820" spans="2:13" ht="15">
      <c r="B820" s="8" t="s">
        <v>10</v>
      </c>
      <c r="C820" s="8">
        <v>1</v>
      </c>
      <c r="D820" s="9">
        <v>330</v>
      </c>
      <c r="E820" s="10">
        <f>C820*D820</f>
        <v>330</v>
      </c>
      <c r="I820" s="9">
        <f t="shared" si="65"/>
        <v>0</v>
      </c>
      <c r="K820" s="9">
        <f t="shared" si="62"/>
        <v>0</v>
      </c>
      <c r="L820" s="11">
        <f t="shared" si="63"/>
        <v>0</v>
      </c>
      <c r="M820" s="12">
        <f t="shared" si="64"/>
        <v>0</v>
      </c>
    </row>
    <row r="821" spans="2:13" ht="15">
      <c r="B821" s="8" t="s">
        <v>10</v>
      </c>
      <c r="C821" s="8">
        <v>1</v>
      </c>
      <c r="D821" s="9">
        <v>330</v>
      </c>
      <c r="E821" s="10">
        <f>C821*D821</f>
        <v>330</v>
      </c>
      <c r="I821" s="9">
        <f t="shared" si="65"/>
        <v>0</v>
      </c>
      <c r="K821" s="9">
        <f t="shared" si="62"/>
        <v>0</v>
      </c>
      <c r="L821" s="11">
        <f t="shared" si="63"/>
        <v>0</v>
      </c>
      <c r="M821" s="12">
        <f t="shared" si="64"/>
        <v>0</v>
      </c>
    </row>
    <row r="822" spans="1:17" s="2" customFormat="1" ht="15.75">
      <c r="A822" s="7"/>
      <c r="B822" s="14"/>
      <c r="C822" s="14">
        <f>SUM(C818:C821)</f>
        <v>7</v>
      </c>
      <c r="D822" s="15"/>
      <c r="E822" s="16">
        <f>SUM(E818:E821)</f>
        <v>1780</v>
      </c>
      <c r="F822" s="15">
        <v>1.78</v>
      </c>
      <c r="G822" s="15">
        <v>7</v>
      </c>
      <c r="H822" s="15">
        <v>24</v>
      </c>
      <c r="I822" s="15">
        <f t="shared" si="65"/>
        <v>42.72</v>
      </c>
      <c r="J822" s="15">
        <v>2</v>
      </c>
      <c r="K822" s="15">
        <f t="shared" si="62"/>
        <v>48</v>
      </c>
      <c r="L822" s="17">
        <f t="shared" si="63"/>
        <v>90.72</v>
      </c>
      <c r="M822" s="18">
        <f t="shared" si="64"/>
        <v>3.7800000000000002</v>
      </c>
      <c r="N822" s="3">
        <v>1119</v>
      </c>
      <c r="O822" s="3">
        <v>1119</v>
      </c>
      <c r="P822" s="3">
        <v>0</v>
      </c>
      <c r="Q822" s="24">
        <f>L822</f>
        <v>90.72</v>
      </c>
    </row>
    <row r="823" spans="3:13" ht="15">
      <c r="C823" s="14"/>
      <c r="E823" s="16"/>
      <c r="F823" s="15"/>
      <c r="K823" s="9">
        <f t="shared" si="62"/>
        <v>0</v>
      </c>
      <c r="L823" s="11">
        <f t="shared" si="63"/>
        <v>0</v>
      </c>
      <c r="M823" s="12">
        <f t="shared" si="64"/>
        <v>0</v>
      </c>
    </row>
    <row r="824" spans="1:17" s="2" customFormat="1" ht="15.75">
      <c r="A824" s="19" t="s">
        <v>172</v>
      </c>
      <c r="B824" s="14"/>
      <c r="C824" s="14"/>
      <c r="D824" s="15"/>
      <c r="E824" s="16"/>
      <c r="F824" s="15"/>
      <c r="G824" s="15"/>
      <c r="H824" s="15">
        <v>24</v>
      </c>
      <c r="I824" s="15"/>
      <c r="J824" s="15">
        <v>2.5</v>
      </c>
      <c r="K824" s="15">
        <f t="shared" si="62"/>
        <v>60</v>
      </c>
      <c r="L824" s="17">
        <f t="shared" si="63"/>
        <v>60</v>
      </c>
      <c r="M824" s="18">
        <f t="shared" si="64"/>
        <v>2.5</v>
      </c>
      <c r="N824" s="3">
        <v>606</v>
      </c>
      <c r="O824" s="3">
        <v>713</v>
      </c>
      <c r="P824" s="3">
        <v>-107</v>
      </c>
      <c r="Q824" s="24">
        <f>L824+P824</f>
        <v>-47</v>
      </c>
    </row>
    <row r="825" spans="3:13" ht="15">
      <c r="C825" s="14"/>
      <c r="E825" s="16"/>
      <c r="F825" s="15"/>
      <c r="K825" s="9">
        <f t="shared" si="62"/>
        <v>0</v>
      </c>
      <c r="L825" s="11">
        <f t="shared" si="63"/>
        <v>0</v>
      </c>
      <c r="M825" s="12">
        <f t="shared" si="64"/>
        <v>0</v>
      </c>
    </row>
    <row r="826" spans="3:13" ht="15">
      <c r="C826" s="14"/>
      <c r="E826" s="16"/>
      <c r="F826" s="15"/>
      <c r="K826" s="9">
        <f t="shared" si="62"/>
        <v>0</v>
      </c>
      <c r="L826" s="11">
        <f t="shared" si="63"/>
        <v>0</v>
      </c>
      <c r="M826" s="12">
        <f t="shared" si="64"/>
        <v>0</v>
      </c>
    </row>
    <row r="827" spans="1:17" s="2" customFormat="1" ht="15.75">
      <c r="A827" s="19" t="s">
        <v>171</v>
      </c>
      <c r="B827" s="14"/>
      <c r="C827" s="14"/>
      <c r="D827" s="15"/>
      <c r="E827" s="16"/>
      <c r="F827" s="15"/>
      <c r="G827" s="15"/>
      <c r="H827" s="15">
        <v>24</v>
      </c>
      <c r="I827" s="15"/>
      <c r="J827" s="15">
        <v>9.5</v>
      </c>
      <c r="K827" s="15">
        <f t="shared" si="62"/>
        <v>228</v>
      </c>
      <c r="L827" s="17">
        <f t="shared" si="63"/>
        <v>228</v>
      </c>
      <c r="M827" s="18">
        <f t="shared" si="64"/>
        <v>9.5</v>
      </c>
      <c r="N827" s="3">
        <v>2258</v>
      </c>
      <c r="O827" s="3">
        <v>2258</v>
      </c>
      <c r="P827" s="3">
        <v>0</v>
      </c>
      <c r="Q827" s="24">
        <f>L827</f>
        <v>228</v>
      </c>
    </row>
    <row r="828" spans="5:13" ht="15">
      <c r="E828" s="10"/>
      <c r="I828" s="9">
        <f t="shared" si="65"/>
        <v>0</v>
      </c>
      <c r="K828" s="9">
        <f t="shared" si="62"/>
        <v>0</v>
      </c>
      <c r="L828" s="11">
        <f t="shared" si="63"/>
        <v>0</v>
      </c>
      <c r="M828" s="12">
        <f t="shared" si="64"/>
        <v>0</v>
      </c>
    </row>
    <row r="829" spans="5:13" ht="15">
      <c r="E829" s="10"/>
      <c r="I829" s="9">
        <f t="shared" si="65"/>
        <v>0</v>
      </c>
      <c r="K829" s="9">
        <f t="shared" si="62"/>
        <v>0</v>
      </c>
      <c r="L829" s="11">
        <f t="shared" si="63"/>
        <v>0</v>
      </c>
      <c r="M829" s="12">
        <f t="shared" si="64"/>
        <v>0</v>
      </c>
    </row>
    <row r="830" spans="1:13" ht="15">
      <c r="A830" s="7" t="s">
        <v>141</v>
      </c>
      <c r="B830" s="8" t="s">
        <v>14</v>
      </c>
      <c r="C830" s="8">
        <v>3</v>
      </c>
      <c r="D830" s="9">
        <v>120</v>
      </c>
      <c r="E830" s="10">
        <f>C830*D830</f>
        <v>360</v>
      </c>
      <c r="I830" s="9">
        <f t="shared" si="65"/>
        <v>0</v>
      </c>
      <c r="K830" s="9">
        <f t="shared" si="62"/>
        <v>0</v>
      </c>
      <c r="L830" s="11">
        <f t="shared" si="63"/>
        <v>0</v>
      </c>
      <c r="M830" s="12">
        <f t="shared" si="64"/>
        <v>0</v>
      </c>
    </row>
    <row r="831" spans="2:13" ht="15">
      <c r="B831" s="8" t="s">
        <v>37</v>
      </c>
      <c r="C831" s="8">
        <v>1</v>
      </c>
      <c r="D831" s="9">
        <v>220</v>
      </c>
      <c r="E831" s="10">
        <f>C831*D831</f>
        <v>220</v>
      </c>
      <c r="I831" s="9">
        <f t="shared" si="65"/>
        <v>0</v>
      </c>
      <c r="K831" s="9">
        <f t="shared" si="62"/>
        <v>0</v>
      </c>
      <c r="L831" s="11">
        <f t="shared" si="63"/>
        <v>0</v>
      </c>
      <c r="M831" s="12">
        <f t="shared" si="64"/>
        <v>0</v>
      </c>
    </row>
    <row r="832" spans="2:13" ht="15">
      <c r="B832" s="8" t="s">
        <v>33</v>
      </c>
      <c r="C832" s="8">
        <v>1</v>
      </c>
      <c r="D832" s="9">
        <v>220</v>
      </c>
      <c r="E832" s="10">
        <f>C832*D832</f>
        <v>220</v>
      </c>
      <c r="I832" s="9">
        <f t="shared" si="65"/>
        <v>0</v>
      </c>
      <c r="K832" s="9">
        <f t="shared" si="62"/>
        <v>0</v>
      </c>
      <c r="L832" s="11">
        <f t="shared" si="63"/>
        <v>0</v>
      </c>
      <c r="M832" s="12">
        <f t="shared" si="64"/>
        <v>0</v>
      </c>
    </row>
    <row r="833" spans="2:13" ht="15">
      <c r="B833" s="8" t="s">
        <v>43</v>
      </c>
      <c r="C833" s="8">
        <v>1</v>
      </c>
      <c r="D833" s="9">
        <v>330</v>
      </c>
      <c r="E833" s="10">
        <f>C833*D833</f>
        <v>330</v>
      </c>
      <c r="I833" s="9">
        <f t="shared" si="65"/>
        <v>0</v>
      </c>
      <c r="K833" s="9">
        <f t="shared" si="62"/>
        <v>0</v>
      </c>
      <c r="L833" s="11">
        <f t="shared" si="63"/>
        <v>0</v>
      </c>
      <c r="M833" s="12">
        <f t="shared" si="64"/>
        <v>0</v>
      </c>
    </row>
    <row r="834" spans="2:13" ht="15">
      <c r="B834" s="8" t="s">
        <v>7</v>
      </c>
      <c r="C834" s="8">
        <v>2</v>
      </c>
      <c r="D834" s="9">
        <v>340</v>
      </c>
      <c r="E834" s="10">
        <f>C834*D834</f>
        <v>680</v>
      </c>
      <c r="I834" s="9">
        <f t="shared" si="65"/>
        <v>0</v>
      </c>
      <c r="K834" s="9">
        <f t="shared" si="62"/>
        <v>0</v>
      </c>
      <c r="L834" s="11">
        <f t="shared" si="63"/>
        <v>0</v>
      </c>
      <c r="M834" s="12">
        <f t="shared" si="64"/>
        <v>0</v>
      </c>
    </row>
    <row r="835" spans="1:17" s="2" customFormat="1" ht="15.75">
      <c r="A835" s="7"/>
      <c r="B835" s="14"/>
      <c r="C835" s="14">
        <f>SUM(C830:C834)</f>
        <v>8</v>
      </c>
      <c r="D835" s="15"/>
      <c r="E835" s="16">
        <f>SUM(E830:E834)</f>
        <v>1810</v>
      </c>
      <c r="F835" s="15">
        <v>1.81</v>
      </c>
      <c r="G835" s="15">
        <v>8</v>
      </c>
      <c r="H835" s="15">
        <v>24</v>
      </c>
      <c r="I835" s="15">
        <f t="shared" si="65"/>
        <v>43.44</v>
      </c>
      <c r="J835" s="15">
        <v>4.5</v>
      </c>
      <c r="K835" s="15">
        <f t="shared" si="62"/>
        <v>108</v>
      </c>
      <c r="L835" s="17">
        <f t="shared" si="63"/>
        <v>151.44</v>
      </c>
      <c r="M835" s="18">
        <f t="shared" si="64"/>
        <v>6.3100000000000005</v>
      </c>
      <c r="N835" s="3">
        <v>1817</v>
      </c>
      <c r="O835" s="3">
        <v>1866</v>
      </c>
      <c r="P835" s="3">
        <v>-49</v>
      </c>
      <c r="Q835" s="24">
        <f>L835+P835</f>
        <v>102.44</v>
      </c>
    </row>
    <row r="836" spans="6:13" ht="15">
      <c r="F836" s="15"/>
      <c r="G836" s="15"/>
      <c r="I836" s="15"/>
      <c r="J836" s="15"/>
      <c r="K836" s="15"/>
      <c r="L836" s="17"/>
      <c r="M836" s="18"/>
    </row>
  </sheetData>
  <sheetProtection selectLockedCells="1" selectUnlockedCells="1"/>
  <autoFilter ref="A1:D6"/>
  <hyperlinks>
    <hyperlink ref="A19" r:id="rId1" display="http://forum.sibmama.ru/profile.php?mode=viewprofile&amp;u=66764"/>
    <hyperlink ref="A36" r:id="rId2" display="http://forum.sibmama.ru/profile.php?mode=viewprofile&amp;u=90139"/>
    <hyperlink ref="A44" r:id="rId3" display="http://forum.sibmama.ru/profile.php?mode=viewprofile&amp;u=83334"/>
    <hyperlink ref="A75" r:id="rId4" display="http://forum.sibmama.ru/profile.php?mode=viewprofile&amp;u=4721"/>
    <hyperlink ref="A79" r:id="rId5" display="http://forum.sibmama.ru/profile.php?mode=viewprofile&amp;u=125818"/>
    <hyperlink ref="A107" r:id="rId6" display="http://forum.sibmama.ru/profile.php?mode=viewprofile&amp;u=14682"/>
    <hyperlink ref="A111" r:id="rId7" display="http://forum.sibmama.ru/profile.php?mode=viewprofile&amp;u=33059"/>
    <hyperlink ref="A114" r:id="rId8" display="http://forum.sibmama.ru/profile.php?mode=viewprofile&amp;u=125923"/>
    <hyperlink ref="A127" r:id="rId9" display="http://forum.sibmama.ru/profile.php?mode=viewprofile&amp;u=121610"/>
    <hyperlink ref="A161" r:id="rId10" display="http://forum.sibmama.ru/profile.php?mode=viewprofile&amp;u=49466"/>
    <hyperlink ref="A172" r:id="rId11" display="http://forum.sibmama.ru/profile.php?mode=viewprofile&amp;u=183656"/>
    <hyperlink ref="A195" r:id="rId12" display="http://forum.sibmama.ru/profile.php?mode=viewprofile&amp;u=83072"/>
    <hyperlink ref="A198" r:id="rId13" display="http://forum.sibmama.ru/profile.php?mode=viewprofile&amp;u=191811"/>
    <hyperlink ref="A214" r:id="rId14" display="http://forum.sibmama.ru/profile.php?mode=viewprofile&amp;u=98600"/>
    <hyperlink ref="A217" r:id="rId15" display="http://forum.sibmama.ru/profile.php?mode=viewprofile&amp;u=109266"/>
    <hyperlink ref="A224" r:id="rId16" display="http://forum.sibmama.ru/profile.php?mode=viewprofile&amp;u=123003"/>
    <hyperlink ref="A262" r:id="rId17" display="http://forum.sibmama.ru/profile.php?mode=viewprofile&amp;u=179926"/>
    <hyperlink ref="A293" r:id="rId18" display="http://forum.sibmama.ru/profile.php?mode=viewprofile&amp;u=65109"/>
    <hyperlink ref="A314" r:id="rId19" display="http://forum.sibmama.ru/profile.php?mode=viewprofile&amp;u=91193"/>
    <hyperlink ref="A317" r:id="rId20" display="http://forum.sibmama.ru/profile.php?mode=viewprofile&amp;u=66345"/>
    <hyperlink ref="A346" r:id="rId21" display="http://forum.sibmama.ru/profile.php?mode=viewprofile&amp;u=120583"/>
    <hyperlink ref="A353" r:id="rId22" display="http://forum.sibmama.ru/profile.php?mode=viewprofile&amp;u=223746"/>
    <hyperlink ref="A356" r:id="rId23" display="http://forum.sibmama.ru/profile.php?mode=viewprofile&amp;u=141894"/>
    <hyperlink ref="A417" r:id="rId24" display="http://forum.sibmama.ru/profile.php?mode=viewprofile&amp;u=177775"/>
    <hyperlink ref="A441" r:id="rId25" display="http://forum.sibmama.ru/profile.php?mode=viewprofile&amp;u=93977"/>
    <hyperlink ref="A827" r:id="rId26" display="http://forum.sibmama.ru/profile.php?mode=viewprofile&amp;u=94898"/>
    <hyperlink ref="A824" r:id="rId27" display="http://forum.sibmama.ru/profile.php?mode=viewprofile&amp;u=184653"/>
    <hyperlink ref="A810" r:id="rId28" display="http://forum.sibmama.ru/profile.php?mode=viewprofile&amp;u=17057"/>
    <hyperlink ref="A800" r:id="rId29" display="http://forum.sibmama.ru/profile.php?mode=viewprofile&amp;u=7171"/>
    <hyperlink ref="A786" r:id="rId30" display="http://forum.sibmama.ru/profile.php?mode=viewprofile&amp;u=56230"/>
    <hyperlink ref="A782" r:id="rId31" display="http://forum.sibmama.ru/profile.php?mode=viewprofile&amp;u=68169"/>
    <hyperlink ref="A772" r:id="rId32" display="http://forum.sibmama.ru/profile.php?mode=viewprofile&amp;u=64356"/>
    <hyperlink ref="A770" r:id="rId33" display="http://forum.sibmama.ru/profile.php?mode=viewprofile&amp;u=139356"/>
    <hyperlink ref="A766" r:id="rId34" display="http://forum.sibmama.ru/profile.php?mode=viewprofile&amp;u=236940"/>
    <hyperlink ref="A764" r:id="rId35" display="http://forum.sibmama.ru/profile.php?mode=viewprofile&amp;u=31602"/>
    <hyperlink ref="A758" r:id="rId36" display="http://forum.sibmama.ru/profile.php?mode=viewprofile&amp;u=23469"/>
    <hyperlink ref="A713" r:id="rId37" display="http://forum.sibmama.ru/profile.php?mode=viewprofile&amp;u=3608"/>
    <hyperlink ref="A696" r:id="rId38" display="http://forum.sibmama.ru/profile.php?mode=viewprofile&amp;u=5700"/>
    <hyperlink ref="A694" r:id="rId39" display="http://forum.sibmama.ru/profile.php?mode=viewprofile&amp;u=115137"/>
    <hyperlink ref="A692" r:id="rId40" display="http://forum.sibmama.ru/profile.php?mode=viewprofile&amp;u=54159"/>
    <hyperlink ref="A681" r:id="rId41" display="http://forum.sibmama.ru/profile.php?mode=viewprofile&amp;u=177436"/>
    <hyperlink ref="A677" r:id="rId42" display="http://forum.sibmama.ru/profile.php?mode=viewprofile&amp;u=136328"/>
    <hyperlink ref="A654" r:id="rId43" display="http://forum.sibmama.ru/profile.php?mode=viewprofile&amp;u=19096"/>
    <hyperlink ref="A652" r:id="rId44" display="http://forum.sibmama.ru/profile.php?mode=viewprofile&amp;u=62703"/>
    <hyperlink ref="A645" r:id="rId45" display="http://forum.sibmama.ru/profile.php?mode=viewprofile&amp;u=11906"/>
    <hyperlink ref="A640" r:id="rId46" display="http://forum.sibmama.ru/profile.php?mode=viewprofile&amp;u=160064"/>
    <hyperlink ref="A563" r:id="rId47" display="http://forum.sibmama.ru/profile.php?mode=viewprofile&amp;u=155552"/>
    <hyperlink ref="A518" r:id="rId48" display="http://forum.sibmama.ru/profile.php?mode=viewprofile&amp;u=83955"/>
    <hyperlink ref="A467" r:id="rId49" display="http://forum.sibmama.ru/profile.php?mode=viewprofile&amp;u=246197"/>
    <hyperlink ref="A465" r:id="rId50" display="http://forum.sibmama.ru/profile.php?mode=viewprofile&amp;u=242742"/>
    <hyperlink ref="A451" r:id="rId51" display="http://forum.sibmama.ru/profile.php?mode=viewprofile&amp;u=38634"/>
    <hyperlink ref="A449" r:id="rId52" display="http://forum.sibmama.ru/profile.php?mode=viewprofile&amp;u=160347"/>
    <hyperlink ref="A444" r:id="rId53" display="http://forum.sibmama.ru/profile.php?mode=viewprofile&amp;u=34243"/>
  </hyperlinks>
  <printOptions/>
  <pageMargins left="0.7" right="0.7" top="0.75" bottom="0.75" header="0.5118055555555555" footer="0.5118055555555555"/>
  <pageSetup horizontalDpi="300" verticalDpi="300" orientation="portrait"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Леха</dc:creator>
  <cp:keywords/>
  <dc:description/>
  <cp:lastModifiedBy>alexey</cp:lastModifiedBy>
  <dcterms:created xsi:type="dcterms:W3CDTF">2014-12-10T14:16:25Z</dcterms:created>
  <dcterms:modified xsi:type="dcterms:W3CDTF">2014-12-12T09:23:53Z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