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491" windowWidth="12735" windowHeight="125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<sst xmlns="http://schemas.openxmlformats.org/spreadsheetml/2006/main" count="16" uniqueCount="16">
  <si>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ДАТА:</t>
  </si>
  <si>
    <t>Курс</t>
  </si>
  <si>
    <t>НИК УЗ</t>
  </si>
  <si>
    <t>к оплате</t>
  </si>
  <si>
    <t>Оплачено, руб</t>
  </si>
  <si>
    <t>Долг (-), переплата (+)
руб.</t>
  </si>
  <si>
    <t>я</t>
  </si>
  <si>
    <t>Стоимость доставки, фунт</t>
  </si>
  <si>
    <t>Стоимость заказа, фунт</t>
  </si>
  <si>
    <t>ИТОГО, 
фунт</t>
  </si>
  <si>
    <t>руб/фунт</t>
  </si>
  <si>
    <t>Орг,
5%</t>
  </si>
  <si>
    <t>Olishna72</t>
  </si>
  <si>
    <t>Morrigan</t>
  </si>
  <si>
    <t>zinziver</t>
  </si>
  <si>
    <t>Бабочка717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</si>
</sst>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Alignment="1">
      <alignment horizontal="center"/>
    </xf>
    <xf numFmtId="14" fontId="44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right"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1" fontId="46" fillId="34" borderId="10" xfId="0" applyNumberFormat="1" applyFont="1" applyFill="1" applyBorder="1" applyAlignment="1">
      <alignment/>
    </xf>
    <xf numFmtId="0" fontId="3" fillId="34" borderId="11" xfId="42" applyFont="1" applyFill="1" applyBorder="1" applyAlignment="1" applyProtection="1">
      <alignment/>
      <protection/>
    </xf>
    <xf numFmtId="2" fontId="0" fillId="33" borderId="10" xfId="0" applyNumberFormat="1" applyFill="1" applyBorder="1" applyAlignment="1">
      <alignment horizontal="center" wrapText="1"/>
    </xf>
    <xf numFmtId="1" fontId="34" fillId="34" borderId="10" xfId="0" applyNumberFormat="1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center" wrapText="1"/>
    </xf>
    <xf numFmtId="0" fontId="2" fillId="33" borderId="10" xfId="42" applyFont="1" applyFill="1" applyBorder="1" applyAlignment="1" applyProtection="1">
      <alignment/>
      <protection/>
    </xf>
    <xf numFmtId="0" fontId="0" fillId="33" borderId="12" xfId="0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4.57421875" style="0" customWidth="1"/>
    <col min="2" max="2" width="19.421875" style="0" customWidth="1"/>
    <col min="3" max="3" width="8.7109375" style="1" customWidth="1"/>
    <col min="4" max="4" width="12.57421875" style="0" customWidth="1"/>
    <col min="7" max="7" width="12.140625" style="0" customWidth="1"/>
    <col min="8" max="8" width="12.8515625" style="0" customWidth="1"/>
  </cols>
  <sheetData>
    <row r="1" spans="1:8" ht="21">
      <c r="A1" s="2" t="s">
        <v>0</v>
      </c>
      <c r="B1" s="3">
        <v>41949</v>
      </c>
      <c r="C1" s="3"/>
      <c r="D1" s="3"/>
      <c r="E1" s="4" t="s">
        <v>1</v>
      </c>
      <c r="F1" s="5">
        <v>74.78</v>
      </c>
      <c r="G1" s="6"/>
      <c r="H1" s="6" t="s">
        <v>10</v>
      </c>
    </row>
    <row r="2" spans="1:8" ht="15">
      <c r="A2" s="7"/>
      <c r="B2" s="6"/>
      <c r="C2" s="6"/>
      <c r="D2" s="6"/>
      <c r="E2" s="6"/>
      <c r="F2" s="6"/>
      <c r="G2" s="6"/>
      <c r="H2" s="6"/>
    </row>
    <row r="3" spans="1:8" ht="60">
      <c r="A3" s="8" t="s">
        <v>2</v>
      </c>
      <c r="B3" s="9" t="s">
        <v>8</v>
      </c>
      <c r="C3" s="9" t="s">
        <v>11</v>
      </c>
      <c r="D3" s="9" t="s">
        <v>7</v>
      </c>
      <c r="E3" s="8" t="s">
        <v>9</v>
      </c>
      <c r="F3" s="8" t="s">
        <v>3</v>
      </c>
      <c r="G3" s="8" t="s">
        <v>4</v>
      </c>
      <c r="H3" s="8" t="s">
        <v>5</v>
      </c>
    </row>
    <row r="4" spans="1:8" ht="15">
      <c r="A4" s="17" t="s">
        <v>12</v>
      </c>
      <c r="B4" s="18">
        <v>18.96</v>
      </c>
      <c r="C4" s="18">
        <f>B4*0.05</f>
        <v>0.9480000000000001</v>
      </c>
      <c r="D4" s="14">
        <f>B4/$B$9*$D$9</f>
        <v>1.3845088811294972</v>
      </c>
      <c r="E4" s="14">
        <f>B4+C4+D4</f>
        <v>21.2925088811295</v>
      </c>
      <c r="F4" s="19">
        <f>E4*$F$1</f>
        <v>1592.253814130864</v>
      </c>
      <c r="G4" s="10">
        <v>1600</v>
      </c>
      <c r="H4" s="11">
        <f>G4-F4</f>
        <v>7.74618586913607</v>
      </c>
    </row>
    <row r="5" spans="1:8" ht="15">
      <c r="A5" s="17" t="s">
        <v>13</v>
      </c>
      <c r="B5" s="18">
        <v>21.96</v>
      </c>
      <c r="C5" s="18">
        <f>B5*0.05</f>
        <v>1.098</v>
      </c>
      <c r="D5" s="14">
        <f>B5/$B$9*$D$9</f>
        <v>1.603576742067709</v>
      </c>
      <c r="E5" s="14">
        <f>B5+C5+D5</f>
        <v>24.66157674206771</v>
      </c>
      <c r="F5" s="19">
        <f>E5*$F$1</f>
        <v>1844.1927087718234</v>
      </c>
      <c r="G5" s="10">
        <v>1795</v>
      </c>
      <c r="H5" s="11">
        <f>G5-F5</f>
        <v>-49.19270877182339</v>
      </c>
    </row>
    <row r="6" spans="1:8" ht="15">
      <c r="A6" s="17" t="s">
        <v>14</v>
      </c>
      <c r="B6" s="18">
        <v>9.98</v>
      </c>
      <c r="C6" s="18">
        <f>B6*0.05</f>
        <v>0.49900000000000005</v>
      </c>
      <c r="D6" s="14">
        <f>B6/$B$9*$D$9</f>
        <v>0.7287657507211173</v>
      </c>
      <c r="E6" s="14">
        <f>B6+C6+D6</f>
        <v>11.207765750721117</v>
      </c>
      <c r="F6" s="19">
        <f>E6*$F$1</f>
        <v>838.1167228389252</v>
      </c>
      <c r="G6" s="10">
        <v>816</v>
      </c>
      <c r="H6" s="11">
        <f>G6-F6</f>
        <v>-22.11672283892517</v>
      </c>
    </row>
    <row r="7" spans="1:8" ht="15">
      <c r="A7" s="17" t="s">
        <v>15</v>
      </c>
      <c r="B7" s="18">
        <v>4.99</v>
      </c>
      <c r="C7" s="18">
        <f>B7*0.05</f>
        <v>0.24950000000000003</v>
      </c>
      <c r="D7" s="14">
        <f>B7/$B$9*$D$9</f>
        <v>0.36438287536055863</v>
      </c>
      <c r="E7" s="14">
        <f>B7+C7+D7</f>
        <v>5.603882875360559</v>
      </c>
      <c r="F7" s="19">
        <f>E7*$F$1</f>
        <v>419.0583614194626</v>
      </c>
      <c r="G7" s="10">
        <v>408</v>
      </c>
      <c r="H7" s="11">
        <f>G7-F7</f>
        <v>-11.058361419462585</v>
      </c>
    </row>
    <row r="8" spans="1:8" ht="15">
      <c r="A8" s="17" t="s">
        <v>6</v>
      </c>
      <c r="B8" s="18">
        <v>9.98</v>
      </c>
      <c r="C8" s="15"/>
      <c r="D8" s="14">
        <f>B8/$B$9*$D$9</f>
        <v>0.7287657507211173</v>
      </c>
      <c r="E8" s="15"/>
      <c r="F8" s="12"/>
      <c r="G8" s="12"/>
      <c r="H8" s="12"/>
    </row>
    <row r="9" spans="1:8" ht="15">
      <c r="A9" s="13"/>
      <c r="B9" s="16">
        <f>SUM(B4:B8)</f>
        <v>65.87</v>
      </c>
      <c r="C9" s="16"/>
      <c r="D9" s="16">
        <v>4.81</v>
      </c>
      <c r="E9" s="15"/>
      <c r="F9" s="12"/>
      <c r="G9" s="12"/>
      <c r="H9" s="12"/>
    </row>
    <row r="11" s="1" customFormat="1" ht="28.5">
      <c r="A11" s="20"/>
    </row>
    <row r="12" s="1" customFormat="1" ht="28.5">
      <c r="A12" s="2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2014-11-12T06:52:11Z</dcterms:created>
  <dcterms:modified xsi:type="dcterms:W3CDTF">2014-12-01T13:15:42Z</dcterms:modified>
  <cp:category/>
  <cp:version/>
  <cp:contentType/>
  <cp:contentStatus/>
</cp:coreProperties>
</file>