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pit\Desktop\"/>
    </mc:Choice>
  </mc:AlternateContent>
  <bookViews>
    <workbookView xWindow="0" yWindow="0" windowWidth="17520" windowHeight="768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B19" i="1" l="1"/>
  <c r="B2" i="1" l="1"/>
  <c r="C7" i="1" l="1"/>
  <c r="F7" i="1" s="1"/>
  <c r="G7" i="1" s="1"/>
  <c r="C11" i="1"/>
  <c r="C15" i="1"/>
  <c r="F15" i="1" s="1"/>
  <c r="G15" i="1" s="1"/>
  <c r="C8" i="1"/>
  <c r="F8" i="1" s="1"/>
  <c r="G8" i="1" s="1"/>
  <c r="C12" i="1"/>
  <c r="F12" i="1" s="1"/>
  <c r="G12" i="1" s="1"/>
  <c r="C16" i="1"/>
  <c r="F16" i="1" s="1"/>
  <c r="G16" i="1" s="1"/>
  <c r="C5" i="1"/>
  <c r="F5" i="1" s="1"/>
  <c r="G5" i="1" s="1"/>
  <c r="C9" i="1"/>
  <c r="F9" i="1" s="1"/>
  <c r="G9" i="1" s="1"/>
  <c r="C17" i="1"/>
  <c r="F17" i="1" s="1"/>
  <c r="G17" i="1" s="1"/>
  <c r="C14" i="1"/>
  <c r="F14" i="1" s="1"/>
  <c r="G14" i="1" s="1"/>
  <c r="C18" i="1"/>
  <c r="F18" i="1" s="1"/>
  <c r="G18" i="1" s="1"/>
  <c r="C13" i="1"/>
  <c r="F13" i="1" s="1"/>
  <c r="G13" i="1" s="1"/>
  <c r="C6" i="1"/>
  <c r="F6" i="1" s="1"/>
  <c r="G6" i="1" s="1"/>
  <c r="C10" i="1"/>
  <c r="F10" i="1" s="1"/>
  <c r="G10" i="1" s="1"/>
  <c r="F11" i="1"/>
  <c r="G11" i="1" s="1"/>
</calcChain>
</file>

<file path=xl/sharedStrings.xml><?xml version="1.0" encoding="utf-8"?>
<sst xmlns="http://schemas.openxmlformats.org/spreadsheetml/2006/main" count="22" uniqueCount="22">
  <si>
    <t>сдано</t>
  </si>
  <si>
    <t>к оплате с ОРГ</t>
  </si>
  <si>
    <t xml:space="preserve"> вес товара</t>
  </si>
  <si>
    <t xml:space="preserve"> цена за доставку товара</t>
  </si>
  <si>
    <t>сумма с Орг+ТР</t>
  </si>
  <si>
    <t xml:space="preserve">Итого -Вы мне/+Я Вам </t>
  </si>
  <si>
    <t>Общая сумма доставки</t>
  </si>
  <si>
    <t xml:space="preserve">Цена за 1 кг </t>
  </si>
  <si>
    <t>Da_rya</t>
  </si>
  <si>
    <t>Basy</t>
  </si>
  <si>
    <t>19евгения73</t>
  </si>
  <si>
    <t>Angelis</t>
  </si>
  <si>
    <t>bobenko</t>
  </si>
  <si>
    <t>fedoran</t>
  </si>
  <si>
    <t>Glasha</t>
  </si>
  <si>
    <t>Nno</t>
  </si>
  <si>
    <t>Savelchenko_tata</t>
  </si>
  <si>
    <t>tanya_1986</t>
  </si>
  <si>
    <t>Гугусичка)</t>
  </si>
  <si>
    <t>ЕвЛука</t>
  </si>
  <si>
    <t>Ромашка99</t>
  </si>
  <si>
    <t>Сара1986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</si>
</sst>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&quot;р.&quot;"/>
    <numFmt numFmtId="165" formatCode="#,##0.00\ &quot;₽&quot;;[Red]#,##0.00\ &quot;₽&quot;"/>
    <numFmt numFmtId="166" formatCode="#,##0.00\ &quot;₽&quot;"/>
    <numFmt numFmtId="167" formatCode="#,##0.00\ _₽"/>
    <numFmt numFmtId="168" formatCode="#,##0.00\ _₽;[Red]#,##0.00\ _₽"/>
  </numFmts>
  <fonts count="20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9"/>
      <name val="Calibri"/>
      <family val="2"/>
      <charset val="204"/>
    </font>
    <font>
      <b/>
      <sz val="9"/>
      <name val="Verdana"/>
      <family val="2"/>
      <charset val="204"/>
    </font>
    <font>
      <sz val="8"/>
      <name val="Arial"/>
      <family val="2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4"/>
      <name val="Calibri"/>
      <family val="2"/>
      <charset val="204"/>
    </font>
    <font>
      <sz val="10"/>
      <color indexed="8"/>
      <name val="Arial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Verdana"/>
      <family val="2"/>
      <charset val="204"/>
    </font>
    <font>
      <b/>
      <sz val="9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rgb="FF000000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6" fillId="0" borderId="0" applyFill="0" applyProtection="0"/>
    <xf numFmtId="0" fontId="7" fillId="0" borderId="0" applyFill="0" applyProtection="0"/>
    <xf numFmtId="0" fontId="9" fillId="0" borderId="0" applyFill="0" applyProtection="0"/>
    <xf numFmtId="0" fontId="4" fillId="0" borderId="0"/>
    <xf numFmtId="0" fontId="6" fillId="0" borderId="0" applyFill="0" applyProtection="0"/>
    <xf numFmtId="0" fontId="9" fillId="0" borderId="0" applyFill="0" applyProtection="0"/>
  </cellStyleXfs>
  <cellXfs count="32">
    <xf numFmtId="0" fontId="0" fillId="0" borderId="0" xfId="0"/>
    <xf numFmtId="0" fontId="0" fillId="0" borderId="0" xfId="0" applyFont="1" applyBorder="1"/>
    <xf numFmtId="2" fontId="11" fillId="0" borderId="1" xfId="0" applyNumberFormat="1" applyFont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165" fontId="5" fillId="0" borderId="1" xfId="4" applyNumberFormat="1" applyFont="1" applyBorder="1" applyAlignment="1">
      <alignment vertical="center" wrapText="1"/>
    </xf>
    <xf numFmtId="166" fontId="0" fillId="0" borderId="0" xfId="0" applyNumberFormat="1"/>
    <xf numFmtId="0" fontId="0" fillId="0" borderId="0" xfId="0" applyFill="1"/>
    <xf numFmtId="164" fontId="12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vertical="center"/>
    </xf>
    <xf numFmtId="168" fontId="5" fillId="0" borderId="1" xfId="4" applyNumberFormat="1" applyFont="1" applyBorder="1" applyAlignment="1">
      <alignment vertical="center" wrapText="1"/>
    </xf>
    <xf numFmtId="168" fontId="11" fillId="0" borderId="1" xfId="0" applyNumberFormat="1" applyFont="1" applyBorder="1"/>
    <xf numFmtId="168" fontId="0" fillId="0" borderId="0" xfId="0" applyNumberFormat="1"/>
    <xf numFmtId="166" fontId="15" fillId="0" borderId="1" xfId="0" applyNumberFormat="1" applyFont="1" applyBorder="1" applyAlignment="1">
      <alignment horizontal="center"/>
    </xf>
    <xf numFmtId="166" fontId="15" fillId="0" borderId="0" xfId="0" applyNumberFormat="1" applyFont="1" applyBorder="1" applyAlignment="1">
      <alignment horizontal="right"/>
    </xf>
    <xf numFmtId="166" fontId="16" fillId="0" borderId="1" xfId="0" applyNumberFormat="1" applyFont="1" applyBorder="1" applyAlignment="1">
      <alignment horizontal="center"/>
    </xf>
    <xf numFmtId="166" fontId="16" fillId="0" borderId="0" xfId="0" applyNumberFormat="1" applyFont="1" applyAlignment="1">
      <alignment horizontal="right"/>
    </xf>
    <xf numFmtId="167" fontId="11" fillId="0" borderId="1" xfId="0" applyNumberFormat="1" applyFont="1" applyBorder="1"/>
    <xf numFmtId="167" fontId="0" fillId="0" borderId="0" xfId="0" applyNumberFormat="1"/>
    <xf numFmtId="0" fontId="3" fillId="0" borderId="1" xfId="0" applyNumberFormat="1" applyFont="1" applyBorder="1" applyAlignment="1">
      <alignment horizontal="center" wrapText="1"/>
    </xf>
    <xf numFmtId="0" fontId="14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horizontal="center" wrapText="1"/>
    </xf>
    <xf numFmtId="0" fontId="17" fillId="0" borderId="1" xfId="0" applyNumberFormat="1" applyFont="1" applyBorder="1" applyAlignment="1">
      <alignment horizontal="center" wrapText="1"/>
    </xf>
    <xf numFmtId="0" fontId="12" fillId="0" borderId="1" xfId="0" applyNumberFormat="1" applyFont="1" applyFill="1" applyBorder="1" applyAlignment="1">
      <alignment horizontal="center"/>
    </xf>
    <xf numFmtId="0" fontId="0" fillId="0" borderId="0" xfId="0" applyNumberFormat="1"/>
    <xf numFmtId="166" fontId="18" fillId="0" borderId="1" xfId="0" applyNumberFormat="1" applyFont="1" applyFill="1" applyBorder="1" applyAlignment="1">
      <alignment horizontal="center"/>
    </xf>
    <xf numFmtId="166" fontId="8" fillId="0" borderId="1" xfId="0" applyNumberFormat="1" applyFont="1" applyBorder="1" applyAlignment="1">
      <alignment horizontal="center" wrapText="1"/>
    </xf>
    <xf numFmtId="166" fontId="13" fillId="0" borderId="1" xfId="0" applyNumberFormat="1" applyFont="1" applyBorder="1"/>
    <xf numFmtId="165" fontId="11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0" fillId="0" borderId="1" xfId="0" applyFill="1" applyBorder="1" applyProtection="1"/>
  </cellXfs>
  <cellStyles count="7">
    <cellStyle name="Normal" xfId="0" builtinId="0"/>
    <cellStyle name="Normal 2" xfId="1"/>
    <cellStyle name="Normal 3" xfId="2"/>
    <cellStyle name="Normal 4" xfId="3"/>
    <cellStyle name="Обычный 2" xfId="4"/>
    <cellStyle name="Обычный 3" xfId="5"/>
    <cellStyle name="Обычный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9"/>
  <sheetViews>
    <sheetView tabSelected="1" zoomScale="85" zoomScaleNormal="85" workbookViewId="0">
      <selection activeCell="J16" sqref="J16"/>
    </sheetView>
  </sheetViews>
  <sheetFormatPr defaultRowHeight="15" x14ac:dyDescent="0.25"/>
  <cols>
    <col min="1" max="1" width="26.85546875" style="1" customWidth="1"/>
    <col min="2" max="2" width="17.28515625" style="4" customWidth="1"/>
    <col min="3" max="3" width="17.85546875" style="13" customWidth="1"/>
    <col min="4" max="4" width="14.7109375" style="15" customWidth="1"/>
    <col min="5" max="5" width="16.7109375" style="17" customWidth="1"/>
    <col min="6" max="6" width="19.85546875" style="19" customWidth="1"/>
    <col min="7" max="7" width="25.42578125" style="3" customWidth="1"/>
    <col min="8" max="8" width="12.140625" bestFit="1" customWidth="1"/>
    <col min="9" max="9" width="12.42578125" customWidth="1"/>
    <col min="10" max="10" width="14.7109375" customWidth="1"/>
    <col min="11" max="11" width="15" customWidth="1"/>
    <col min="13" max="13" width="13.28515625" customWidth="1"/>
    <col min="14" max="14" width="9.5703125" bestFit="1" customWidth="1"/>
  </cols>
  <sheetData>
    <row r="1" spans="1:14" x14ac:dyDescent="0.25">
      <c r="A1" s="10" t="s">
        <v>6</v>
      </c>
      <c r="B1" s="5">
        <v>4853</v>
      </c>
      <c r="C1" s="11"/>
      <c r="D1" s="14"/>
      <c r="E1" s="16"/>
      <c r="F1" s="18"/>
      <c r="G1" s="8"/>
    </row>
    <row r="2" spans="1:14" x14ac:dyDescent="0.25">
      <c r="A2" s="10" t="s">
        <v>7</v>
      </c>
      <c r="B2" s="29">
        <f>B1/B19</f>
        <v>97.040591881623683</v>
      </c>
      <c r="C2" s="12"/>
      <c r="D2" s="14"/>
      <c r="E2" s="16"/>
      <c r="F2" s="18"/>
      <c r="G2" s="8"/>
    </row>
    <row r="3" spans="1:14" x14ac:dyDescent="0.25">
      <c r="A3" s="10"/>
      <c r="B3" s="2"/>
      <c r="C3" s="12"/>
      <c r="D3" s="14"/>
      <c r="E3" s="16"/>
      <c r="F3" s="18"/>
      <c r="G3" s="8"/>
    </row>
    <row r="4" spans="1:14" s="25" customFormat="1" ht="51.75" customHeight="1" x14ac:dyDescent="0.25">
      <c r="A4" s="21"/>
      <c r="B4" s="22" t="s">
        <v>2</v>
      </c>
      <c r="C4" s="22" t="s">
        <v>3</v>
      </c>
      <c r="D4" s="23" t="s">
        <v>1</v>
      </c>
      <c r="E4" s="20" t="s">
        <v>0</v>
      </c>
      <c r="F4" s="22" t="s">
        <v>4</v>
      </c>
      <c r="G4" s="24" t="s">
        <v>5</v>
      </c>
    </row>
    <row r="5" spans="1:14" ht="19.5" customHeight="1" x14ac:dyDescent="0.3">
      <c r="A5" s="31" t="s">
        <v>10</v>
      </c>
      <c r="B5" s="9">
        <v>8.8000000000000007</v>
      </c>
      <c r="C5" s="27">
        <f>B5*B2</f>
        <v>853.95720855828847</v>
      </c>
      <c r="D5" s="30">
        <v>13998.27</v>
      </c>
      <c r="E5" s="30">
        <v>13999</v>
      </c>
      <c r="F5" s="28">
        <f>D5+C5</f>
        <v>14852.227208558288</v>
      </c>
      <c r="G5" s="26">
        <f>E5-F5</f>
        <v>-853.22720855828811</v>
      </c>
      <c r="L5" s="7"/>
      <c r="N5" s="6"/>
    </row>
    <row r="6" spans="1:14" ht="18.75" x14ac:dyDescent="0.3">
      <c r="A6" s="31" t="s">
        <v>11</v>
      </c>
      <c r="B6" s="9">
        <v>2</v>
      </c>
      <c r="C6" s="27">
        <f>B6*B2</f>
        <v>194.08118376324737</v>
      </c>
      <c r="D6" s="30">
        <v>5719.73</v>
      </c>
      <c r="E6" s="30">
        <v>5720</v>
      </c>
      <c r="F6" s="28">
        <f t="shared" ref="F6:F18" si="0">D6+C6</f>
        <v>5913.8111837632468</v>
      </c>
      <c r="G6" s="26">
        <f t="shared" ref="G6:G18" si="1">E6-F6</f>
        <v>-193.81118376324685</v>
      </c>
      <c r="L6" s="7"/>
    </row>
    <row r="7" spans="1:14" ht="18.75" x14ac:dyDescent="0.3">
      <c r="A7" s="31" t="s">
        <v>9</v>
      </c>
      <c r="B7" s="9">
        <v>4</v>
      </c>
      <c r="C7" s="27">
        <f>B7*B2</f>
        <v>388.16236752649473</v>
      </c>
      <c r="D7" s="30">
        <v>2468.4</v>
      </c>
      <c r="E7" s="30">
        <v>2469</v>
      </c>
      <c r="F7" s="28">
        <f>D7+C7</f>
        <v>2856.5623675264947</v>
      </c>
      <c r="G7" s="26">
        <f t="shared" si="1"/>
        <v>-387.56236752649465</v>
      </c>
      <c r="L7" s="7"/>
    </row>
    <row r="8" spans="1:14" ht="18.75" x14ac:dyDescent="0.3">
      <c r="A8" s="31" t="s">
        <v>12</v>
      </c>
      <c r="B8" s="9">
        <v>2.5</v>
      </c>
      <c r="C8" s="27">
        <f>B8*B2</f>
        <v>242.60147970405922</v>
      </c>
      <c r="D8" s="30">
        <v>1430</v>
      </c>
      <c r="E8" s="30">
        <v>1430</v>
      </c>
      <c r="F8" s="28">
        <f t="shared" si="0"/>
        <v>1672.6014797040593</v>
      </c>
      <c r="G8" s="26">
        <f t="shared" si="1"/>
        <v>-242.60147970405933</v>
      </c>
      <c r="L8" s="7"/>
    </row>
    <row r="9" spans="1:14" ht="18.75" x14ac:dyDescent="0.3">
      <c r="A9" s="31" t="s">
        <v>8</v>
      </c>
      <c r="B9" s="9">
        <v>15</v>
      </c>
      <c r="C9" s="27">
        <f>B9*B2</f>
        <v>1455.6088782243553</v>
      </c>
      <c r="D9" s="30">
        <v>3146</v>
      </c>
      <c r="E9" s="30">
        <v>3146</v>
      </c>
      <c r="F9" s="28">
        <f t="shared" si="0"/>
        <v>4601.6088782243551</v>
      </c>
      <c r="G9" s="26">
        <f t="shared" si="1"/>
        <v>-1455.6088782243551</v>
      </c>
    </row>
    <row r="10" spans="1:14" ht="18.75" x14ac:dyDescent="0.3">
      <c r="A10" s="31" t="s">
        <v>13</v>
      </c>
      <c r="B10" s="9">
        <v>2</v>
      </c>
      <c r="C10" s="27">
        <f>B10*B2</f>
        <v>194.08118376324737</v>
      </c>
      <c r="D10" s="30">
        <v>2448.6</v>
      </c>
      <c r="E10" s="30">
        <v>2448.6</v>
      </c>
      <c r="F10" s="28">
        <f t="shared" si="0"/>
        <v>2642.6811837632472</v>
      </c>
      <c r="G10" s="26">
        <f t="shared" si="1"/>
        <v>-194.08118376324728</v>
      </c>
    </row>
    <row r="11" spans="1:14" ht="18.75" x14ac:dyDescent="0.3">
      <c r="A11" s="31" t="s">
        <v>14</v>
      </c>
      <c r="B11" s="9">
        <v>0.01</v>
      </c>
      <c r="C11" s="27">
        <f>B11*B2</f>
        <v>0.97040591881623683</v>
      </c>
      <c r="D11" s="30">
        <v>1309.44</v>
      </c>
      <c r="E11" s="30">
        <v>1310</v>
      </c>
      <c r="F11" s="28">
        <f t="shared" si="0"/>
        <v>1310.4104059188162</v>
      </c>
      <c r="G11" s="26">
        <f t="shared" si="1"/>
        <v>-0.41040591881619548</v>
      </c>
    </row>
    <row r="12" spans="1:14" ht="18.75" x14ac:dyDescent="0.3">
      <c r="A12" s="31" t="s">
        <v>15</v>
      </c>
      <c r="B12" s="9">
        <v>3</v>
      </c>
      <c r="C12" s="27">
        <f>B12*B2</f>
        <v>291.12177564487104</v>
      </c>
      <c r="D12" s="30">
        <v>2126.3000000000002</v>
      </c>
      <c r="E12" s="30">
        <v>2126.3000000000002</v>
      </c>
      <c r="F12" s="28">
        <f t="shared" si="0"/>
        <v>2417.4217756448711</v>
      </c>
      <c r="G12" s="26">
        <f t="shared" si="1"/>
        <v>-291.12177564487092</v>
      </c>
    </row>
    <row r="13" spans="1:14" ht="18.75" x14ac:dyDescent="0.3">
      <c r="A13" s="31" t="s">
        <v>16</v>
      </c>
      <c r="B13" s="9">
        <v>0.5</v>
      </c>
      <c r="C13" s="27">
        <f>B13*B2</f>
        <v>48.520295940811842</v>
      </c>
      <c r="D13" s="30">
        <v>2338.77</v>
      </c>
      <c r="E13" s="30">
        <v>2338.77</v>
      </c>
      <c r="F13" s="28">
        <f t="shared" si="0"/>
        <v>2387.290295940812</v>
      </c>
      <c r="G13" s="26">
        <f t="shared" si="1"/>
        <v>-48.520295940812048</v>
      </c>
    </row>
    <row r="14" spans="1:14" ht="18.75" x14ac:dyDescent="0.3">
      <c r="A14" s="31" t="s">
        <v>17</v>
      </c>
      <c r="B14" s="9">
        <v>0.2</v>
      </c>
      <c r="C14" s="27">
        <f>B14*B2</f>
        <v>19.408118376324737</v>
      </c>
      <c r="D14" s="30">
        <v>990</v>
      </c>
      <c r="E14" s="30">
        <v>990</v>
      </c>
      <c r="F14" s="28">
        <f t="shared" si="0"/>
        <v>1009.4081183763248</v>
      </c>
      <c r="G14" s="26">
        <f t="shared" si="1"/>
        <v>-19.408118376324751</v>
      </c>
    </row>
    <row r="15" spans="1:14" ht="18.75" x14ac:dyDescent="0.3">
      <c r="A15" s="31" t="s">
        <v>18</v>
      </c>
      <c r="B15" s="9">
        <v>5</v>
      </c>
      <c r="C15" s="27">
        <f>B15*B2</f>
        <v>485.20295940811843</v>
      </c>
      <c r="D15" s="30">
        <v>10551.75</v>
      </c>
      <c r="E15" s="30">
        <v>10551.75</v>
      </c>
      <c r="F15" s="28">
        <f t="shared" si="0"/>
        <v>11036.952959408118</v>
      </c>
      <c r="G15" s="26">
        <f t="shared" si="1"/>
        <v>-485.20295940811775</v>
      </c>
    </row>
    <row r="16" spans="1:14" ht="18.75" x14ac:dyDescent="0.3">
      <c r="A16" s="31" t="s">
        <v>19</v>
      </c>
      <c r="B16" s="9">
        <v>2.5</v>
      </c>
      <c r="C16" s="27">
        <f>B16*B2</f>
        <v>242.60147970405922</v>
      </c>
      <c r="D16" s="30">
        <v>4809.42</v>
      </c>
      <c r="E16" s="30">
        <v>4809.42</v>
      </c>
      <c r="F16" s="28">
        <f t="shared" si="0"/>
        <v>5052.0214797040589</v>
      </c>
      <c r="G16" s="26">
        <f t="shared" si="1"/>
        <v>-242.60147970405887</v>
      </c>
    </row>
    <row r="17" spans="1:7" ht="18.75" x14ac:dyDescent="0.3">
      <c r="A17" s="31" t="s">
        <v>20</v>
      </c>
      <c r="B17" s="9">
        <v>0.5</v>
      </c>
      <c r="C17" s="27">
        <f>B17*B2</f>
        <v>48.520295940811842</v>
      </c>
      <c r="D17" s="30">
        <v>1157.31</v>
      </c>
      <c r="E17" s="30">
        <v>1157.31</v>
      </c>
      <c r="F17" s="28">
        <f t="shared" si="0"/>
        <v>1205.8302959408118</v>
      </c>
      <c r="G17" s="26">
        <f t="shared" si="1"/>
        <v>-48.52029594081182</v>
      </c>
    </row>
    <row r="18" spans="1:7" ht="18.75" x14ac:dyDescent="0.3">
      <c r="A18" s="31" t="s">
        <v>21</v>
      </c>
      <c r="B18" s="9">
        <v>4</v>
      </c>
      <c r="C18" s="27">
        <f>B18*B2</f>
        <v>388.16236752649473</v>
      </c>
      <c r="D18" s="30">
        <v>10367.5</v>
      </c>
      <c r="E18" s="30">
        <v>10367.5</v>
      </c>
      <c r="F18" s="28">
        <f t="shared" si="0"/>
        <v>10755.662367526495</v>
      </c>
      <c r="G18" s="26">
        <f t="shared" si="1"/>
        <v>-388.16236752649456</v>
      </c>
    </row>
    <row r="19" spans="1:7" x14ac:dyDescent="0.25">
      <c r="B19" s="4">
        <f>SUM(B5:B18)</f>
        <v>50.01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 Капитонов</dc:creator>
  <cp:lastModifiedBy>Егор Капитонов</cp:lastModifiedBy>
  <dcterms:created xsi:type="dcterms:W3CDTF">2011-01-22T04:40:36Z</dcterms:created>
  <dcterms:modified xsi:type="dcterms:W3CDTF">2019-04-05T12:20:28Z</dcterms:modified>
</cp:coreProperties>
</file>