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5256" activeTab="0"/>
  </bookViews>
  <sheets>
    <sheet name="812408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<sst xmlns="http://schemas.openxmlformats.org/spreadsheetml/2006/main" count="48" uniqueCount="28">
  <si>
    <t>УЗ</t>
  </si>
  <si>
    <t>Заказ</t>
  </si>
  <si>
    <t>Кол-во</t>
  </si>
  <si>
    <t>Цена за ед.</t>
  </si>
  <si>
    <t>Пятница я</t>
  </si>
  <si>
    <t>Панно4ка</t>
  </si>
  <si>
    <t>Гилюша</t>
  </si>
  <si>
    <t>кисунчик</t>
  </si>
  <si>
    <t>Снежный барс</t>
  </si>
  <si>
    <t>BorodinA25</t>
  </si>
  <si>
    <t>tazya79</t>
  </si>
  <si>
    <t>Donny</t>
  </si>
  <si>
    <t xml:space="preserve">ARPICO  Вега массажная </t>
  </si>
  <si>
    <t xml:space="preserve">ARPICO Детская </t>
  </si>
  <si>
    <t>ARPICO  Детская</t>
  </si>
  <si>
    <t xml:space="preserve">ARPICO Классик </t>
  </si>
  <si>
    <t xml:space="preserve">ARPICO  Классик </t>
  </si>
  <si>
    <t>PATEX PT11 Эргономик мини</t>
  </si>
  <si>
    <t>ARPICO  Вега</t>
  </si>
  <si>
    <t xml:space="preserve">ARPICO  Вега массажная </t>
  </si>
  <si>
    <t xml:space="preserve">PATEX PT3 Эргономик </t>
  </si>
  <si>
    <t>с Орг</t>
  </si>
  <si>
    <t>к оплате</t>
  </si>
  <si>
    <t>оплачено</t>
  </si>
  <si>
    <t>Итого</t>
  </si>
  <si>
    <t>транспорт до Новосиб.</t>
  </si>
  <si>
    <t>транспорт до Барнаула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</si>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</sst>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7.00390625" style="0" customWidth="1"/>
    <col min="4" max="4" width="12.00390625" style="0" customWidth="1"/>
    <col min="6" max="6" width="22.7109375" style="0" customWidth="1"/>
    <col min="7" max="7" width="22.28125" style="0" customWidth="1"/>
    <col min="9" max="9" width="14.7109375" style="0" customWidth="1"/>
    <col min="10" max="10" width="12.140625" style="0" customWidth="1"/>
  </cols>
  <sheetData>
    <row r="1" spans="1:10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2" t="s">
        <v>21</v>
      </c>
      <c r="F1" s="2" t="s">
        <v>25</v>
      </c>
      <c r="G1" s="2" t="s">
        <v>26</v>
      </c>
      <c r="H1" s="2" t="s">
        <v>22</v>
      </c>
      <c r="I1" s="2" t="s">
        <v>23</v>
      </c>
      <c r="J1" s="2" t="s">
        <v>27</v>
      </c>
    </row>
    <row r="2" spans="1:10" ht="12.75">
      <c r="A2" s="6" t="s">
        <v>9</v>
      </c>
      <c r="B2" s="6" t="s">
        <v>14</v>
      </c>
      <c r="C2" s="6">
        <v>1</v>
      </c>
      <c r="D2" s="6">
        <v>900</v>
      </c>
      <c r="E2" s="6">
        <f>D2+D2*0.14</f>
        <v>1026</v>
      </c>
      <c r="F2" s="6">
        <v>32</v>
      </c>
      <c r="G2" s="6">
        <v>8</v>
      </c>
      <c r="H2" s="6">
        <f>E2+F2+G2</f>
        <v>1066</v>
      </c>
      <c r="I2" s="6"/>
      <c r="J2" s="6"/>
    </row>
    <row r="3" spans="1:10" ht="12.75">
      <c r="A3" s="3" t="s">
        <v>24</v>
      </c>
      <c r="B3" s="4"/>
      <c r="C3" s="4"/>
      <c r="D3" s="4"/>
      <c r="E3" s="4"/>
      <c r="F3" s="4"/>
      <c r="G3" s="4"/>
      <c r="H3" s="3">
        <f>SUM(H2)</f>
        <v>1066</v>
      </c>
      <c r="I3" s="4">
        <v>1026</v>
      </c>
      <c r="J3" s="4">
        <f>H3-I3</f>
        <v>40</v>
      </c>
    </row>
    <row r="4" spans="1:10" ht="12.75">
      <c r="A4" s="6" t="s">
        <v>11</v>
      </c>
      <c r="B4" s="6" t="s">
        <v>12</v>
      </c>
      <c r="C4" s="6">
        <v>2</v>
      </c>
      <c r="D4" s="6">
        <v>1400</v>
      </c>
      <c r="E4" s="6">
        <f>(D4+D4*0.14)*C4</f>
        <v>3192</v>
      </c>
      <c r="F4" s="6">
        <v>206</v>
      </c>
      <c r="G4" s="6">
        <v>34</v>
      </c>
      <c r="H4" s="6">
        <f>E4+F4+G4</f>
        <v>3432</v>
      </c>
      <c r="I4" s="6"/>
      <c r="J4" s="6"/>
    </row>
    <row r="5" spans="1:10" ht="12.75">
      <c r="A5" s="3" t="s">
        <v>24</v>
      </c>
      <c r="B5" s="4"/>
      <c r="C5" s="4"/>
      <c r="D5" s="4"/>
      <c r="E5" s="4"/>
      <c r="F5" s="4"/>
      <c r="G5" s="4"/>
      <c r="H5" s="3">
        <f>SUM(H4)</f>
        <v>3432</v>
      </c>
      <c r="I5" s="4">
        <v>3192</v>
      </c>
      <c r="J5" s="4">
        <f>H5-I5</f>
        <v>240</v>
      </c>
    </row>
    <row r="6" spans="1:10" ht="12.75">
      <c r="A6" s="6" t="s">
        <v>10</v>
      </c>
      <c r="B6" s="6" t="s">
        <v>15</v>
      </c>
      <c r="C6" s="6">
        <v>1</v>
      </c>
      <c r="D6" s="6">
        <v>1750</v>
      </c>
      <c r="E6" s="6">
        <f>D6+D6*0.14</f>
        <v>1995</v>
      </c>
      <c r="F6" s="6">
        <v>119</v>
      </c>
      <c r="G6" s="6">
        <v>17</v>
      </c>
      <c r="H6" s="6">
        <f>E6+F6+G6</f>
        <v>2131</v>
      </c>
      <c r="I6" s="6"/>
      <c r="J6" s="6"/>
    </row>
    <row r="7" spans="1:10" ht="12.75">
      <c r="A7" s="6" t="s">
        <v>10</v>
      </c>
      <c r="B7" s="6" t="s">
        <v>14</v>
      </c>
      <c r="C7" s="6">
        <v>1</v>
      </c>
      <c r="D7" s="6">
        <v>900</v>
      </c>
      <c r="E7" s="6">
        <f>D7+D7*0.14</f>
        <v>1026</v>
      </c>
      <c r="F7" s="6">
        <v>32</v>
      </c>
      <c r="G7" s="6">
        <v>8</v>
      </c>
      <c r="H7" s="6">
        <f>E7+F7+G7</f>
        <v>1066</v>
      </c>
      <c r="I7" s="6"/>
      <c r="J7" s="6"/>
    </row>
    <row r="8" spans="1:10" ht="12.75">
      <c r="A8" s="3" t="s">
        <v>24</v>
      </c>
      <c r="B8" s="4"/>
      <c r="C8" s="4"/>
      <c r="D8" s="4"/>
      <c r="E8" s="4"/>
      <c r="F8" s="4"/>
      <c r="G8" s="4"/>
      <c r="H8" s="3">
        <f>SUM(H6:H7)</f>
        <v>3197</v>
      </c>
      <c r="I8" s="4">
        <v>3021</v>
      </c>
      <c r="J8" s="4">
        <f>H8-I8</f>
        <v>176</v>
      </c>
    </row>
    <row r="9" spans="1:10" ht="12.75">
      <c r="A9" s="6" t="s">
        <v>6</v>
      </c>
      <c r="B9" s="6" t="s">
        <v>12</v>
      </c>
      <c r="C9" s="6">
        <v>2</v>
      </c>
      <c r="D9" s="6">
        <v>1400</v>
      </c>
      <c r="E9" s="6">
        <f>(D9+D9*0.14)*C9</f>
        <v>3192</v>
      </c>
      <c r="F9" s="6">
        <v>206</v>
      </c>
      <c r="G9" s="6">
        <v>34</v>
      </c>
      <c r="H9" s="6">
        <f>E9+F9+G9</f>
        <v>3432</v>
      </c>
      <c r="I9" s="6"/>
      <c r="J9" s="6"/>
    </row>
    <row r="10" spans="1:10" ht="12.75">
      <c r="A10" s="3" t="s">
        <v>24</v>
      </c>
      <c r="B10" s="4"/>
      <c r="C10" s="4"/>
      <c r="D10" s="4"/>
      <c r="E10" s="4"/>
      <c r="F10" s="4"/>
      <c r="G10" s="4"/>
      <c r="H10" s="3">
        <f>SUM(H9)</f>
        <v>3432</v>
      </c>
      <c r="I10" s="4">
        <v>3192</v>
      </c>
      <c r="J10" s="4">
        <f>H10-I10</f>
        <v>240</v>
      </c>
    </row>
    <row r="11" spans="1:10" ht="12.75">
      <c r="A11" s="6" t="s">
        <v>7</v>
      </c>
      <c r="B11" s="6" t="s">
        <v>13</v>
      </c>
      <c r="C11" s="6">
        <v>1</v>
      </c>
      <c r="D11" s="6">
        <v>900</v>
      </c>
      <c r="E11" s="6">
        <f aca="true" t="shared" si="0" ref="E11:E23">D11+D11*0.14</f>
        <v>1026</v>
      </c>
      <c r="F11" s="6">
        <v>32</v>
      </c>
      <c r="G11" s="6">
        <v>8</v>
      </c>
      <c r="H11" s="6">
        <f>E11+F11+G11</f>
        <v>1066</v>
      </c>
      <c r="I11" s="6"/>
      <c r="J11" s="6"/>
    </row>
    <row r="12" spans="1:10" ht="12.75">
      <c r="A12" s="3" t="s">
        <v>24</v>
      </c>
      <c r="B12" s="4"/>
      <c r="C12" s="4"/>
      <c r="D12" s="4"/>
      <c r="E12" s="4"/>
      <c r="F12" s="4"/>
      <c r="G12" s="4"/>
      <c r="H12" s="3">
        <f>SUM(H11)</f>
        <v>1066</v>
      </c>
      <c r="I12" s="4">
        <v>1026</v>
      </c>
      <c r="J12" s="4">
        <f>H12-I12</f>
        <v>40</v>
      </c>
    </row>
    <row r="13" spans="1:10" ht="12.75">
      <c r="A13" s="6" t="s">
        <v>5</v>
      </c>
      <c r="B13" s="6" t="s">
        <v>18</v>
      </c>
      <c r="C13" s="6">
        <v>1</v>
      </c>
      <c r="D13" s="6">
        <v>1400</v>
      </c>
      <c r="E13" s="6">
        <f t="shared" si="0"/>
        <v>1596</v>
      </c>
      <c r="F13" s="6">
        <v>103</v>
      </c>
      <c r="G13" s="6">
        <v>17</v>
      </c>
      <c r="H13" s="6">
        <f>E13+F13+G13</f>
        <v>1716</v>
      </c>
      <c r="I13" s="6"/>
      <c r="J13" s="6"/>
    </row>
    <row r="14" spans="1:10" ht="12.75">
      <c r="A14" s="6" t="s">
        <v>5</v>
      </c>
      <c r="B14" s="6" t="s">
        <v>19</v>
      </c>
      <c r="C14" s="6">
        <v>1</v>
      </c>
      <c r="D14" s="6">
        <v>1400</v>
      </c>
      <c r="E14" s="6">
        <f t="shared" si="0"/>
        <v>1596</v>
      </c>
      <c r="F14" s="6">
        <v>103</v>
      </c>
      <c r="G14" s="6">
        <v>17</v>
      </c>
      <c r="H14" s="6">
        <f>E14+F14+G14</f>
        <v>1716</v>
      </c>
      <c r="I14" s="6"/>
      <c r="J14" s="6"/>
    </row>
    <row r="15" spans="1:10" ht="12.75">
      <c r="A15" s="6" t="s">
        <v>5</v>
      </c>
      <c r="B15" s="6" t="s">
        <v>19</v>
      </c>
      <c r="C15" s="6">
        <v>1</v>
      </c>
      <c r="D15" s="6">
        <v>1400</v>
      </c>
      <c r="E15" s="6">
        <f t="shared" si="0"/>
        <v>1596</v>
      </c>
      <c r="F15" s="6">
        <v>103</v>
      </c>
      <c r="G15" s="6">
        <v>17</v>
      </c>
      <c r="H15" s="6">
        <f>E15+F15+G15</f>
        <v>1716</v>
      </c>
      <c r="I15" s="6"/>
      <c r="J15" s="6"/>
    </row>
    <row r="16" spans="1:10" ht="12.75">
      <c r="A16" s="6" t="s">
        <v>5</v>
      </c>
      <c r="B16" s="6" t="s">
        <v>20</v>
      </c>
      <c r="C16" s="6">
        <v>1</v>
      </c>
      <c r="D16" s="6">
        <v>1300</v>
      </c>
      <c r="E16" s="6">
        <f t="shared" si="0"/>
        <v>1482</v>
      </c>
      <c r="F16" s="6">
        <v>107</v>
      </c>
      <c r="G16" s="6">
        <v>17</v>
      </c>
      <c r="H16" s="6">
        <f>E16+F16+G16</f>
        <v>1606</v>
      </c>
      <c r="I16" s="6"/>
      <c r="J16" s="6"/>
    </row>
    <row r="17" spans="1:10" ht="12.75">
      <c r="A17" s="3" t="s">
        <v>24</v>
      </c>
      <c r="B17" s="4"/>
      <c r="C17" s="4"/>
      <c r="D17" s="4"/>
      <c r="E17" s="4"/>
      <c r="F17" s="4"/>
      <c r="G17" s="4"/>
      <c r="H17" s="3">
        <f>SUM(H13:H16)</f>
        <v>6754</v>
      </c>
      <c r="I17" s="4">
        <v>6270</v>
      </c>
      <c r="J17" s="4">
        <f>H17-I17</f>
        <v>484</v>
      </c>
    </row>
    <row r="18" spans="1:10" ht="12.75">
      <c r="A18" s="6" t="s">
        <v>4</v>
      </c>
      <c r="B18" s="6" t="s">
        <v>17</v>
      </c>
      <c r="C18" s="6">
        <v>1</v>
      </c>
      <c r="D18" s="6">
        <v>1000</v>
      </c>
      <c r="E18" s="6">
        <f t="shared" si="0"/>
        <v>1140</v>
      </c>
      <c r="F18" s="6">
        <v>60</v>
      </c>
      <c r="G18" s="6">
        <v>15</v>
      </c>
      <c r="H18" s="6">
        <f>E18+F18+G18</f>
        <v>1215</v>
      </c>
      <c r="I18" s="6"/>
      <c r="J18" s="6"/>
    </row>
    <row r="19" spans="1:10" ht="12.75">
      <c r="A19" s="3" t="s">
        <v>24</v>
      </c>
      <c r="B19" s="4"/>
      <c r="C19" s="4"/>
      <c r="D19" s="4"/>
      <c r="E19" s="4"/>
      <c r="F19" s="4"/>
      <c r="G19" s="4"/>
      <c r="H19" s="3">
        <f>SUM(H18)</f>
        <v>1215</v>
      </c>
      <c r="I19" s="4">
        <v>1140</v>
      </c>
      <c r="J19" s="4">
        <f>H19-I19</f>
        <v>75</v>
      </c>
    </row>
    <row r="20" spans="1:10" ht="12.75">
      <c r="A20" s="6" t="s">
        <v>8</v>
      </c>
      <c r="B20" s="6" t="s">
        <v>16</v>
      </c>
      <c r="C20" s="6">
        <v>1</v>
      </c>
      <c r="D20" s="6">
        <v>1750</v>
      </c>
      <c r="E20" s="6">
        <f t="shared" si="0"/>
        <v>1995</v>
      </c>
      <c r="F20" s="6">
        <v>119</v>
      </c>
      <c r="G20" s="6">
        <v>17</v>
      </c>
      <c r="H20" s="6">
        <f>E20+F20+G20</f>
        <v>2131</v>
      </c>
      <c r="I20" s="6"/>
      <c r="J20" s="6"/>
    </row>
    <row r="21" spans="1:10" ht="12.75">
      <c r="A21" s="6" t="s">
        <v>8</v>
      </c>
      <c r="B21" s="6" t="s">
        <v>18</v>
      </c>
      <c r="C21" s="6">
        <v>1</v>
      </c>
      <c r="D21" s="6">
        <v>1400</v>
      </c>
      <c r="E21" s="6">
        <f t="shared" si="0"/>
        <v>1596</v>
      </c>
      <c r="F21" s="6">
        <v>103</v>
      </c>
      <c r="G21" s="6">
        <v>17</v>
      </c>
      <c r="H21" s="6">
        <f>E21+F21+G21</f>
        <v>1716</v>
      </c>
      <c r="I21" s="6"/>
      <c r="J21" s="6"/>
    </row>
    <row r="22" spans="1:10" ht="12.75">
      <c r="A22" s="6" t="s">
        <v>8</v>
      </c>
      <c r="B22" s="6" t="s">
        <v>15</v>
      </c>
      <c r="C22" s="6">
        <v>1</v>
      </c>
      <c r="D22" s="6">
        <v>1750</v>
      </c>
      <c r="E22" s="6">
        <f t="shared" si="0"/>
        <v>1995</v>
      </c>
      <c r="F22" s="6">
        <v>119</v>
      </c>
      <c r="G22" s="6">
        <v>17</v>
      </c>
      <c r="H22" s="6">
        <f>E22+F22+G22</f>
        <v>2131</v>
      </c>
      <c r="I22" s="6"/>
      <c r="J22" s="6"/>
    </row>
    <row r="23" spans="1:10" ht="12.75">
      <c r="A23" s="6" t="s">
        <v>8</v>
      </c>
      <c r="B23" s="6" t="s">
        <v>19</v>
      </c>
      <c r="C23" s="6">
        <v>1</v>
      </c>
      <c r="D23" s="6">
        <v>1400</v>
      </c>
      <c r="E23" s="6">
        <f t="shared" si="0"/>
        <v>1596</v>
      </c>
      <c r="F23" s="6">
        <v>103</v>
      </c>
      <c r="G23" s="6">
        <v>17</v>
      </c>
      <c r="H23" s="6">
        <f>E23+F23+G23</f>
        <v>1716</v>
      </c>
      <c r="I23" s="6"/>
      <c r="J23" s="6"/>
    </row>
    <row r="24" spans="1:10" ht="12.75">
      <c r="A24" s="3" t="s">
        <v>24</v>
      </c>
      <c r="B24" s="4"/>
      <c r="C24" s="4"/>
      <c r="D24" s="4"/>
      <c r="E24" s="4"/>
      <c r="F24" s="4"/>
      <c r="G24" s="4"/>
      <c r="H24" s="3">
        <f>SUM(H20:H23)</f>
        <v>7694</v>
      </c>
      <c r="I24" s="4">
        <v>7182</v>
      </c>
      <c r="J24" s="4">
        <f>H24-I24</f>
        <v>512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2013-05-16T00:23:18Z</dcterms:created>
  <dcterms:modified xsi:type="dcterms:W3CDTF">2013-06-01T16:14:47Z</dcterms:modified>
  <cp:category/>
  <cp:version/>
  <cp:contentType/>
  <cp:contentStatus/>
</cp:coreProperties>
</file>