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1009767" sheetId="1" r:id="rId1"/>
  </sheets>
  <definedNames/>
  <calcPr fullCalcOnLoad="1" refMode="R1C1"/>
</workbook>
</file>

<file path=xl/sharedStrings.xml><?xml version="1.0" encoding="utf-8"?>
<sst xmlns="http://schemas.openxmlformats.org/spreadsheetml/2006/main" count="144" uniqueCount="89">
  <si>
    <t>УЗ</t>
  </si>
  <si>
    <t>Заказ</t>
  </si>
  <si>
    <t>артикул</t>
  </si>
  <si>
    <t>Кол-во</t>
  </si>
  <si>
    <t>Цена за ед.</t>
  </si>
  <si>
    <t>%</t>
  </si>
  <si>
    <t>Стоимость</t>
  </si>
  <si>
    <t>RaccoonCoon</t>
  </si>
  <si>
    <t>Полотенце модальный "KARNA" TRENDY (70x140) см 1/1</t>
  </si>
  <si>
    <t>645/3</t>
  </si>
  <si>
    <t>Elya</t>
  </si>
  <si>
    <t>Полотенце бамбук "KARNA" PREMIUM 90x150 1/1 темное мужское</t>
  </si>
  <si>
    <t>Полотенце бамбуковое "CESTEPE" MAXISOFT AGAC (90x150) см 1/1 темное мужское</t>
  </si>
  <si>
    <t>570\4</t>
  </si>
  <si>
    <t>Сингулярность</t>
  </si>
  <si>
    <t>Коврик махровое "KARNA" HARE 50x80 см 1/1 цвет кремовый</t>
  </si>
  <si>
    <t>наталья 312</t>
  </si>
  <si>
    <t>Скатерть "EVDY" KDK с гипюром прямоугольная (160х220) см  цвет белый</t>
  </si>
  <si>
    <t>866/2</t>
  </si>
  <si>
    <t>marimari</t>
  </si>
  <si>
    <t>Коврик "KARNA" LIKYA (50x70) см, цвет: Кремовый</t>
  </si>
  <si>
    <t>Брушка</t>
  </si>
  <si>
    <t>Скатерть с гипюром "EVDY" KDK овальная (160х280) см</t>
  </si>
  <si>
    <t>Татьяна VTF</t>
  </si>
  <si>
    <t>Набор для сауны женский "KARNA" PARIS 1/3 бирюзовый</t>
  </si>
  <si>
    <t>IVera2901</t>
  </si>
  <si>
    <t>Набор для сауны с велюром мужск. "KARNA" VERSACE 1/2</t>
  </si>
  <si>
    <t>324/1</t>
  </si>
  <si>
    <t>Салфетки вафельные "KARNA" STIL расцвет фрукты 45х70 1/3</t>
  </si>
  <si>
    <t>Elena Prekrasnaya</t>
  </si>
  <si>
    <t>Комплект велюровых полотенец "KARNA" MIRANDA 50x90-70х140 см цвет кремовый</t>
  </si>
  <si>
    <t>Полотенце махровое "JULIE" овца BAFRA 50x90 см 1/1 цвет кремовый</t>
  </si>
  <si>
    <t>Полотенце махровое "JULIE" овца BAFRA 50x90 см 1/1 цвет кофейный</t>
  </si>
  <si>
    <t>Amelie`</t>
  </si>
  <si>
    <t>Полотенце махровое в коробке "KARNA" KAPITAN 50x90 см 1\1 синий</t>
  </si>
  <si>
    <t>Полотенце махровое в коробке "KARNA" KAPITAN 50x90 см 1\1 коричневый</t>
  </si>
  <si>
    <t>Полотенце махровое в коробке "KARNA" KAPITAN 50x90 см 1\1 зеленый</t>
  </si>
  <si>
    <t>Полотенце махровое в коробке "KARNA" KAPITAN 50x90 см 1\1 серый</t>
  </si>
  <si>
    <t>Полотенце махровое в коробке "KARNA" ROSALINE (40x80) см 1\1 крем</t>
  </si>
  <si>
    <t>Полотенце махровое в коробке "KARNA" ROSALINE (40x80) см 1\1 розовый</t>
  </si>
  <si>
    <t>Полотенце махровое в коробке "KARNA" ROSALINE (40x80) см 1\1  абрикосовый</t>
  </si>
  <si>
    <t>Салфетки махровые "KARNA" AMOR ROSE 30х50 см 1/2 красный</t>
  </si>
  <si>
    <t>Салфетки махровые "KARNA" AMOR ROSE 30х50 см 1/2 грязно-розовый</t>
  </si>
  <si>
    <t>Салфетки махровые "KARNA" AMOR ROSE 30х50 см 1/2 абрикосовый</t>
  </si>
  <si>
    <t>Салфетки махровые "KARNA" AMOR ROSE 30х50 см 1/2 светло-розовый</t>
  </si>
  <si>
    <t>Скатерть "ERITA" гипюр с салфетками SHEN 160х220 + 35x35*8 см V1</t>
  </si>
  <si>
    <t>Скатерть жаккард "VEROLLI" CAZIBE 160X220 розовый</t>
  </si>
  <si>
    <t>Скатерть "MONALIT" SHERITLI серебристый (160х220) см белый</t>
  </si>
  <si>
    <t>Скатерть "VEROLLI" жаккард BUTA ROYAL 160X220 крем</t>
  </si>
  <si>
    <t>Полотенце бамбук "KARNA" MARLON 50х70 1/3 крем</t>
  </si>
  <si>
    <t>кофе</t>
  </si>
  <si>
    <t>Оплата</t>
  </si>
  <si>
    <t>Итого</t>
  </si>
  <si>
    <t>Sorok-i</t>
  </si>
  <si>
    <t>ПОЛОТЕНЦЕ БАМБУКОВОЕ "CESTEPE" MAXISOFT AGAC (70X140) СМ 1/1 кофейный</t>
  </si>
  <si>
    <t>570/3</t>
  </si>
  <si>
    <t>ПОЛОТЕНЦЕ МАХРОВОЕ В КОРОБКЕ "KARNA" ROSALINE (40X80) СМ 1\1 абрикоовый</t>
  </si>
  <si>
    <t>САЛФЕТКИ МАХРОВЫЕ "KARNA" AMOR SCARF 30Х50 СМ 1/2 красный</t>
  </si>
  <si>
    <t>САЛФЕТКИ БАМБУК "KARNA" ORGANIC 40Х60 1/3   V3</t>
  </si>
  <si>
    <t>ПОЛОТЕНЦЕ МАХРОВОЕ В КОРОБКЕ "KARNA" ROSALINE (40X80) СМ 1\1 кремовый</t>
  </si>
  <si>
    <t>ПОЛОТЕНЦЕ МАХРОВОЕ В КОРОБКЕ "KARNA" ROSALINE (40X80) СМ 1\1 розовый</t>
  </si>
  <si>
    <t>САЛФЕТКИ БАМБУК "KARNA" ORGANIC 40Х60 1/3   V1</t>
  </si>
  <si>
    <t>ПОЛОТЕНЦЕ БАМБУКОВОЕ "PUPILLA" ELIT (70X140) СМ 1/1 зеленый</t>
  </si>
  <si>
    <t>654/3</t>
  </si>
  <si>
    <t>Салфетки махровые "KARNA" с вышивкой ALITA стрикоза 45x70 см 1/2 кремовый-пудра</t>
  </si>
  <si>
    <t>1679/2</t>
  </si>
  <si>
    <t>Салфетки махровые "KARNA" с вышивкой ALITA стрикоза 45x70 см 1/2 бежевый-абрикосовый</t>
  </si>
  <si>
    <t>Nata_v</t>
  </si>
  <si>
    <t>Салфетки кухонные бамбук "CESTEPE" печатный 40х60 см 1/2</t>
  </si>
  <si>
    <t>574/2</t>
  </si>
  <si>
    <t>Салфетки махровые печатный "KORFU" 40x60 см 1/12</t>
  </si>
  <si>
    <t>Простынь трикотажная "ACELYA" на резинке 2 сп.   белый</t>
  </si>
  <si>
    <t>116/2</t>
  </si>
  <si>
    <t>Простынь трикотажная "LILY" голубой/серый</t>
  </si>
  <si>
    <t>трио</t>
  </si>
  <si>
    <t>Полотенце бамбуковое "PUPILLA" ELIT (50x90) см 6 шт-Цена: 1 088 руб.  1шт-181,33руб</t>
  </si>
  <si>
    <t>654/2</t>
  </si>
  <si>
    <t>Liydmila</t>
  </si>
  <si>
    <t>Полотенце бамбук "KARNA" ORGANIC 70х140 1/1 V2</t>
  </si>
  <si>
    <t>Салфетки вафельные "KARNA" STIL повар 45х70 1/3</t>
  </si>
  <si>
    <t>Салфетки вафельные "KARNA" STIL фрукты-2 45х70 1/3</t>
  </si>
  <si>
    <t>Салфетки махровые жаккард "KARNA" BETI FREZ 30x50 см 1/2 цвет розовый</t>
  </si>
  <si>
    <t>Салфетки махровые "KARNA" AMOR ROSE 30х50 см 1/2 цвет абрикосовый</t>
  </si>
  <si>
    <t>Полотенце бамбуковое "PUPILLA" ELIT (70x140) см 1/1 цвет розовый</t>
  </si>
  <si>
    <t>Полотенце бамбуковое "PUPILLA" ELIT (70x140) см 1/1 цвет кремовый</t>
  </si>
  <si>
    <t>Полотенце бамбуковое "PUPILLA" ELIT (70x140) см 1/1 цвет бежевый</t>
  </si>
  <si>
    <t>ед. тр.</t>
  </si>
  <si>
    <t>Тр</t>
  </si>
  <si>
    <t xml:space="preserve">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</si>
</sst>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selection activeCell="M45" sqref="M45"/>
    </sheetView>
  </sheetViews>
  <sheetFormatPr defaultColWidth="9.140625" defaultRowHeight="12.75"/>
  <cols>
    <col min="1" max="1" width="16.7109375" style="0" customWidth="1"/>
    <col min="2" max="2" width="65.7109375" style="0" customWidth="1"/>
    <col min="3" max="3" width="8.421875" style="0" customWidth="1"/>
    <col min="4" max="4" width="7.00390625" style="0" customWidth="1"/>
    <col min="5" max="5" width="12.00390625" style="0" customWidth="1"/>
    <col min="6" max="6" width="5.00390625" style="0" customWidth="1"/>
    <col min="7" max="7" width="11.00390625" style="0" customWidth="1"/>
  </cols>
  <sheetData>
    <row r="1" spans="1:11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51</v>
      </c>
      <c r="I1" s="2" t="s">
        <v>86</v>
      </c>
      <c r="J1" s="3" t="s">
        <v>87</v>
      </c>
      <c r="K1" s="8"/>
    </row>
    <row r="2" spans="1:10" ht="12.75">
      <c r="A2" s="4" t="s">
        <v>33</v>
      </c>
      <c r="B2" s="4" t="s">
        <v>45</v>
      </c>
      <c r="C2" s="4">
        <v>438</v>
      </c>
      <c r="D2" s="4">
        <v>1</v>
      </c>
      <c r="E2" s="4">
        <v>813</v>
      </c>
      <c r="F2" s="4">
        <v>15</v>
      </c>
      <c r="G2" s="4">
        <v>935</v>
      </c>
      <c r="H2" s="4"/>
      <c r="I2" s="4">
        <v>7</v>
      </c>
      <c r="J2" s="4">
        <f>I2*8.6</f>
        <v>60.199999999999996</v>
      </c>
    </row>
    <row r="3" spans="1:10" ht="12.75">
      <c r="A3" s="4" t="s">
        <v>33</v>
      </c>
      <c r="B3" s="4" t="s">
        <v>41</v>
      </c>
      <c r="C3" s="4">
        <v>773</v>
      </c>
      <c r="D3" s="4">
        <v>1</v>
      </c>
      <c r="E3" s="4">
        <v>276</v>
      </c>
      <c r="F3" s="4">
        <v>15</v>
      </c>
      <c r="G3" s="4">
        <v>318</v>
      </c>
      <c r="H3" s="4"/>
      <c r="I3" s="4">
        <v>2</v>
      </c>
      <c r="J3" s="4">
        <f aca="true" t="shared" si="0" ref="J3:J18">I3*8.6</f>
        <v>17.2</v>
      </c>
    </row>
    <row r="4" spans="1:10" ht="12.75">
      <c r="A4" s="4" t="s">
        <v>33</v>
      </c>
      <c r="B4" s="4" t="s">
        <v>42</v>
      </c>
      <c r="C4" s="4">
        <v>773</v>
      </c>
      <c r="D4" s="4">
        <v>1</v>
      </c>
      <c r="E4" s="4">
        <v>276</v>
      </c>
      <c r="F4" s="4">
        <v>15</v>
      </c>
      <c r="G4" s="4">
        <v>318</v>
      </c>
      <c r="H4" s="4"/>
      <c r="I4" s="4">
        <v>2</v>
      </c>
      <c r="J4" s="4">
        <f t="shared" si="0"/>
        <v>17.2</v>
      </c>
    </row>
    <row r="5" spans="1:10" ht="12.75">
      <c r="A5" s="4" t="s">
        <v>33</v>
      </c>
      <c r="B5" s="4" t="s">
        <v>43</v>
      </c>
      <c r="C5" s="4">
        <v>773</v>
      </c>
      <c r="D5" s="4">
        <v>1</v>
      </c>
      <c r="E5" s="4">
        <v>276</v>
      </c>
      <c r="F5" s="4">
        <v>15</v>
      </c>
      <c r="G5" s="4">
        <v>318</v>
      </c>
      <c r="H5" s="4"/>
      <c r="I5" s="4">
        <v>2</v>
      </c>
      <c r="J5" s="4">
        <f t="shared" si="0"/>
        <v>17.2</v>
      </c>
    </row>
    <row r="6" spans="1:10" ht="12.75">
      <c r="A6" s="4" t="s">
        <v>33</v>
      </c>
      <c r="B6" s="4" t="s">
        <v>44</v>
      </c>
      <c r="C6" s="4">
        <v>773</v>
      </c>
      <c r="D6" s="4">
        <v>1</v>
      </c>
      <c r="E6" s="4">
        <v>276</v>
      </c>
      <c r="F6" s="4">
        <v>15</v>
      </c>
      <c r="G6" s="4">
        <v>318</v>
      </c>
      <c r="H6" s="4"/>
      <c r="I6" s="4">
        <v>2</v>
      </c>
      <c r="J6" s="4">
        <f t="shared" si="0"/>
        <v>17.2</v>
      </c>
    </row>
    <row r="7" spans="1:10" ht="12.75">
      <c r="A7" s="4" t="s">
        <v>33</v>
      </c>
      <c r="B7" s="4" t="s">
        <v>47</v>
      </c>
      <c r="C7" s="4">
        <v>829</v>
      </c>
      <c r="D7" s="4">
        <v>1</v>
      </c>
      <c r="E7" s="4">
        <v>650</v>
      </c>
      <c r="F7" s="4">
        <v>15</v>
      </c>
      <c r="G7" s="4">
        <v>748</v>
      </c>
      <c r="H7" s="4"/>
      <c r="I7" s="4">
        <v>5</v>
      </c>
      <c r="J7" s="4">
        <f t="shared" si="0"/>
        <v>43</v>
      </c>
    </row>
    <row r="8" spans="1:10" ht="12.75">
      <c r="A8" s="4" t="s">
        <v>33</v>
      </c>
      <c r="B8" s="4" t="s">
        <v>38</v>
      </c>
      <c r="C8" s="4">
        <v>1144</v>
      </c>
      <c r="D8" s="4">
        <v>2</v>
      </c>
      <c r="E8" s="4">
        <v>211</v>
      </c>
      <c r="F8" s="4">
        <v>15</v>
      </c>
      <c r="G8" s="4">
        <v>486</v>
      </c>
      <c r="H8" s="4"/>
      <c r="I8" s="4">
        <v>4</v>
      </c>
      <c r="J8" s="4">
        <f t="shared" si="0"/>
        <v>34.4</v>
      </c>
    </row>
    <row r="9" spans="1:10" ht="12.75">
      <c r="A9" s="4" t="s">
        <v>33</v>
      </c>
      <c r="B9" s="4" t="s">
        <v>39</v>
      </c>
      <c r="C9" s="4">
        <v>1144</v>
      </c>
      <c r="D9" s="4">
        <v>2</v>
      </c>
      <c r="E9" s="4">
        <v>211</v>
      </c>
      <c r="F9" s="4">
        <v>15</v>
      </c>
      <c r="G9" s="4">
        <v>486</v>
      </c>
      <c r="H9" s="4"/>
      <c r="I9" s="4">
        <v>4</v>
      </c>
      <c r="J9" s="4">
        <f t="shared" si="0"/>
        <v>34.4</v>
      </c>
    </row>
    <row r="10" spans="1:10" ht="12.75">
      <c r="A10" s="4" t="s">
        <v>33</v>
      </c>
      <c r="B10" s="4" t="s">
        <v>40</v>
      </c>
      <c r="C10" s="4">
        <v>1144</v>
      </c>
      <c r="D10" s="4">
        <v>2</v>
      </c>
      <c r="E10" s="4">
        <v>211</v>
      </c>
      <c r="F10" s="4">
        <v>15</v>
      </c>
      <c r="G10" s="4">
        <v>486</v>
      </c>
      <c r="H10" s="4"/>
      <c r="I10" s="4">
        <v>4</v>
      </c>
      <c r="J10" s="4">
        <f t="shared" si="0"/>
        <v>34.4</v>
      </c>
    </row>
    <row r="11" spans="1:10" ht="12.75">
      <c r="A11" s="4" t="s">
        <v>33</v>
      </c>
      <c r="B11" s="4" t="s">
        <v>46</v>
      </c>
      <c r="C11" s="4">
        <v>1322</v>
      </c>
      <c r="D11" s="4">
        <v>1</v>
      </c>
      <c r="E11" s="4">
        <v>910</v>
      </c>
      <c r="F11" s="4">
        <v>15</v>
      </c>
      <c r="G11" s="4">
        <v>1047</v>
      </c>
      <c r="H11" s="4"/>
      <c r="I11" s="4">
        <v>5</v>
      </c>
      <c r="J11" s="4">
        <f t="shared" si="0"/>
        <v>43</v>
      </c>
    </row>
    <row r="12" spans="1:10" ht="12.75">
      <c r="A12" s="4" t="s">
        <v>33</v>
      </c>
      <c r="B12" s="4" t="s">
        <v>48</v>
      </c>
      <c r="C12" s="4">
        <v>1363</v>
      </c>
      <c r="D12" s="4">
        <v>1</v>
      </c>
      <c r="E12" s="4">
        <v>910</v>
      </c>
      <c r="F12" s="4">
        <v>15</v>
      </c>
      <c r="G12" s="4">
        <v>1047</v>
      </c>
      <c r="H12" s="4"/>
      <c r="I12" s="4">
        <v>5</v>
      </c>
      <c r="J12" s="4">
        <f t="shared" si="0"/>
        <v>43</v>
      </c>
    </row>
    <row r="13" spans="1:10" ht="12.75">
      <c r="A13" s="4" t="s">
        <v>33</v>
      </c>
      <c r="B13" s="4" t="s">
        <v>34</v>
      </c>
      <c r="C13" s="4">
        <v>1772</v>
      </c>
      <c r="D13" s="4">
        <v>1</v>
      </c>
      <c r="E13" s="4">
        <v>293</v>
      </c>
      <c r="F13" s="4">
        <v>15</v>
      </c>
      <c r="G13" s="4">
        <v>337</v>
      </c>
      <c r="H13" s="4"/>
      <c r="I13" s="4">
        <v>2</v>
      </c>
      <c r="J13" s="4">
        <f t="shared" si="0"/>
        <v>17.2</v>
      </c>
    </row>
    <row r="14" spans="1:10" ht="12.75">
      <c r="A14" s="4" t="s">
        <v>33</v>
      </c>
      <c r="B14" s="4" t="s">
        <v>35</v>
      </c>
      <c r="C14" s="4">
        <v>1772</v>
      </c>
      <c r="D14" s="4">
        <v>1</v>
      </c>
      <c r="E14" s="4">
        <v>293</v>
      </c>
      <c r="F14" s="4">
        <v>15</v>
      </c>
      <c r="G14" s="4">
        <v>337</v>
      </c>
      <c r="H14" s="4"/>
      <c r="I14" s="4">
        <v>2</v>
      </c>
      <c r="J14" s="4">
        <f t="shared" si="0"/>
        <v>17.2</v>
      </c>
    </row>
    <row r="15" spans="1:10" ht="12.75">
      <c r="A15" s="4" t="s">
        <v>33</v>
      </c>
      <c r="B15" s="4" t="s">
        <v>36</v>
      </c>
      <c r="C15" s="4">
        <v>1772</v>
      </c>
      <c r="D15" s="4">
        <v>1</v>
      </c>
      <c r="E15" s="4">
        <v>293</v>
      </c>
      <c r="F15" s="4">
        <v>15</v>
      </c>
      <c r="G15" s="4">
        <v>337</v>
      </c>
      <c r="H15" s="4"/>
      <c r="I15" s="4">
        <v>2</v>
      </c>
      <c r="J15" s="4">
        <f t="shared" si="0"/>
        <v>17.2</v>
      </c>
    </row>
    <row r="16" spans="1:10" ht="12.75">
      <c r="A16" s="4" t="s">
        <v>33</v>
      </c>
      <c r="B16" s="4" t="s">
        <v>37</v>
      </c>
      <c r="C16" s="4">
        <v>1772</v>
      </c>
      <c r="D16" s="4">
        <v>1</v>
      </c>
      <c r="E16" s="4">
        <v>293</v>
      </c>
      <c r="F16" s="4">
        <v>15</v>
      </c>
      <c r="G16" s="4">
        <v>337</v>
      </c>
      <c r="H16" s="4"/>
      <c r="I16" s="4">
        <v>2</v>
      </c>
      <c r="J16" s="4">
        <f t="shared" si="0"/>
        <v>17.2</v>
      </c>
    </row>
    <row r="17" spans="1:10" ht="12.75">
      <c r="A17" s="4" t="s">
        <v>33</v>
      </c>
      <c r="B17" s="4" t="s">
        <v>64</v>
      </c>
      <c r="C17" s="4" t="s">
        <v>65</v>
      </c>
      <c r="D17" s="4">
        <v>1</v>
      </c>
      <c r="E17" s="4">
        <v>455</v>
      </c>
      <c r="F17" s="4">
        <v>15</v>
      </c>
      <c r="G17" s="4">
        <v>524</v>
      </c>
      <c r="H17" s="4"/>
      <c r="I17" s="4">
        <v>2</v>
      </c>
      <c r="J17" s="4">
        <f t="shared" si="0"/>
        <v>17.2</v>
      </c>
    </row>
    <row r="18" spans="1:10" ht="12.75">
      <c r="A18" s="4" t="s">
        <v>33</v>
      </c>
      <c r="B18" s="4" t="s">
        <v>66</v>
      </c>
      <c r="C18" s="4" t="s">
        <v>65</v>
      </c>
      <c r="D18" s="4">
        <v>1</v>
      </c>
      <c r="E18" s="4">
        <v>455</v>
      </c>
      <c r="F18" s="4">
        <v>15</v>
      </c>
      <c r="G18" s="4">
        <v>524</v>
      </c>
      <c r="H18" s="4"/>
      <c r="I18" s="4">
        <v>2</v>
      </c>
      <c r="J18" s="4">
        <f t="shared" si="0"/>
        <v>17.2</v>
      </c>
    </row>
    <row r="19" spans="1:11" ht="12.75">
      <c r="A19" s="5" t="s">
        <v>52</v>
      </c>
      <c r="B19" s="6"/>
      <c r="C19" s="6"/>
      <c r="D19" s="6"/>
      <c r="E19" s="6"/>
      <c r="F19" s="6"/>
      <c r="G19" s="5">
        <f>SUM(G2:G18)</f>
        <v>8903</v>
      </c>
      <c r="H19" s="6">
        <v>9000</v>
      </c>
      <c r="I19" s="6"/>
      <c r="J19" s="5">
        <v>465</v>
      </c>
      <c r="K19" s="7">
        <f>J19+G19-H19</f>
        <v>368</v>
      </c>
    </row>
    <row r="20" spans="1:10" ht="12.75">
      <c r="A20" s="4" t="s">
        <v>29</v>
      </c>
      <c r="B20" s="4" t="s">
        <v>30</v>
      </c>
      <c r="C20" s="4">
        <v>1389</v>
      </c>
      <c r="D20" s="4">
        <v>1</v>
      </c>
      <c r="E20" s="4">
        <v>910</v>
      </c>
      <c r="F20" s="4">
        <v>15</v>
      </c>
      <c r="G20" s="4">
        <v>1047</v>
      </c>
      <c r="H20" s="4"/>
      <c r="I20" s="4">
        <v>7</v>
      </c>
      <c r="J20" s="4">
        <f>I20*8.6</f>
        <v>60.199999999999996</v>
      </c>
    </row>
    <row r="21" spans="1:10" ht="12.75">
      <c r="A21" s="4" t="s">
        <v>29</v>
      </c>
      <c r="B21" s="4" t="s">
        <v>31</v>
      </c>
      <c r="C21" s="4">
        <v>1740</v>
      </c>
      <c r="D21" s="4">
        <v>1</v>
      </c>
      <c r="E21" s="4">
        <v>195</v>
      </c>
      <c r="F21" s="4">
        <v>15</v>
      </c>
      <c r="G21" s="4">
        <v>225</v>
      </c>
      <c r="H21" s="4"/>
      <c r="I21" s="4">
        <v>1</v>
      </c>
      <c r="J21" s="4">
        <f aca="true" t="shared" si="1" ref="J21:J29">I21*8.6</f>
        <v>8.6</v>
      </c>
    </row>
    <row r="22" spans="1:10" ht="12.75">
      <c r="A22" s="4" t="s">
        <v>29</v>
      </c>
      <c r="B22" s="4" t="s">
        <v>32</v>
      </c>
      <c r="C22" s="4">
        <v>1740</v>
      </c>
      <c r="D22" s="4">
        <v>1</v>
      </c>
      <c r="E22" s="4">
        <v>195</v>
      </c>
      <c r="F22" s="4">
        <v>15</v>
      </c>
      <c r="G22" s="4">
        <v>225</v>
      </c>
      <c r="H22" s="4"/>
      <c r="I22" s="4">
        <v>1</v>
      </c>
      <c r="J22" s="4">
        <f t="shared" si="1"/>
        <v>8.6</v>
      </c>
    </row>
    <row r="23" spans="1:10" ht="12.75">
      <c r="A23" s="4" t="s">
        <v>29</v>
      </c>
      <c r="B23" s="4" t="s">
        <v>79</v>
      </c>
      <c r="C23" s="4">
        <v>1765</v>
      </c>
      <c r="D23" s="4">
        <v>1</v>
      </c>
      <c r="E23" s="4">
        <v>374</v>
      </c>
      <c r="F23" s="4">
        <v>15</v>
      </c>
      <c r="G23" s="4">
        <v>431</v>
      </c>
      <c r="H23" s="4"/>
      <c r="I23" s="4">
        <v>3</v>
      </c>
      <c r="J23" s="4">
        <f t="shared" si="1"/>
        <v>25.799999999999997</v>
      </c>
    </row>
    <row r="24" spans="1:10" ht="12.75">
      <c r="A24" s="4" t="s">
        <v>29</v>
      </c>
      <c r="B24" s="4" t="s">
        <v>80</v>
      </c>
      <c r="C24" s="4">
        <v>1770</v>
      </c>
      <c r="D24" s="4">
        <v>1</v>
      </c>
      <c r="E24" s="4">
        <v>374</v>
      </c>
      <c r="F24" s="4">
        <v>15</v>
      </c>
      <c r="G24" s="4">
        <v>431</v>
      </c>
      <c r="H24" s="4"/>
      <c r="I24" s="4">
        <v>3</v>
      </c>
      <c r="J24" s="4">
        <f t="shared" si="1"/>
        <v>25.799999999999997</v>
      </c>
    </row>
    <row r="25" spans="1:10" ht="12.75">
      <c r="A25" s="4" t="s">
        <v>29</v>
      </c>
      <c r="B25" s="4" t="s">
        <v>81</v>
      </c>
      <c r="C25" s="4">
        <v>1782</v>
      </c>
      <c r="D25" s="4">
        <v>1</v>
      </c>
      <c r="E25" s="4">
        <v>195</v>
      </c>
      <c r="F25" s="4">
        <v>15</v>
      </c>
      <c r="G25" s="4">
        <v>225</v>
      </c>
      <c r="H25" s="4"/>
      <c r="I25" s="4">
        <v>1</v>
      </c>
      <c r="J25" s="4">
        <f t="shared" si="1"/>
        <v>8.6</v>
      </c>
    </row>
    <row r="26" spans="1:10" ht="12.75">
      <c r="A26" s="4" t="s">
        <v>29</v>
      </c>
      <c r="B26" s="4" t="s">
        <v>82</v>
      </c>
      <c r="C26" s="4">
        <v>773</v>
      </c>
      <c r="D26" s="4">
        <v>1</v>
      </c>
      <c r="E26" s="4">
        <v>276</v>
      </c>
      <c r="F26" s="4">
        <v>15</v>
      </c>
      <c r="G26" s="4">
        <v>318</v>
      </c>
      <c r="H26" s="4"/>
      <c r="I26" s="4">
        <v>2</v>
      </c>
      <c r="J26" s="4">
        <f t="shared" si="1"/>
        <v>17.2</v>
      </c>
    </row>
    <row r="27" spans="1:10" ht="12.75">
      <c r="A27" s="4" t="s">
        <v>29</v>
      </c>
      <c r="B27" s="4" t="s">
        <v>83</v>
      </c>
      <c r="C27" s="4" t="s">
        <v>63</v>
      </c>
      <c r="D27" s="4">
        <v>1</v>
      </c>
      <c r="E27" s="4">
        <v>585</v>
      </c>
      <c r="F27" s="4">
        <v>15</v>
      </c>
      <c r="G27" s="4">
        <v>673</v>
      </c>
      <c r="H27" s="4"/>
      <c r="I27" s="4">
        <v>2</v>
      </c>
      <c r="J27" s="4">
        <f t="shared" si="1"/>
        <v>17.2</v>
      </c>
    </row>
    <row r="28" spans="1:10" ht="12.75">
      <c r="A28" s="4" t="s">
        <v>29</v>
      </c>
      <c r="B28" s="4" t="s">
        <v>84</v>
      </c>
      <c r="C28" s="4" t="s">
        <v>63</v>
      </c>
      <c r="D28" s="4">
        <v>1</v>
      </c>
      <c r="E28" s="4">
        <v>585</v>
      </c>
      <c r="F28" s="4">
        <v>15</v>
      </c>
      <c r="G28" s="4">
        <v>673</v>
      </c>
      <c r="H28" s="4"/>
      <c r="I28" s="4">
        <v>2</v>
      </c>
      <c r="J28" s="4">
        <f t="shared" si="1"/>
        <v>17.2</v>
      </c>
    </row>
    <row r="29" spans="1:10" ht="12.75">
      <c r="A29" s="4" t="s">
        <v>29</v>
      </c>
      <c r="B29" s="4" t="s">
        <v>85</v>
      </c>
      <c r="C29" s="4" t="s">
        <v>63</v>
      </c>
      <c r="D29" s="4">
        <v>1</v>
      </c>
      <c r="E29" s="4">
        <v>585</v>
      </c>
      <c r="F29" s="4">
        <v>15</v>
      </c>
      <c r="G29" s="4">
        <v>673</v>
      </c>
      <c r="H29" s="4"/>
      <c r="I29" s="4">
        <v>2</v>
      </c>
      <c r="J29" s="4">
        <f t="shared" si="1"/>
        <v>17.2</v>
      </c>
    </row>
    <row r="30" spans="1:10" ht="12.75">
      <c r="A30" s="5" t="s">
        <v>52</v>
      </c>
      <c r="B30" s="6"/>
      <c r="C30" s="6"/>
      <c r="D30" s="6"/>
      <c r="E30" s="6"/>
      <c r="F30" s="6"/>
      <c r="G30" s="5">
        <f>SUM(G20:G29)</f>
        <v>4921</v>
      </c>
      <c r="H30" s="6">
        <v>4921</v>
      </c>
      <c r="I30" s="6"/>
      <c r="J30" s="5">
        <v>207</v>
      </c>
    </row>
    <row r="31" spans="1:10" ht="12.75">
      <c r="A31" s="4" t="s">
        <v>10</v>
      </c>
      <c r="B31" s="4" t="s">
        <v>11</v>
      </c>
      <c r="C31" s="4">
        <v>1105</v>
      </c>
      <c r="D31" s="4">
        <v>1</v>
      </c>
      <c r="E31" s="4">
        <v>780</v>
      </c>
      <c r="F31" s="4">
        <v>15</v>
      </c>
      <c r="G31" s="4">
        <v>897</v>
      </c>
      <c r="H31" s="4"/>
      <c r="I31" s="4">
        <v>3</v>
      </c>
      <c r="J31" s="4">
        <f>I31*8.6</f>
        <v>25.799999999999997</v>
      </c>
    </row>
    <row r="32" spans="1:10" ht="12.75">
      <c r="A32" s="4" t="s">
        <v>10</v>
      </c>
      <c r="B32" s="4" t="s">
        <v>12</v>
      </c>
      <c r="C32" s="4" t="s">
        <v>13</v>
      </c>
      <c r="D32" s="4">
        <v>1</v>
      </c>
      <c r="E32" s="4">
        <v>780</v>
      </c>
      <c r="F32" s="4">
        <v>15</v>
      </c>
      <c r="G32" s="4">
        <v>897</v>
      </c>
      <c r="H32" s="4"/>
      <c r="I32" s="4">
        <v>3</v>
      </c>
      <c r="J32" s="4">
        <f>I32*8.6</f>
        <v>25.799999999999997</v>
      </c>
    </row>
    <row r="33" spans="1:10" ht="12.75">
      <c r="A33" s="5" t="s">
        <v>52</v>
      </c>
      <c r="B33" s="6"/>
      <c r="C33" s="6"/>
      <c r="D33" s="6"/>
      <c r="E33" s="6"/>
      <c r="F33" s="6"/>
      <c r="G33" s="5">
        <f>SUM(G31:G32)</f>
        <v>1794</v>
      </c>
      <c r="H33" s="6">
        <v>1794</v>
      </c>
      <c r="I33" s="6"/>
      <c r="J33" s="5">
        <v>52</v>
      </c>
    </row>
    <row r="34" spans="1:10" ht="12.75">
      <c r="A34" s="4" t="s">
        <v>25</v>
      </c>
      <c r="B34" s="4" t="s">
        <v>28</v>
      </c>
      <c r="C34" s="4">
        <v>1771</v>
      </c>
      <c r="D34" s="4">
        <v>1</v>
      </c>
      <c r="E34" s="4">
        <v>374</v>
      </c>
      <c r="F34" s="4">
        <v>15</v>
      </c>
      <c r="G34" s="4">
        <v>431</v>
      </c>
      <c r="H34" s="4"/>
      <c r="I34" s="4">
        <v>3</v>
      </c>
      <c r="J34" s="4">
        <f>I34*8.6</f>
        <v>25.799999999999997</v>
      </c>
    </row>
    <row r="35" spans="1:10" ht="12.75">
      <c r="A35" s="4" t="s">
        <v>25</v>
      </c>
      <c r="B35" s="4" t="s">
        <v>26</v>
      </c>
      <c r="C35" s="4" t="s">
        <v>27</v>
      </c>
      <c r="D35" s="4">
        <v>1</v>
      </c>
      <c r="E35" s="4">
        <v>959</v>
      </c>
      <c r="F35" s="4">
        <v>15</v>
      </c>
      <c r="G35" s="4">
        <v>1103</v>
      </c>
      <c r="H35" s="4"/>
      <c r="I35" s="4">
        <v>7</v>
      </c>
      <c r="J35" s="4">
        <f>I35*8.6</f>
        <v>60.199999999999996</v>
      </c>
    </row>
    <row r="36" spans="1:10" ht="12.75">
      <c r="A36" s="5" t="s">
        <v>52</v>
      </c>
      <c r="B36" s="6"/>
      <c r="C36" s="6"/>
      <c r="D36" s="6"/>
      <c r="E36" s="6"/>
      <c r="F36" s="6"/>
      <c r="G36" s="5">
        <f>SUM(G34:G35)</f>
        <v>1534</v>
      </c>
      <c r="H36" s="6">
        <v>1534</v>
      </c>
      <c r="I36" s="7"/>
      <c r="J36" s="9">
        <f>SUM(J34:J35)</f>
        <v>86</v>
      </c>
    </row>
    <row r="37" spans="1:10" ht="12.75">
      <c r="A37" s="4" t="s">
        <v>19</v>
      </c>
      <c r="B37" s="4" t="s">
        <v>20</v>
      </c>
      <c r="C37" s="4">
        <v>631</v>
      </c>
      <c r="D37" s="4">
        <v>1</v>
      </c>
      <c r="E37" s="4">
        <v>228</v>
      </c>
      <c r="F37" s="4">
        <v>15</v>
      </c>
      <c r="G37" s="4">
        <v>263</v>
      </c>
      <c r="H37" s="4"/>
      <c r="I37" s="4">
        <v>2</v>
      </c>
      <c r="J37" s="4">
        <f>8.6*I37</f>
        <v>17.2</v>
      </c>
    </row>
    <row r="38" spans="1:10" ht="12.75">
      <c r="A38" s="5" t="s">
        <v>52</v>
      </c>
      <c r="B38" s="6"/>
      <c r="C38" s="6"/>
      <c r="D38" s="6"/>
      <c r="E38" s="6"/>
      <c r="F38" s="6"/>
      <c r="G38" s="5">
        <f>SUM(G37)</f>
        <v>263</v>
      </c>
      <c r="H38" s="6">
        <v>263</v>
      </c>
      <c r="I38" s="6"/>
      <c r="J38" s="5">
        <v>17</v>
      </c>
    </row>
    <row r="39" spans="1:10" ht="12.75">
      <c r="A39" s="4" t="s">
        <v>7</v>
      </c>
      <c r="B39" s="4" t="s">
        <v>49</v>
      </c>
      <c r="C39" s="4">
        <v>1719</v>
      </c>
      <c r="D39" s="4">
        <v>1</v>
      </c>
      <c r="E39" s="4">
        <v>585</v>
      </c>
      <c r="F39" s="4">
        <v>15</v>
      </c>
      <c r="G39" s="4">
        <v>673</v>
      </c>
      <c r="H39" s="4"/>
      <c r="I39" s="4">
        <v>3</v>
      </c>
      <c r="J39" s="4">
        <f>8.6*I39</f>
        <v>25.799999999999997</v>
      </c>
    </row>
    <row r="40" spans="1:13" ht="12.75">
      <c r="A40" s="4" t="s">
        <v>7</v>
      </c>
      <c r="B40" s="4" t="s">
        <v>8</v>
      </c>
      <c r="C40" s="4" t="s">
        <v>9</v>
      </c>
      <c r="D40" s="4">
        <v>2</v>
      </c>
      <c r="E40" s="4">
        <v>390</v>
      </c>
      <c r="F40" s="4">
        <v>15</v>
      </c>
      <c r="G40" s="4">
        <v>897</v>
      </c>
      <c r="H40" s="4"/>
      <c r="I40" s="4">
        <v>4</v>
      </c>
      <c r="J40" s="4">
        <f>8.6*I40</f>
        <v>34.4</v>
      </c>
      <c r="M40" s="11" t="s">
        <v>88</v>
      </c>
    </row>
    <row r="41" spans="1:10" ht="12.75">
      <c r="A41" s="5" t="s">
        <v>52</v>
      </c>
      <c r="B41" s="6"/>
      <c r="C41" s="6"/>
      <c r="D41" s="6"/>
      <c r="E41" s="6"/>
      <c r="F41" s="6"/>
      <c r="G41" s="5">
        <f>SUM(G39:G40)</f>
        <v>1570</v>
      </c>
      <c r="H41" s="6">
        <v>1570</v>
      </c>
      <c r="I41" s="6"/>
      <c r="J41" s="5">
        <v>60</v>
      </c>
    </row>
    <row r="42" spans="1:10" ht="12.75">
      <c r="A42" s="4" t="s">
        <v>21</v>
      </c>
      <c r="B42" s="4" t="s">
        <v>22</v>
      </c>
      <c r="C42" s="4" t="s">
        <v>50</v>
      </c>
      <c r="D42" s="4">
        <v>1</v>
      </c>
      <c r="E42" s="4">
        <v>1150</v>
      </c>
      <c r="F42" s="4">
        <v>15</v>
      </c>
      <c r="G42" s="4">
        <v>1271</v>
      </c>
      <c r="H42" s="4"/>
      <c r="I42" s="4">
        <v>5</v>
      </c>
      <c r="J42" s="4">
        <f>8.6*I42</f>
        <v>43</v>
      </c>
    </row>
    <row r="43" spans="1:10" ht="12.75">
      <c r="A43" s="5" t="s">
        <v>52</v>
      </c>
      <c r="B43" s="6"/>
      <c r="C43" s="6"/>
      <c r="D43" s="6"/>
      <c r="E43" s="6"/>
      <c r="F43" s="6"/>
      <c r="G43" s="5">
        <f>SUM(G42)</f>
        <v>1271</v>
      </c>
      <c r="H43" s="6">
        <v>1271</v>
      </c>
      <c r="I43" s="6"/>
      <c r="J43" s="5">
        <v>43</v>
      </c>
    </row>
    <row r="44" spans="1:10" ht="12.75">
      <c r="A44" s="4" t="s">
        <v>16</v>
      </c>
      <c r="B44" s="4" t="s">
        <v>17</v>
      </c>
      <c r="C44" s="4" t="s">
        <v>18</v>
      </c>
      <c r="D44" s="4">
        <v>1</v>
      </c>
      <c r="E44" s="4">
        <v>910</v>
      </c>
      <c r="F44" s="4">
        <v>15</v>
      </c>
      <c r="G44" s="4">
        <v>1047</v>
      </c>
      <c r="H44" s="4"/>
      <c r="I44" s="4">
        <v>5</v>
      </c>
      <c r="J44" s="4">
        <v>43</v>
      </c>
    </row>
    <row r="45" spans="1:10" ht="12.75">
      <c r="A45" s="5" t="s">
        <v>52</v>
      </c>
      <c r="B45" s="6"/>
      <c r="C45" s="6"/>
      <c r="D45" s="6"/>
      <c r="E45" s="6"/>
      <c r="F45" s="6"/>
      <c r="G45" s="5">
        <f>SUM(G44)</f>
        <v>1047</v>
      </c>
      <c r="H45" s="6">
        <v>1047</v>
      </c>
      <c r="I45" s="5"/>
      <c r="J45" s="5">
        <v>43</v>
      </c>
    </row>
    <row r="46" spans="1:10" ht="12.75">
      <c r="A46" s="4" t="s">
        <v>14</v>
      </c>
      <c r="B46" s="4" t="s">
        <v>15</v>
      </c>
      <c r="C46" s="4">
        <v>1749</v>
      </c>
      <c r="D46" s="4">
        <v>1</v>
      </c>
      <c r="E46" s="4">
        <v>293</v>
      </c>
      <c r="F46" s="4">
        <v>15</v>
      </c>
      <c r="G46" s="4">
        <v>337</v>
      </c>
      <c r="H46" s="4"/>
      <c r="I46" s="4">
        <v>2</v>
      </c>
      <c r="J46" s="4">
        <f>8.6*I46</f>
        <v>17.2</v>
      </c>
    </row>
    <row r="47" spans="1:10" ht="12.75">
      <c r="A47" s="5" t="s">
        <v>52</v>
      </c>
      <c r="B47" s="6"/>
      <c r="C47" s="6"/>
      <c r="D47" s="6"/>
      <c r="E47" s="6"/>
      <c r="F47" s="6"/>
      <c r="G47" s="5">
        <f>SUM(G46)</f>
        <v>337</v>
      </c>
      <c r="H47" s="6">
        <v>337</v>
      </c>
      <c r="I47" s="5"/>
      <c r="J47" s="5">
        <v>17</v>
      </c>
    </row>
    <row r="48" spans="1:10" ht="12.75">
      <c r="A48" s="4" t="s">
        <v>23</v>
      </c>
      <c r="B48" s="4" t="s">
        <v>24</v>
      </c>
      <c r="C48" s="4">
        <v>325</v>
      </c>
      <c r="D48" s="4">
        <v>1</v>
      </c>
      <c r="E48" s="4">
        <v>1300</v>
      </c>
      <c r="F48" s="4">
        <v>15</v>
      </c>
      <c r="G48" s="4">
        <v>1495</v>
      </c>
      <c r="H48" s="4"/>
      <c r="I48" s="4">
        <v>7</v>
      </c>
      <c r="J48" s="4">
        <f>8.6*I48</f>
        <v>60.199999999999996</v>
      </c>
    </row>
    <row r="49" spans="1:10" ht="12.75">
      <c r="A49" s="5" t="s">
        <v>52</v>
      </c>
      <c r="B49" s="6"/>
      <c r="C49" s="6"/>
      <c r="D49" s="6"/>
      <c r="E49" s="6"/>
      <c r="F49" s="6"/>
      <c r="G49" s="5">
        <f>SUM(G48)</f>
        <v>1495</v>
      </c>
      <c r="H49" s="6">
        <v>1495</v>
      </c>
      <c r="I49" s="6"/>
      <c r="J49" s="5">
        <v>60</v>
      </c>
    </row>
    <row r="50" spans="1:10" ht="12.75">
      <c r="A50" s="4" t="s">
        <v>53</v>
      </c>
      <c r="B50" s="4" t="s">
        <v>54</v>
      </c>
      <c r="C50" s="4" t="s">
        <v>55</v>
      </c>
      <c r="D50" s="4">
        <v>1</v>
      </c>
      <c r="E50" s="4">
        <v>520</v>
      </c>
      <c r="F50" s="4">
        <v>15</v>
      </c>
      <c r="G50" s="4">
        <v>598</v>
      </c>
      <c r="H50" s="4"/>
      <c r="I50" s="4">
        <v>2</v>
      </c>
      <c r="J50" s="4">
        <f>8.6*I50</f>
        <v>17.2</v>
      </c>
    </row>
    <row r="51" spans="1:10" ht="12.75">
      <c r="A51" s="4" t="s">
        <v>53</v>
      </c>
      <c r="B51" s="4" t="s">
        <v>56</v>
      </c>
      <c r="C51" s="4">
        <v>1144</v>
      </c>
      <c r="D51" s="4">
        <v>2</v>
      </c>
      <c r="E51" s="4">
        <v>211</v>
      </c>
      <c r="F51" s="4">
        <v>15</v>
      </c>
      <c r="G51" s="4">
        <v>486</v>
      </c>
      <c r="H51" s="4"/>
      <c r="I51" s="4">
        <v>4</v>
      </c>
      <c r="J51" s="4">
        <f aca="true" t="shared" si="2" ref="J51:J66">8.6*I51</f>
        <v>34.4</v>
      </c>
    </row>
    <row r="52" spans="1:10" ht="12.75">
      <c r="A52" s="4" t="s">
        <v>53</v>
      </c>
      <c r="B52" s="4" t="s">
        <v>57</v>
      </c>
      <c r="C52" s="4">
        <v>772</v>
      </c>
      <c r="D52" s="4">
        <v>1</v>
      </c>
      <c r="E52" s="4">
        <v>276</v>
      </c>
      <c r="F52" s="4">
        <v>15</v>
      </c>
      <c r="G52" s="4">
        <v>318</v>
      </c>
      <c r="H52" s="4"/>
      <c r="I52" s="4">
        <v>2</v>
      </c>
      <c r="J52" s="4">
        <f t="shared" si="2"/>
        <v>17.2</v>
      </c>
    </row>
    <row r="53" spans="1:10" ht="12.75">
      <c r="A53" s="4" t="s">
        <v>53</v>
      </c>
      <c r="B53" s="4" t="s">
        <v>58</v>
      </c>
      <c r="C53" s="4">
        <v>1109</v>
      </c>
      <c r="D53" s="4">
        <v>1</v>
      </c>
      <c r="E53" s="4">
        <v>488</v>
      </c>
      <c r="F53" s="4">
        <v>15</v>
      </c>
      <c r="G53" s="4">
        <v>562</v>
      </c>
      <c r="H53" s="4"/>
      <c r="I53" s="4">
        <v>3</v>
      </c>
      <c r="J53" s="4">
        <f t="shared" si="2"/>
        <v>25.799999999999997</v>
      </c>
    </row>
    <row r="54" spans="1:10" ht="12.75">
      <c r="A54" s="4" t="s">
        <v>53</v>
      </c>
      <c r="B54" s="4" t="s">
        <v>59</v>
      </c>
      <c r="C54" s="4">
        <v>1144</v>
      </c>
      <c r="D54" s="4">
        <v>1</v>
      </c>
      <c r="E54" s="4">
        <v>211</v>
      </c>
      <c r="F54" s="4">
        <v>15</v>
      </c>
      <c r="G54" s="4">
        <v>243</v>
      </c>
      <c r="H54" s="4"/>
      <c r="I54" s="4">
        <v>2</v>
      </c>
      <c r="J54" s="4">
        <f t="shared" si="2"/>
        <v>17.2</v>
      </c>
    </row>
    <row r="55" spans="1:10" ht="12.75">
      <c r="A55" s="4" t="s">
        <v>53</v>
      </c>
      <c r="B55" s="4" t="s">
        <v>60</v>
      </c>
      <c r="C55" s="4">
        <v>1144</v>
      </c>
      <c r="D55" s="4">
        <v>2</v>
      </c>
      <c r="E55" s="4">
        <v>211</v>
      </c>
      <c r="F55" s="4">
        <v>15</v>
      </c>
      <c r="G55" s="4">
        <v>486</v>
      </c>
      <c r="H55" s="4"/>
      <c r="I55" s="4">
        <v>4</v>
      </c>
      <c r="J55" s="4">
        <f t="shared" si="2"/>
        <v>34.4</v>
      </c>
    </row>
    <row r="56" spans="1:10" ht="12.75">
      <c r="A56" s="4" t="s">
        <v>53</v>
      </c>
      <c r="B56" s="4" t="s">
        <v>61</v>
      </c>
      <c r="C56" s="4">
        <v>1109</v>
      </c>
      <c r="D56" s="4">
        <v>1</v>
      </c>
      <c r="E56" s="4">
        <v>488</v>
      </c>
      <c r="F56" s="4">
        <v>15</v>
      </c>
      <c r="G56" s="4">
        <v>562</v>
      </c>
      <c r="H56" s="4"/>
      <c r="I56" s="4">
        <v>3</v>
      </c>
      <c r="J56" s="4">
        <f t="shared" si="2"/>
        <v>25.799999999999997</v>
      </c>
    </row>
    <row r="57" spans="1:10" ht="12.75">
      <c r="A57" s="4" t="s">
        <v>53</v>
      </c>
      <c r="B57" s="4" t="s">
        <v>62</v>
      </c>
      <c r="C57" s="4" t="s">
        <v>63</v>
      </c>
      <c r="D57" s="4">
        <v>1</v>
      </c>
      <c r="E57" s="4">
        <v>585</v>
      </c>
      <c r="F57" s="4">
        <v>15</v>
      </c>
      <c r="G57" s="4">
        <v>673</v>
      </c>
      <c r="H57" s="4"/>
      <c r="I57" s="4">
        <v>2</v>
      </c>
      <c r="J57" s="4">
        <f t="shared" si="2"/>
        <v>17.2</v>
      </c>
    </row>
    <row r="58" spans="1:10" ht="12.75">
      <c r="A58" s="5" t="s">
        <v>52</v>
      </c>
      <c r="B58" s="6"/>
      <c r="C58" s="6"/>
      <c r="D58" s="6"/>
      <c r="E58" s="6"/>
      <c r="F58" s="6"/>
      <c r="G58" s="5">
        <f>SUM(G50:G57)</f>
        <v>3928</v>
      </c>
      <c r="H58" s="6">
        <v>3928</v>
      </c>
      <c r="I58" s="10"/>
      <c r="J58" s="9">
        <v>189</v>
      </c>
    </row>
    <row r="59" spans="1:10" ht="12.75">
      <c r="A59" s="4" t="s">
        <v>67</v>
      </c>
      <c r="B59" s="4" t="s">
        <v>68</v>
      </c>
      <c r="C59" s="4" t="s">
        <v>69</v>
      </c>
      <c r="D59" s="4">
        <v>3</v>
      </c>
      <c r="E59" s="4">
        <v>423</v>
      </c>
      <c r="F59" s="4">
        <v>15</v>
      </c>
      <c r="G59" s="4">
        <v>1460</v>
      </c>
      <c r="H59" s="4"/>
      <c r="I59" s="4">
        <v>6</v>
      </c>
      <c r="J59" s="4">
        <f t="shared" si="2"/>
        <v>51.599999999999994</v>
      </c>
    </row>
    <row r="60" spans="1:10" ht="12.75">
      <c r="A60" s="4" t="s">
        <v>67</v>
      </c>
      <c r="B60" s="4" t="s">
        <v>70</v>
      </c>
      <c r="C60" s="4">
        <v>1777</v>
      </c>
      <c r="D60" s="4">
        <v>1</v>
      </c>
      <c r="E60" s="4">
        <v>1251</v>
      </c>
      <c r="F60" s="4">
        <v>15</v>
      </c>
      <c r="G60" s="4">
        <v>1439</v>
      </c>
      <c r="H60" s="4"/>
      <c r="I60" s="4">
        <v>8</v>
      </c>
      <c r="J60" s="4">
        <f t="shared" si="2"/>
        <v>68.8</v>
      </c>
    </row>
    <row r="61" spans="1:10" ht="12.75">
      <c r="A61" s="4" t="s">
        <v>67</v>
      </c>
      <c r="B61" s="4" t="s">
        <v>71</v>
      </c>
      <c r="C61" s="4" t="s">
        <v>72</v>
      </c>
      <c r="D61" s="4">
        <v>1</v>
      </c>
      <c r="E61" s="4">
        <v>780</v>
      </c>
      <c r="F61" s="4">
        <v>15</v>
      </c>
      <c r="G61" s="4">
        <v>897</v>
      </c>
      <c r="H61" s="4"/>
      <c r="I61" s="4">
        <v>5</v>
      </c>
      <c r="J61" s="4">
        <f t="shared" si="2"/>
        <v>43</v>
      </c>
    </row>
    <row r="62" spans="1:10" ht="12.75">
      <c r="A62" s="4" t="s">
        <v>67</v>
      </c>
      <c r="B62" s="4" t="s">
        <v>73</v>
      </c>
      <c r="C62" s="4">
        <v>161</v>
      </c>
      <c r="D62" s="4">
        <v>2</v>
      </c>
      <c r="E62" s="4">
        <v>390</v>
      </c>
      <c r="F62" s="4">
        <v>15</v>
      </c>
      <c r="G62" s="4">
        <v>897</v>
      </c>
      <c r="H62" s="4"/>
      <c r="I62" s="4">
        <v>10</v>
      </c>
      <c r="J62" s="4">
        <f t="shared" si="2"/>
        <v>86</v>
      </c>
    </row>
    <row r="63" spans="1:10" ht="12.75">
      <c r="A63" s="5" t="s">
        <v>52</v>
      </c>
      <c r="B63" s="6"/>
      <c r="C63" s="6"/>
      <c r="D63" s="6"/>
      <c r="E63" s="6"/>
      <c r="F63" s="6"/>
      <c r="G63" s="5">
        <f>SUM(G59:G62)</f>
        <v>4693</v>
      </c>
      <c r="H63" s="6">
        <v>4693</v>
      </c>
      <c r="I63" s="10"/>
      <c r="J63" s="9">
        <v>250</v>
      </c>
    </row>
    <row r="64" spans="1:10" ht="12.75">
      <c r="A64" s="4" t="s">
        <v>74</v>
      </c>
      <c r="B64" s="4" t="s">
        <v>75</v>
      </c>
      <c r="C64" s="4" t="s">
        <v>76</v>
      </c>
      <c r="D64" s="4">
        <v>1</v>
      </c>
      <c r="E64" s="4">
        <v>1690</v>
      </c>
      <c r="F64" s="4">
        <v>15</v>
      </c>
      <c r="G64" s="4">
        <v>1944</v>
      </c>
      <c r="H64" s="4"/>
      <c r="I64" s="4">
        <v>6</v>
      </c>
      <c r="J64" s="4">
        <f t="shared" si="2"/>
        <v>51.599999999999994</v>
      </c>
    </row>
    <row r="65" spans="1:10" ht="12.75">
      <c r="A65" s="5" t="s">
        <v>52</v>
      </c>
      <c r="B65" s="6"/>
      <c r="C65" s="6"/>
      <c r="D65" s="6"/>
      <c r="E65" s="6"/>
      <c r="F65" s="6"/>
      <c r="G65" s="5">
        <f>SUM(G64)</f>
        <v>1944</v>
      </c>
      <c r="H65" s="6">
        <v>1944</v>
      </c>
      <c r="I65" s="6"/>
      <c r="J65" s="5">
        <v>52</v>
      </c>
    </row>
    <row r="66" spans="1:10" ht="12.75">
      <c r="A66" s="4" t="s">
        <v>77</v>
      </c>
      <c r="B66" s="4" t="s">
        <v>78</v>
      </c>
      <c r="C66" s="4">
        <v>1113</v>
      </c>
      <c r="D66" s="4">
        <v>1</v>
      </c>
      <c r="E66" s="4">
        <v>2730</v>
      </c>
      <c r="F66" s="4">
        <v>15</v>
      </c>
      <c r="G66" s="4">
        <v>3140</v>
      </c>
      <c r="H66" s="4"/>
      <c r="I66" s="4">
        <v>12</v>
      </c>
      <c r="J66" s="4">
        <f t="shared" si="2"/>
        <v>103.19999999999999</v>
      </c>
    </row>
    <row r="67" spans="1:10" ht="12.75">
      <c r="A67" s="5" t="s">
        <v>52</v>
      </c>
      <c r="B67" s="6"/>
      <c r="C67" s="6"/>
      <c r="D67" s="6"/>
      <c r="E67" s="6"/>
      <c r="F67" s="6"/>
      <c r="G67" s="5">
        <f>SUM(G66)</f>
        <v>3140</v>
      </c>
      <c r="H67" s="6">
        <v>3140</v>
      </c>
      <c r="I67" s="5"/>
      <c r="J67" s="5">
        <v>103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dcterms:created xsi:type="dcterms:W3CDTF">2015-02-19T22:31:25Z</dcterms:created>
  <dcterms:modified xsi:type="dcterms:W3CDTF">2015-03-04T16:15:08Z</dcterms:modified>
  <cp:category/>
  <cp:version/>
  <cp:contentType/>
  <cp:contentStatus/>
</cp:coreProperties>
</file>