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1009767" sheetId="1" r:id="rId1"/>
  </sheets>
  <definedNames/>
  <calcPr fullCalcOnLoad="1"/>
</workbook>
</file>

<file path=xl/sharedStrings.xml><?xml version="1.0" encoding="utf-8"?>
<sst xmlns="http://schemas.openxmlformats.org/spreadsheetml/2006/main" count="151" uniqueCount="86">
  <si>
    <t>УЗ</t>
  </si>
  <si>
    <t>Заказ</t>
  </si>
  <si>
    <t>артикул</t>
  </si>
  <si>
    <t>Кол-во</t>
  </si>
  <si>
    <t>Цена за ед.</t>
  </si>
  <si>
    <t>%</t>
  </si>
  <si>
    <t>Стоимость</t>
  </si>
  <si>
    <t>Charlotka</t>
  </si>
  <si>
    <t>Салфетки вафельные "KARNA" с вышивкой HASIR 45x70 cm 1/1 (кремовый, сиреневый)</t>
  </si>
  <si>
    <t>Салфетки махровые жаккард "KARNA" FRUIT FREZ 30x50 см 1/2</t>
  </si>
  <si>
    <t>Sapffira</t>
  </si>
  <si>
    <t>Комплект махровых полотенец "KARNA" овца SAYLOR 50x85-70x130 см</t>
  </si>
  <si>
    <t>Belti</t>
  </si>
  <si>
    <t>Салфетки махровые "KARNA" овца SAYLOR 30x50 см 1/3</t>
  </si>
  <si>
    <t>Салфетки махровые "KARNA" овца MOREN 30x50 см</t>
  </si>
  <si>
    <t>Julia 2010</t>
  </si>
  <si>
    <t>СКАТЕРТЬ "EVDY" KDK С ГИПЮРОМ КРУГЛАЯ D 180 СМ белый цвет</t>
  </si>
  <si>
    <t>868/2</t>
  </si>
  <si>
    <t>Салфетки бамбук "CESTEPE" PREMIUM (30х50) см 6шт  цвета V1</t>
  </si>
  <si>
    <t>anuiri</t>
  </si>
  <si>
    <t>Салфетки махровые "KARNA" овца KETI 30x50 см 1/3</t>
  </si>
  <si>
    <t>Салфетки бамбук "CESTEPE" PREMIUM (30х50) см 6шт цвета V1</t>
  </si>
  <si>
    <t>Салфетки бамбук "CESTEPE" PREMIUM (30х50) см 6шт цвета V2</t>
  </si>
  <si>
    <t>Викторишна</t>
  </si>
  <si>
    <t>Салфетки махровые "KARNA" овца MOREN 30x50 см 1/3</t>
  </si>
  <si>
    <t>Салфетки махровые "JULIE" овца BAFRA 30x50 см 1/1</t>
  </si>
  <si>
    <t>КОЛПАЧЕНОК</t>
  </si>
  <si>
    <t>654/2 Полотенце бамбуковое "PUPILLA" ELIT (50x90) см 1/6 Турция 100% Бамбук 50х90 сm 1/6 550 Розовый 8680408006921 1 088 руб. Да</t>
  </si>
  <si>
    <t>654/2</t>
  </si>
  <si>
    <t>654/2 Полотенце бамбуковое "PUPILLA" ELIT (50x90) см 1/6 Турция 100% Бамбук 50х90 сm 1/6 550 Кирпичный 8680408006907 1 088 руб. Да</t>
  </si>
  <si>
    <t>1123 Салфетки бамбук "KARNA" PAPATYA 40х60 1/3 Турция 100% Бамбук 40х60 см 1/3 450 V2 8680244313450 336 руб.</t>
  </si>
  <si>
    <t>553 Салфетки махровые "CESTEPE" FRESH С ВЫШИВКОЙ (40х60) см 1/2 Турция 100% хлопок 40х60 см 1/6 400 Зеленый 9222000001769 200 руб.</t>
  </si>
  <si>
    <t>Мама кошечки</t>
  </si>
  <si>
    <t>Скатерть жаккард "VEROLLI" SAKURA 160X220 (Цвет розовый,замена -серебро)</t>
  </si>
  <si>
    <t>UltraMarina</t>
  </si>
  <si>
    <t>Покрывало "GOLD" гобелен (170х240) см</t>
  </si>
  <si>
    <t>222/1</t>
  </si>
  <si>
    <t>ПОЛОТЕНЦЕ БАМБУК "KARNA" PREMIUM 50Х90 1/6 Полотенце бамбук "KARNA" PREMIUM 50х90 1/6 864 руб.  Артикул: 1103  цвет Фиолетовый</t>
  </si>
  <si>
    <t>СКАТЕРТЬ ЖАККАРД "VEROLLI" FLOC 160Х220 Скатерть жаккард "VEROLLI" FLOC 160х220 1 184 руб.  Артикул: 1306 цвет белый, замены: кремовый или кофейный.</t>
  </si>
  <si>
    <t>Салфетки махровые "KARNA" овца KETI 30x50 см 1/3 (замена -Артикул: 1756 Салфетки махровые жаккард "ALTINBASAK" MERRY 30x50 см 1/3  V1 или V2)</t>
  </si>
  <si>
    <t>Салфетки бамбук "CESTEPE" с вышивкой 40х60 см 1/3 , цвет V1 или V2</t>
  </si>
  <si>
    <t>Amelie`</t>
  </si>
  <si>
    <t>Салфетки махровые жаккард "KARNA" ALVIN-3 30x50 см 1/2 кирпичный</t>
  </si>
  <si>
    <t>Салфетки махровые жаккард "KARNA" ALVIN-3 30x50 см 1/2 горчичный</t>
  </si>
  <si>
    <t>Полотенце махровое в коробке "KARNA" ROSALINE (40x80) см 1\1 крем</t>
  </si>
  <si>
    <t>Полотенце махровое в коробке "KARNA" ROSALINE (40x80) см 1\1 розовый</t>
  </si>
  <si>
    <t>Полотенце махровое в коробке "KARNA" ROSALINE (40x80) см 1\1 абрикосовый</t>
  </si>
  <si>
    <t>Комплект махровых полотенец "KARNA" NEW SPORT 50x90-70х140 см бежевый</t>
  </si>
  <si>
    <t>Полотенце махровое с вышивкой "KARNA" NEON 50x70 см 1/1 синий</t>
  </si>
  <si>
    <t>ketty-k</t>
  </si>
  <si>
    <t>826 1373  Комплект подушек наносиликон "LE VELE" KANGURU 50х70+40X50см Турция  50х70+40х50 см   8699169600033 896 руб. Да</t>
  </si>
  <si>
    <t>500 261/10  Постельное белье "Altinbasak" для новорожденных DREAM GARDEN" Турция 100% хлопок  115  8696422300563 608 руб. Да</t>
  </si>
  <si>
    <t>500261/10</t>
  </si>
  <si>
    <t>817 536216/1 Одеяло "GARDEN" Олива (155x215) см Турция  155х215 см    1 034,4 руб.</t>
  </si>
  <si>
    <t>817536216/1</t>
  </si>
  <si>
    <t>ММари</t>
  </si>
  <si>
    <t>Полотенце бамбук "KARNA" PREMIUM 70х140 1/1 Кремовый; Замена:1113 Полотенце бамбук "KARNA" ORGANIC 70х140 1/1 кремовый или 570/3 Полотенце бамбуковое "CESTEPE" MAXISOFT AGAC (70x140) см 1/1 кремовый</t>
  </si>
  <si>
    <t>Полотенце бамбук "KARNA" PREMIUM 50х90 1/6 кремовый; Замена: 1112 Полотенце бамбук "KARNA" ORGANIC 50х90 1/6 кремовый или 654/4 Полотенце бамбуковое "PUPILLA" ELIT (90x150) см 1/1 кремовый</t>
  </si>
  <si>
    <t>Салфетки махровые "KARNA" BALE (30x50) см 1/3 Кремовый 8696422906369   или 9234567017138</t>
  </si>
  <si>
    <t>Коврик махровое "GONCA" LIZA (50x70) см 1/1 Кремовый</t>
  </si>
  <si>
    <t>кофе</t>
  </si>
  <si>
    <t>серебро</t>
  </si>
  <si>
    <t>абрикос</t>
  </si>
  <si>
    <t>цвет замены</t>
  </si>
  <si>
    <t>Итого</t>
  </si>
  <si>
    <t>Салфетки махровые жаккард "ALTINBASAK" овца YUMAK 30x50 см 1/3 V3</t>
  </si>
  <si>
    <t>Салфетки махровые жаккард "ALTINBASAK" овца SEVIMLI 30x50 см 1/3</t>
  </si>
  <si>
    <t>Салфетки махровые жаккард "ALTINBASAK" овца MERINOS 30x50 см 1/3</t>
  </si>
  <si>
    <t>Скатерть жаккард "VEROLLI" FLOC 160х220 цвет КРЕМОВЫЙ</t>
  </si>
  <si>
    <t>Скатерть жаккард "VEROLLI" ED320 160х220 цвет БЕЛЫЙ</t>
  </si>
  <si>
    <t>Салфетки Полотенце Karna Marlon 30*50 1/6 бамбук цвет ПАРЛАМЕНТ</t>
  </si>
  <si>
    <t>Простынь трикотажная "ACELYA" на резинке 2 сп. цвет БЕЛЫЙ</t>
  </si>
  <si>
    <t>116/2</t>
  </si>
  <si>
    <t>marimari</t>
  </si>
  <si>
    <t>Скатерть "MONALIT" SHERITLI серебристый (160х220) см, цвет: серебро (на замену - кремовы, золотистый)</t>
  </si>
  <si>
    <t>Салфетки махровые "ALTINBASAK" овца YUMAK 30х50см 1/3 V3</t>
  </si>
  <si>
    <t>Салфетки махровые "JULIE" овца BAFRA 30x50 см 1/1, цвет - Кофейный</t>
  </si>
  <si>
    <t>Малышенька</t>
  </si>
  <si>
    <t>Салфетки махровые ALTINBASAK овца YUMAK 30X50 СМ 1/3 V3</t>
  </si>
  <si>
    <t>Салфетки махровые ALTINBASAK овца SEVIMLI 30X50 СМ 1/3</t>
  </si>
  <si>
    <t>Салфетки махровые ALTINBASAK овца MERINOS 30X50 СМ 1/3</t>
  </si>
  <si>
    <t xml:space="preserve">Салфетки махровые "ALTINBASAK" овца SEVIMLI 30x50 см </t>
  </si>
  <si>
    <t xml:space="preserve">Салфетки махровые "KARNA" овца SAYLOR 30x50 см </t>
  </si>
  <si>
    <t>тр. Ед</t>
  </si>
  <si>
    <t>Долг</t>
  </si>
  <si>
    <t xml:space="preserve"> 1 ед. 6,5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</si>
</sst>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34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1">
      <selection activeCell="B87" sqref="B87"/>
    </sheetView>
  </sheetViews>
  <sheetFormatPr defaultColWidth="9.140625" defaultRowHeight="12.75"/>
  <cols>
    <col min="1" max="1" width="15.00390625" style="0" customWidth="1"/>
    <col min="2" max="2" width="85.57421875" style="0" customWidth="1"/>
    <col min="3" max="4" width="8.7109375" style="0" customWidth="1"/>
    <col min="5" max="5" width="9.57421875" style="0" customWidth="1"/>
    <col min="6" max="6" width="5.00390625" style="0" customWidth="1"/>
    <col min="7" max="7" width="11.00390625" style="0" customWidth="1"/>
    <col min="8" max="8" width="11.7109375" style="0" customWidth="1"/>
    <col min="10" max="10" width="11.57421875" style="0" customWidth="1"/>
    <col min="11" max="11" width="10.28125" style="0" customWidth="1"/>
  </cols>
  <sheetData>
    <row r="1" spans="1:11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5" t="s">
        <v>63</v>
      </c>
      <c r="I1" s="2" t="s">
        <v>83</v>
      </c>
      <c r="J1" s="5" t="s">
        <v>85</v>
      </c>
      <c r="K1" s="10" t="s">
        <v>84</v>
      </c>
    </row>
    <row r="2" spans="1:10" ht="12.75">
      <c r="A2" s="3" t="s">
        <v>41</v>
      </c>
      <c r="B2" s="3" t="s">
        <v>47</v>
      </c>
      <c r="C2" s="3">
        <v>796</v>
      </c>
      <c r="D2" s="3">
        <v>1</v>
      </c>
      <c r="E2" s="3">
        <v>512</v>
      </c>
      <c r="F2" s="3">
        <v>15</v>
      </c>
      <c r="G2" s="3">
        <v>589</v>
      </c>
      <c r="H2" s="3"/>
      <c r="I2" s="3">
        <v>7</v>
      </c>
      <c r="J2" s="3">
        <f>I2*6.5</f>
        <v>45.5</v>
      </c>
    </row>
    <row r="3" spans="1:10" ht="12.75">
      <c r="A3" s="3" t="s">
        <v>41</v>
      </c>
      <c r="B3" s="3" t="s">
        <v>44</v>
      </c>
      <c r="C3" s="3">
        <v>1144</v>
      </c>
      <c r="D3" s="3">
        <v>1</v>
      </c>
      <c r="E3" s="3">
        <v>160</v>
      </c>
      <c r="F3" s="3">
        <v>15</v>
      </c>
      <c r="G3" s="3">
        <v>184</v>
      </c>
      <c r="H3" s="3"/>
      <c r="I3" s="3">
        <v>2</v>
      </c>
      <c r="J3" s="3">
        <f>I3*6.5</f>
        <v>13</v>
      </c>
    </row>
    <row r="4" spans="1:10" ht="12.75">
      <c r="A4" s="3" t="s">
        <v>41</v>
      </c>
      <c r="B4" s="3" t="s">
        <v>45</v>
      </c>
      <c r="C4" s="3">
        <v>1144</v>
      </c>
      <c r="D4" s="3">
        <v>1</v>
      </c>
      <c r="E4" s="3">
        <v>160</v>
      </c>
      <c r="F4" s="3">
        <v>15</v>
      </c>
      <c r="G4" s="3">
        <v>184</v>
      </c>
      <c r="H4" s="3"/>
      <c r="I4" s="3">
        <v>2</v>
      </c>
      <c r="J4" s="3">
        <f>I4*6.5</f>
        <v>13</v>
      </c>
    </row>
    <row r="5" spans="1:10" ht="12.75">
      <c r="A5" s="3" t="s">
        <v>41</v>
      </c>
      <c r="B5" s="3" t="s">
        <v>46</v>
      </c>
      <c r="C5" s="3">
        <v>1144</v>
      </c>
      <c r="D5" s="3">
        <v>1</v>
      </c>
      <c r="E5" s="3">
        <v>160</v>
      </c>
      <c r="F5" s="3">
        <v>15</v>
      </c>
      <c r="G5" s="3">
        <v>184</v>
      </c>
      <c r="H5" s="3"/>
      <c r="I5" s="3">
        <v>2</v>
      </c>
      <c r="J5" s="3">
        <f>I5*6.5</f>
        <v>13</v>
      </c>
    </row>
    <row r="6" spans="1:10" ht="12.75">
      <c r="A6" s="3" t="s">
        <v>41</v>
      </c>
      <c r="B6" s="3" t="s">
        <v>48</v>
      </c>
      <c r="C6" s="3">
        <v>1626</v>
      </c>
      <c r="D6" s="3">
        <v>1</v>
      </c>
      <c r="E6" s="3">
        <v>192</v>
      </c>
      <c r="F6" s="3">
        <v>15</v>
      </c>
      <c r="G6" s="3">
        <v>221</v>
      </c>
      <c r="H6" s="3"/>
      <c r="I6" s="3">
        <v>2</v>
      </c>
      <c r="J6" s="3">
        <f>I6*6.5</f>
        <v>13</v>
      </c>
    </row>
    <row r="7" spans="1:10" ht="12.75">
      <c r="A7" s="3" t="s">
        <v>41</v>
      </c>
      <c r="B7" s="3" t="s">
        <v>20</v>
      </c>
      <c r="C7" s="3">
        <v>1640</v>
      </c>
      <c r="D7" s="3">
        <v>1</v>
      </c>
      <c r="E7" s="3">
        <v>224</v>
      </c>
      <c r="F7" s="3">
        <v>15</v>
      </c>
      <c r="G7" s="3">
        <v>258</v>
      </c>
      <c r="H7" s="3"/>
      <c r="I7" s="3">
        <v>3</v>
      </c>
      <c r="J7" s="3">
        <f>I7*6.5</f>
        <v>19.5</v>
      </c>
    </row>
    <row r="8" spans="1:10" ht="12.75">
      <c r="A8" s="3" t="s">
        <v>41</v>
      </c>
      <c r="B8" s="3" t="s">
        <v>42</v>
      </c>
      <c r="C8" s="3">
        <v>1693</v>
      </c>
      <c r="D8" s="3">
        <v>1</v>
      </c>
      <c r="E8" s="3">
        <v>112</v>
      </c>
      <c r="F8" s="3">
        <v>15</v>
      </c>
      <c r="G8" s="3">
        <v>129</v>
      </c>
      <c r="H8" s="3"/>
      <c r="I8" s="3">
        <v>2</v>
      </c>
      <c r="J8" s="3">
        <f>I8*6.5</f>
        <v>13</v>
      </c>
    </row>
    <row r="9" spans="1:10" ht="12.75">
      <c r="A9" s="3" t="s">
        <v>41</v>
      </c>
      <c r="B9" s="3" t="s">
        <v>43</v>
      </c>
      <c r="C9" s="3">
        <v>1693</v>
      </c>
      <c r="D9" s="3">
        <v>1</v>
      </c>
      <c r="E9" s="3">
        <v>112</v>
      </c>
      <c r="F9" s="3">
        <v>15</v>
      </c>
      <c r="G9" s="3">
        <v>129</v>
      </c>
      <c r="H9" s="3"/>
      <c r="I9" s="3">
        <v>2</v>
      </c>
      <c r="J9" s="3">
        <f>I9*6.5</f>
        <v>13</v>
      </c>
    </row>
    <row r="10" spans="1:10" ht="12.75">
      <c r="A10" s="3" t="s">
        <v>41</v>
      </c>
      <c r="B10" s="8" t="s">
        <v>65</v>
      </c>
      <c r="C10" s="3">
        <v>1686</v>
      </c>
      <c r="D10" s="3">
        <v>1</v>
      </c>
      <c r="E10" s="3">
        <v>256</v>
      </c>
      <c r="F10" s="3">
        <v>15</v>
      </c>
      <c r="G10" s="3">
        <v>295</v>
      </c>
      <c r="H10" s="3"/>
      <c r="I10" s="3">
        <v>3</v>
      </c>
      <c r="J10" s="3">
        <f>I10*6.5</f>
        <v>19.5</v>
      </c>
    </row>
    <row r="11" spans="1:10" ht="12.75">
      <c r="A11" s="3" t="s">
        <v>41</v>
      </c>
      <c r="B11" s="3" t="s">
        <v>66</v>
      </c>
      <c r="C11" s="3">
        <v>1753</v>
      </c>
      <c r="D11" s="3">
        <v>1</v>
      </c>
      <c r="E11" s="3">
        <v>256</v>
      </c>
      <c r="F11" s="3">
        <v>15</v>
      </c>
      <c r="G11" s="3">
        <v>295</v>
      </c>
      <c r="H11" s="3"/>
      <c r="I11" s="3">
        <v>3</v>
      </c>
      <c r="J11" s="3">
        <f>I11*6.5</f>
        <v>19.5</v>
      </c>
    </row>
    <row r="12" spans="1:10" ht="12.75">
      <c r="A12" s="3" t="s">
        <v>41</v>
      </c>
      <c r="B12" s="3" t="s">
        <v>67</v>
      </c>
      <c r="C12" s="3">
        <v>1754</v>
      </c>
      <c r="D12" s="3">
        <v>1</v>
      </c>
      <c r="E12" s="3">
        <v>256</v>
      </c>
      <c r="F12" s="3">
        <v>15</v>
      </c>
      <c r="G12" s="3">
        <v>295</v>
      </c>
      <c r="H12" s="3"/>
      <c r="I12" s="3">
        <v>3</v>
      </c>
      <c r="J12" s="3">
        <f>I12*6.5</f>
        <v>19.5</v>
      </c>
    </row>
    <row r="13" spans="1:11" ht="12.75">
      <c r="A13" s="6" t="s">
        <v>64</v>
      </c>
      <c r="B13" s="7"/>
      <c r="C13" s="7"/>
      <c r="D13" s="7"/>
      <c r="E13" s="7"/>
      <c r="F13" s="7"/>
      <c r="G13" s="6">
        <f>SUM(G2:G12)</f>
        <v>2763</v>
      </c>
      <c r="H13" s="6">
        <v>2736</v>
      </c>
      <c r="I13" s="6">
        <f>SUM(I2:I12)</f>
        <v>31</v>
      </c>
      <c r="J13" s="6">
        <v>202</v>
      </c>
      <c r="K13" s="11">
        <v>202</v>
      </c>
    </row>
    <row r="14" spans="1:10" ht="12.75">
      <c r="A14" s="3" t="s">
        <v>19</v>
      </c>
      <c r="B14" s="3" t="s">
        <v>20</v>
      </c>
      <c r="C14" s="3">
        <v>1640</v>
      </c>
      <c r="D14" s="3">
        <v>3</v>
      </c>
      <c r="E14" s="3">
        <v>224</v>
      </c>
      <c r="F14" s="3">
        <v>15</v>
      </c>
      <c r="G14" s="3">
        <v>773</v>
      </c>
      <c r="H14" s="3"/>
      <c r="I14" s="3">
        <v>9</v>
      </c>
      <c r="J14" s="3">
        <f>I14*6.5</f>
        <v>58.5</v>
      </c>
    </row>
    <row r="15" spans="1:11" ht="12.75">
      <c r="A15" s="6" t="s">
        <v>64</v>
      </c>
      <c r="B15" s="7"/>
      <c r="C15" s="7"/>
      <c r="D15" s="7"/>
      <c r="E15" s="7"/>
      <c r="F15" s="7"/>
      <c r="G15" s="6">
        <f>SUM(G14)</f>
        <v>773</v>
      </c>
      <c r="H15" s="6">
        <v>773</v>
      </c>
      <c r="I15" s="6">
        <v>9</v>
      </c>
      <c r="J15" s="6">
        <v>59</v>
      </c>
      <c r="K15" s="11">
        <v>59</v>
      </c>
    </row>
    <row r="16" spans="1:10" ht="12.75">
      <c r="A16" s="3" t="s">
        <v>12</v>
      </c>
      <c r="B16" s="3" t="s">
        <v>14</v>
      </c>
      <c r="C16" s="3">
        <v>1641</v>
      </c>
      <c r="D16" s="3">
        <v>1</v>
      </c>
      <c r="E16" s="3">
        <v>224</v>
      </c>
      <c r="F16" s="3">
        <v>15</v>
      </c>
      <c r="G16" s="3">
        <v>258</v>
      </c>
      <c r="H16" s="3"/>
      <c r="I16" s="3">
        <v>3</v>
      </c>
      <c r="J16" s="3">
        <f>I16*6.5</f>
        <v>19.5</v>
      </c>
    </row>
    <row r="17" spans="1:10" ht="12.75">
      <c r="A17" s="3" t="s">
        <v>12</v>
      </c>
      <c r="B17" s="3" t="s">
        <v>13</v>
      </c>
      <c r="C17" s="3">
        <v>1642</v>
      </c>
      <c r="D17" s="3">
        <v>1</v>
      </c>
      <c r="E17" s="3">
        <v>224</v>
      </c>
      <c r="F17" s="3">
        <v>15</v>
      </c>
      <c r="G17" s="3">
        <v>258</v>
      </c>
      <c r="H17" s="3"/>
      <c r="I17" s="3">
        <v>3</v>
      </c>
      <c r="J17" s="3">
        <f>I17*6.5</f>
        <v>19.5</v>
      </c>
    </row>
    <row r="18" spans="1:11" ht="12.75">
      <c r="A18" s="6" t="s">
        <v>64</v>
      </c>
      <c r="B18" s="7"/>
      <c r="C18" s="7"/>
      <c r="D18" s="7"/>
      <c r="E18" s="7"/>
      <c r="F18" s="7"/>
      <c r="G18" s="6">
        <f>SUM(G16:G17)</f>
        <v>516</v>
      </c>
      <c r="H18" s="6">
        <v>516</v>
      </c>
      <c r="I18" s="6">
        <f>SUM(I16:I17)</f>
        <v>6</v>
      </c>
      <c r="J18" s="6">
        <f>SUM(J16:J17)</f>
        <v>39</v>
      </c>
      <c r="K18" s="11">
        <v>39</v>
      </c>
    </row>
    <row r="19" spans="1:10" ht="12.75">
      <c r="A19" s="3" t="s">
        <v>7</v>
      </c>
      <c r="B19" s="3" t="s">
        <v>9</v>
      </c>
      <c r="C19" s="3">
        <v>1660</v>
      </c>
      <c r="D19" s="3">
        <v>3</v>
      </c>
      <c r="E19" s="3">
        <v>112</v>
      </c>
      <c r="F19" s="3">
        <v>15</v>
      </c>
      <c r="G19" s="3">
        <v>387</v>
      </c>
      <c r="H19" s="3"/>
      <c r="I19" s="3">
        <v>3</v>
      </c>
      <c r="J19" s="3">
        <f>I19*6.5</f>
        <v>19.5</v>
      </c>
    </row>
    <row r="20" spans="1:10" ht="12.75">
      <c r="A20" s="3" t="s">
        <v>7</v>
      </c>
      <c r="B20" s="3" t="s">
        <v>8</v>
      </c>
      <c r="C20" s="4">
        <v>1677</v>
      </c>
      <c r="D20" s="3">
        <v>2</v>
      </c>
      <c r="E20" s="3">
        <v>128</v>
      </c>
      <c r="F20" s="3">
        <v>15</v>
      </c>
      <c r="G20" s="3">
        <v>295</v>
      </c>
      <c r="H20" s="3"/>
      <c r="I20" s="3">
        <v>2</v>
      </c>
      <c r="J20" s="3">
        <f>I20*6.5</f>
        <v>13</v>
      </c>
    </row>
    <row r="21" spans="1:11" ht="12.75">
      <c r="A21" s="6" t="s">
        <v>64</v>
      </c>
      <c r="B21" s="7"/>
      <c r="C21" s="6"/>
      <c r="D21" s="7"/>
      <c r="E21" s="7"/>
      <c r="F21" s="7"/>
      <c r="G21" s="6">
        <f>SUM(G19:G20)</f>
        <v>682</v>
      </c>
      <c r="H21" s="6">
        <v>682</v>
      </c>
      <c r="I21" s="6">
        <f>SUM(I19:I20)</f>
        <v>5</v>
      </c>
      <c r="J21" s="6">
        <v>33</v>
      </c>
      <c r="K21" s="11">
        <v>33</v>
      </c>
    </row>
    <row r="22" spans="1:10" ht="12.75">
      <c r="A22" s="3" t="s">
        <v>15</v>
      </c>
      <c r="B22" s="3" t="s">
        <v>18</v>
      </c>
      <c r="C22" s="3">
        <v>1100</v>
      </c>
      <c r="D22" s="3">
        <v>1</v>
      </c>
      <c r="E22" s="3">
        <v>384</v>
      </c>
      <c r="F22" s="3">
        <v>15</v>
      </c>
      <c r="G22" s="3">
        <v>442</v>
      </c>
      <c r="H22" s="3"/>
      <c r="I22" s="3">
        <v>5</v>
      </c>
      <c r="J22" s="3">
        <f>I22*6.5</f>
        <v>32.5</v>
      </c>
    </row>
    <row r="23" spans="1:10" ht="12.75">
      <c r="A23" s="3" t="s">
        <v>15</v>
      </c>
      <c r="B23" s="3" t="s">
        <v>21</v>
      </c>
      <c r="C23" s="3">
        <v>1100</v>
      </c>
      <c r="D23" s="3">
        <v>1</v>
      </c>
      <c r="E23" s="3">
        <v>384</v>
      </c>
      <c r="F23" s="3">
        <v>15</v>
      </c>
      <c r="G23" s="3">
        <v>442</v>
      </c>
      <c r="H23" s="3"/>
      <c r="I23" s="3">
        <v>5</v>
      </c>
      <c r="J23" s="3">
        <f>I23*6.5</f>
        <v>32.5</v>
      </c>
    </row>
    <row r="24" spans="1:10" ht="12.75">
      <c r="A24" s="3" t="s">
        <v>15</v>
      </c>
      <c r="B24" s="3" t="s">
        <v>22</v>
      </c>
      <c r="C24" s="3">
        <v>1100</v>
      </c>
      <c r="D24" s="3">
        <v>1</v>
      </c>
      <c r="E24" s="3">
        <v>384</v>
      </c>
      <c r="F24" s="3">
        <v>15</v>
      </c>
      <c r="G24" s="3">
        <v>442</v>
      </c>
      <c r="H24" s="3"/>
      <c r="I24" s="3">
        <v>5</v>
      </c>
      <c r="J24" s="3">
        <f>I24*6.5</f>
        <v>32.5</v>
      </c>
    </row>
    <row r="25" spans="1:10" ht="12.75">
      <c r="A25" s="3" t="s">
        <v>15</v>
      </c>
      <c r="B25" s="3" t="s">
        <v>37</v>
      </c>
      <c r="C25" s="3">
        <v>1103</v>
      </c>
      <c r="D25" s="3">
        <v>1</v>
      </c>
      <c r="E25" s="3">
        <v>864</v>
      </c>
      <c r="F25" s="3">
        <v>15</v>
      </c>
      <c r="G25" s="3">
        <v>994</v>
      </c>
      <c r="H25" s="3"/>
      <c r="I25" s="3">
        <v>6</v>
      </c>
      <c r="J25" s="3">
        <f>I25*6.5</f>
        <v>39</v>
      </c>
    </row>
    <row r="26" spans="1:10" ht="12.75">
      <c r="A26" s="3" t="s">
        <v>15</v>
      </c>
      <c r="B26" s="3" t="s">
        <v>38</v>
      </c>
      <c r="C26" s="3">
        <v>1306</v>
      </c>
      <c r="D26" s="3">
        <v>1</v>
      </c>
      <c r="E26" s="3">
        <v>1184</v>
      </c>
      <c r="F26" s="3">
        <v>15</v>
      </c>
      <c r="G26" s="3">
        <v>1362</v>
      </c>
      <c r="H26" s="3" t="s">
        <v>60</v>
      </c>
      <c r="I26" s="3">
        <v>5</v>
      </c>
      <c r="J26" s="3">
        <f>I26*6.5</f>
        <v>32.5</v>
      </c>
    </row>
    <row r="27" spans="1:10" ht="12.75">
      <c r="A27" s="3" t="s">
        <v>15</v>
      </c>
      <c r="B27" s="3" t="s">
        <v>16</v>
      </c>
      <c r="C27" s="3" t="s">
        <v>17</v>
      </c>
      <c r="D27" s="3">
        <v>1</v>
      </c>
      <c r="E27" s="3">
        <v>560</v>
      </c>
      <c r="F27" s="3">
        <v>15</v>
      </c>
      <c r="G27" s="3">
        <v>644</v>
      </c>
      <c r="H27" s="3"/>
      <c r="I27" s="3">
        <v>3</v>
      </c>
      <c r="J27" s="3">
        <f>I27*6.5</f>
        <v>19.5</v>
      </c>
    </row>
    <row r="28" spans="1:10" ht="12.75">
      <c r="A28" s="3" t="s">
        <v>15</v>
      </c>
      <c r="B28" s="3" t="s">
        <v>68</v>
      </c>
      <c r="C28" s="9">
        <v>1306</v>
      </c>
      <c r="D28" s="3">
        <v>1</v>
      </c>
      <c r="E28" s="3">
        <v>1472</v>
      </c>
      <c r="F28" s="3">
        <v>15</v>
      </c>
      <c r="G28" s="3">
        <v>1693</v>
      </c>
      <c r="H28" s="3"/>
      <c r="I28" s="3">
        <v>5</v>
      </c>
      <c r="J28" s="3">
        <f>I28*6.5</f>
        <v>32.5</v>
      </c>
    </row>
    <row r="29" spans="1:10" ht="12.75">
      <c r="A29" s="3" t="s">
        <v>15</v>
      </c>
      <c r="B29" s="3" t="s">
        <v>69</v>
      </c>
      <c r="C29" s="3">
        <v>1317</v>
      </c>
      <c r="D29" s="3">
        <v>1</v>
      </c>
      <c r="E29" s="3">
        <v>792</v>
      </c>
      <c r="F29" s="3">
        <v>15</v>
      </c>
      <c r="G29" s="3">
        <v>911</v>
      </c>
      <c r="H29" s="3"/>
      <c r="I29" s="3">
        <v>5</v>
      </c>
      <c r="J29" s="3">
        <f>I29*6.5</f>
        <v>32.5</v>
      </c>
    </row>
    <row r="30" spans="1:10" ht="12.75">
      <c r="A30" s="3" t="s">
        <v>15</v>
      </c>
      <c r="B30" s="3" t="s">
        <v>70</v>
      </c>
      <c r="C30" s="3">
        <v>1718</v>
      </c>
      <c r="D30" s="3">
        <v>1</v>
      </c>
      <c r="E30" s="3">
        <v>496</v>
      </c>
      <c r="F30" s="3">
        <v>15</v>
      </c>
      <c r="G30" s="3">
        <v>571</v>
      </c>
      <c r="H30" s="3"/>
      <c r="I30" s="3">
        <v>3</v>
      </c>
      <c r="J30" s="3">
        <f>I30*6.5</f>
        <v>19.5</v>
      </c>
    </row>
    <row r="31" spans="1:10" ht="12.75">
      <c r="A31" s="3" t="s">
        <v>15</v>
      </c>
      <c r="B31" s="3" t="s">
        <v>71</v>
      </c>
      <c r="C31" s="8" t="s">
        <v>72</v>
      </c>
      <c r="D31" s="3">
        <v>1</v>
      </c>
      <c r="E31" s="3">
        <v>448</v>
      </c>
      <c r="F31" s="3">
        <v>15</v>
      </c>
      <c r="G31" s="3">
        <v>516</v>
      </c>
      <c r="H31" s="3"/>
      <c r="I31" s="3">
        <v>5</v>
      </c>
      <c r="J31" s="3">
        <f>I31*6.5</f>
        <v>32.5</v>
      </c>
    </row>
    <row r="32" spans="1:11" ht="12.75">
      <c r="A32" s="6" t="s">
        <v>64</v>
      </c>
      <c r="B32" s="7"/>
      <c r="C32" s="7"/>
      <c r="D32" s="7"/>
      <c r="E32" s="7"/>
      <c r="F32" s="7"/>
      <c r="G32" s="6">
        <f>SUM(G22:G31)</f>
        <v>8017</v>
      </c>
      <c r="H32" s="6">
        <v>8017</v>
      </c>
      <c r="I32" s="6">
        <f>SUM(I22:I31)</f>
        <v>47</v>
      </c>
      <c r="J32" s="6">
        <v>306</v>
      </c>
      <c r="K32" s="11">
        <v>306</v>
      </c>
    </row>
    <row r="33" spans="1:10" ht="12.75">
      <c r="A33" s="3" t="s">
        <v>49</v>
      </c>
      <c r="B33" s="3" t="s">
        <v>50</v>
      </c>
      <c r="C33" s="3">
        <v>1373</v>
      </c>
      <c r="D33" s="3">
        <v>1</v>
      </c>
      <c r="E33" s="3">
        <v>896</v>
      </c>
      <c r="F33" s="3">
        <v>15</v>
      </c>
      <c r="G33" s="3">
        <v>1031</v>
      </c>
      <c r="H33" s="3"/>
      <c r="I33" s="3">
        <v>18</v>
      </c>
      <c r="J33" s="3">
        <f>I33*6.5</f>
        <v>117</v>
      </c>
    </row>
    <row r="34" spans="1:10" ht="12.75">
      <c r="A34" s="3" t="s">
        <v>49</v>
      </c>
      <c r="B34" s="3" t="s">
        <v>51</v>
      </c>
      <c r="C34" s="3" t="s">
        <v>52</v>
      </c>
      <c r="D34" s="3">
        <v>1</v>
      </c>
      <c r="E34" s="3">
        <v>608</v>
      </c>
      <c r="F34" s="3">
        <v>15</v>
      </c>
      <c r="G34" s="3">
        <v>700</v>
      </c>
      <c r="H34" s="3"/>
      <c r="I34" s="3">
        <v>5</v>
      </c>
      <c r="J34" s="3">
        <f>I34*6.5</f>
        <v>32.5</v>
      </c>
    </row>
    <row r="35" spans="1:10" ht="12.75">
      <c r="A35" s="3" t="s">
        <v>49</v>
      </c>
      <c r="B35" s="3" t="s">
        <v>53</v>
      </c>
      <c r="C35" s="3" t="s">
        <v>54</v>
      </c>
      <c r="D35" s="3">
        <v>1</v>
      </c>
      <c r="E35" s="3">
        <v>1034</v>
      </c>
      <c r="F35" s="3">
        <v>15</v>
      </c>
      <c r="G35" s="3">
        <v>1190</v>
      </c>
      <c r="H35" s="3"/>
      <c r="I35" s="3">
        <v>23</v>
      </c>
      <c r="J35" s="3">
        <f>I35*6.5</f>
        <v>149.5</v>
      </c>
    </row>
    <row r="36" spans="1:11" ht="12.75">
      <c r="A36" s="6" t="s">
        <v>64</v>
      </c>
      <c r="B36" s="7"/>
      <c r="C36" s="7"/>
      <c r="D36" s="7"/>
      <c r="E36" s="7"/>
      <c r="F36" s="7"/>
      <c r="G36" s="6">
        <f>SUM(G33:G35)</f>
        <v>2921</v>
      </c>
      <c r="H36" s="6">
        <v>2921</v>
      </c>
      <c r="I36" s="6">
        <f>SUM(I33:I35)</f>
        <v>46</v>
      </c>
      <c r="J36" s="6">
        <f>SUM(J33:J35)</f>
        <v>299</v>
      </c>
      <c r="K36" s="11">
        <v>299</v>
      </c>
    </row>
    <row r="37" spans="1:10" ht="12.75">
      <c r="A37" s="3" t="s">
        <v>10</v>
      </c>
      <c r="B37" s="3" t="s">
        <v>11</v>
      </c>
      <c r="C37" s="3">
        <v>1635</v>
      </c>
      <c r="D37" s="3">
        <v>2</v>
      </c>
      <c r="E37" s="3">
        <v>512</v>
      </c>
      <c r="F37" s="3">
        <v>15</v>
      </c>
      <c r="G37" s="3">
        <v>1178</v>
      </c>
      <c r="H37" s="3" t="s">
        <v>62</v>
      </c>
      <c r="I37" s="3">
        <v>14</v>
      </c>
      <c r="J37" s="3">
        <f>I37*6.5</f>
        <v>91</v>
      </c>
    </row>
    <row r="38" spans="1:10" ht="12.75">
      <c r="A38" s="3" t="s">
        <v>10</v>
      </c>
      <c r="B38" s="3" t="s">
        <v>13</v>
      </c>
      <c r="C38" s="3">
        <v>1642</v>
      </c>
      <c r="D38" s="3">
        <v>2</v>
      </c>
      <c r="E38" s="3">
        <v>224</v>
      </c>
      <c r="F38" s="3">
        <v>15</v>
      </c>
      <c r="G38" s="3">
        <v>516</v>
      </c>
      <c r="H38" s="3"/>
      <c r="I38" s="3">
        <v>6</v>
      </c>
      <c r="J38" s="3">
        <f>I38*6.5</f>
        <v>39</v>
      </c>
    </row>
    <row r="39" spans="1:11" ht="12.75">
      <c r="A39" s="6" t="s">
        <v>64</v>
      </c>
      <c r="B39" s="7"/>
      <c r="C39" s="7"/>
      <c r="D39" s="7"/>
      <c r="E39" s="7"/>
      <c r="F39" s="7"/>
      <c r="G39" s="6">
        <f>SUM(G37:G38)</f>
        <v>1694</v>
      </c>
      <c r="H39" s="6">
        <v>1694</v>
      </c>
      <c r="I39" s="6">
        <f>SUM(I37:I38)</f>
        <v>20</v>
      </c>
      <c r="J39" s="6">
        <f>SUM(J37:J38)</f>
        <v>130</v>
      </c>
      <c r="K39" s="11">
        <v>130</v>
      </c>
    </row>
    <row r="40" spans="1:10" ht="12.75">
      <c r="A40" s="3" t="s">
        <v>34</v>
      </c>
      <c r="B40" s="3" t="s">
        <v>35</v>
      </c>
      <c r="C40" s="3" t="s">
        <v>36</v>
      </c>
      <c r="D40" s="3">
        <v>2</v>
      </c>
      <c r="E40" s="3">
        <v>448</v>
      </c>
      <c r="F40" s="3">
        <v>15</v>
      </c>
      <c r="G40" s="3">
        <v>1031</v>
      </c>
      <c r="H40" s="3"/>
      <c r="I40" s="3">
        <v>40</v>
      </c>
      <c r="J40" s="3">
        <f>I40*6.5</f>
        <v>260</v>
      </c>
    </row>
    <row r="41" spans="1:11" ht="12.75">
      <c r="A41" s="6" t="s">
        <v>64</v>
      </c>
      <c r="B41" s="7"/>
      <c r="C41" s="7"/>
      <c r="D41" s="7"/>
      <c r="E41" s="7"/>
      <c r="F41" s="7"/>
      <c r="G41" s="6">
        <f>SUM(G40)</f>
        <v>1031</v>
      </c>
      <c r="H41" s="6">
        <v>1031</v>
      </c>
      <c r="I41" s="6">
        <v>40</v>
      </c>
      <c r="J41" s="6">
        <v>260</v>
      </c>
      <c r="K41" s="11">
        <v>260</v>
      </c>
    </row>
    <row r="42" spans="1:10" ht="12.75">
      <c r="A42" s="3" t="s">
        <v>23</v>
      </c>
      <c r="B42" s="3" t="s">
        <v>20</v>
      </c>
      <c r="C42" s="3">
        <v>1640</v>
      </c>
      <c r="D42" s="3">
        <v>2</v>
      </c>
      <c r="E42" s="3">
        <v>224</v>
      </c>
      <c r="F42" s="3">
        <v>15</v>
      </c>
      <c r="G42" s="3">
        <v>516</v>
      </c>
      <c r="H42" s="3"/>
      <c r="I42" s="3">
        <v>6</v>
      </c>
      <c r="J42" s="3">
        <f>I42*6.5</f>
        <v>39</v>
      </c>
    </row>
    <row r="43" spans="1:10" ht="12.75">
      <c r="A43" s="3" t="s">
        <v>23</v>
      </c>
      <c r="B43" s="3" t="s">
        <v>24</v>
      </c>
      <c r="C43" s="3">
        <v>1641</v>
      </c>
      <c r="D43" s="3">
        <v>1</v>
      </c>
      <c r="E43" s="3">
        <v>224</v>
      </c>
      <c r="F43" s="3">
        <v>15</v>
      </c>
      <c r="G43" s="3">
        <v>258</v>
      </c>
      <c r="H43" s="3"/>
      <c r="I43" s="3">
        <v>3</v>
      </c>
      <c r="J43" s="3">
        <f>I43*6.5</f>
        <v>19.5</v>
      </c>
    </row>
    <row r="44" spans="1:10" ht="12.75">
      <c r="A44" s="3" t="s">
        <v>23</v>
      </c>
      <c r="B44" s="3" t="s">
        <v>24</v>
      </c>
      <c r="C44" s="3">
        <v>1641</v>
      </c>
      <c r="D44" s="3">
        <v>1</v>
      </c>
      <c r="E44" s="3">
        <v>224</v>
      </c>
      <c r="F44" s="3">
        <v>15</v>
      </c>
      <c r="G44" s="3">
        <v>258</v>
      </c>
      <c r="H44" s="3"/>
      <c r="I44" s="3">
        <v>3</v>
      </c>
      <c r="J44" s="3">
        <f>I44*6.5</f>
        <v>19.5</v>
      </c>
    </row>
    <row r="45" spans="1:10" ht="12.75">
      <c r="A45" s="3" t="s">
        <v>23</v>
      </c>
      <c r="B45" s="3" t="s">
        <v>13</v>
      </c>
      <c r="C45" s="3">
        <v>1642</v>
      </c>
      <c r="D45" s="3">
        <v>1</v>
      </c>
      <c r="E45" s="3">
        <v>224</v>
      </c>
      <c r="F45" s="3">
        <v>15</v>
      </c>
      <c r="G45" s="3">
        <v>258</v>
      </c>
      <c r="H45" s="3"/>
      <c r="I45" s="3">
        <v>3</v>
      </c>
      <c r="J45" s="3">
        <f>I45*6.5</f>
        <v>19.5</v>
      </c>
    </row>
    <row r="46" spans="1:10" ht="12.75">
      <c r="A46" s="3" t="s">
        <v>23</v>
      </c>
      <c r="B46" s="3" t="s">
        <v>13</v>
      </c>
      <c r="C46" s="3">
        <v>1642</v>
      </c>
      <c r="D46" s="3">
        <v>1</v>
      </c>
      <c r="E46" s="3">
        <v>224</v>
      </c>
      <c r="F46" s="3">
        <v>15</v>
      </c>
      <c r="G46" s="3">
        <v>258</v>
      </c>
      <c r="H46" s="3"/>
      <c r="I46" s="3">
        <v>3</v>
      </c>
      <c r="J46" s="3">
        <f>I46*6.5</f>
        <v>19.5</v>
      </c>
    </row>
    <row r="47" spans="1:10" ht="12.75">
      <c r="A47" s="3" t="s">
        <v>23</v>
      </c>
      <c r="B47" s="3" t="s">
        <v>25</v>
      </c>
      <c r="C47" s="3">
        <v>1739</v>
      </c>
      <c r="D47" s="3">
        <v>3</v>
      </c>
      <c r="E47" s="3">
        <v>96</v>
      </c>
      <c r="F47" s="3">
        <v>15</v>
      </c>
      <c r="G47" s="3">
        <v>332</v>
      </c>
      <c r="H47" s="3"/>
      <c r="I47" s="3">
        <v>3</v>
      </c>
      <c r="J47" s="3">
        <f>I47*6.5</f>
        <v>19.5</v>
      </c>
    </row>
    <row r="48" spans="1:11" ht="12.75">
      <c r="A48" s="6" t="s">
        <v>64</v>
      </c>
      <c r="B48" s="7"/>
      <c r="C48" s="7"/>
      <c r="D48" s="7"/>
      <c r="E48" s="7"/>
      <c r="F48" s="7"/>
      <c r="G48" s="6">
        <f>SUM(G42:G47)</f>
        <v>1880</v>
      </c>
      <c r="H48" s="6">
        <v>1880</v>
      </c>
      <c r="I48" s="6">
        <f>SUM(I42:I47)</f>
        <v>21</v>
      </c>
      <c r="J48" s="6">
        <v>137</v>
      </c>
      <c r="K48" s="11">
        <v>137</v>
      </c>
    </row>
    <row r="49" spans="1:10" ht="12.75">
      <c r="A49" s="3" t="s">
        <v>26</v>
      </c>
      <c r="B49" s="3" t="s">
        <v>31</v>
      </c>
      <c r="C49" s="3">
        <v>553</v>
      </c>
      <c r="D49" s="3">
        <v>1</v>
      </c>
      <c r="E49" s="3">
        <v>200</v>
      </c>
      <c r="F49" s="3">
        <v>15</v>
      </c>
      <c r="G49" s="3">
        <v>230</v>
      </c>
      <c r="H49" s="3"/>
      <c r="I49" s="3">
        <v>2</v>
      </c>
      <c r="J49" s="3">
        <f>I49*6.5</f>
        <v>13</v>
      </c>
    </row>
    <row r="50" spans="1:10" ht="12.75">
      <c r="A50" s="3" t="s">
        <v>26</v>
      </c>
      <c r="B50" s="4" t="s">
        <v>30</v>
      </c>
      <c r="C50" s="3">
        <v>1123</v>
      </c>
      <c r="D50" s="3">
        <v>1</v>
      </c>
      <c r="E50" s="3">
        <v>336</v>
      </c>
      <c r="F50" s="3">
        <v>15</v>
      </c>
      <c r="G50" s="3">
        <v>387</v>
      </c>
      <c r="H50" s="3"/>
      <c r="I50" s="3">
        <v>3</v>
      </c>
      <c r="J50" s="3">
        <f>I50*6.5</f>
        <v>19.5</v>
      </c>
    </row>
    <row r="51" spans="1:10" ht="12.75">
      <c r="A51" s="3" t="s">
        <v>26</v>
      </c>
      <c r="B51" s="3" t="s">
        <v>27</v>
      </c>
      <c r="C51" s="3" t="s">
        <v>28</v>
      </c>
      <c r="D51" s="3">
        <v>1</v>
      </c>
      <c r="E51" s="3">
        <v>1088</v>
      </c>
      <c r="F51" s="3">
        <v>15</v>
      </c>
      <c r="G51" s="3">
        <v>1252</v>
      </c>
      <c r="H51" s="3"/>
      <c r="I51" s="3">
        <v>6</v>
      </c>
      <c r="J51" s="3">
        <f>I51*6.5</f>
        <v>39</v>
      </c>
    </row>
    <row r="52" spans="1:10" ht="12.75">
      <c r="A52" s="3" t="s">
        <v>26</v>
      </c>
      <c r="B52" s="3" t="s">
        <v>29</v>
      </c>
      <c r="C52" s="3" t="s">
        <v>28</v>
      </c>
      <c r="D52" s="3">
        <v>1</v>
      </c>
      <c r="E52" s="3">
        <v>1088</v>
      </c>
      <c r="F52" s="3">
        <v>15</v>
      </c>
      <c r="G52" s="3">
        <v>1252</v>
      </c>
      <c r="H52" s="3"/>
      <c r="I52" s="3">
        <v>6</v>
      </c>
      <c r="J52" s="3">
        <f>I52*6.5</f>
        <v>39</v>
      </c>
    </row>
    <row r="53" spans="1:10" ht="12.75">
      <c r="A53" s="3" t="s">
        <v>26</v>
      </c>
      <c r="B53" s="3" t="s">
        <v>81</v>
      </c>
      <c r="C53" s="3">
        <v>1753</v>
      </c>
      <c r="D53" s="3">
        <v>2</v>
      </c>
      <c r="E53" s="3">
        <v>256</v>
      </c>
      <c r="F53" s="3">
        <v>15</v>
      </c>
      <c r="G53" s="3">
        <v>589</v>
      </c>
      <c r="H53" s="3"/>
      <c r="I53" s="3">
        <v>6</v>
      </c>
      <c r="J53" s="3">
        <f>I53*6.5</f>
        <v>39</v>
      </c>
    </row>
    <row r="54" spans="1:10" ht="12.75">
      <c r="A54" s="3" t="s">
        <v>26</v>
      </c>
      <c r="B54" s="3" t="s">
        <v>82</v>
      </c>
      <c r="C54" s="3">
        <v>1642</v>
      </c>
      <c r="D54" s="3">
        <v>2</v>
      </c>
      <c r="E54" s="3">
        <v>224</v>
      </c>
      <c r="F54" s="3">
        <v>15</v>
      </c>
      <c r="G54" s="3">
        <v>516</v>
      </c>
      <c r="H54" s="3"/>
      <c r="I54" s="3">
        <v>6</v>
      </c>
      <c r="J54" s="3">
        <f>I54*6.5</f>
        <v>39</v>
      </c>
    </row>
    <row r="55" spans="1:11" ht="12.75">
      <c r="A55" s="6" t="s">
        <v>64</v>
      </c>
      <c r="B55" s="7"/>
      <c r="C55" s="7"/>
      <c r="D55" s="7"/>
      <c r="E55" s="7"/>
      <c r="F55" s="7"/>
      <c r="G55" s="6">
        <f>SUM(G49:G54)</f>
        <v>4226</v>
      </c>
      <c r="H55" s="6">
        <v>4472</v>
      </c>
      <c r="I55" s="6">
        <f>SUM(I49:I54)</f>
        <v>29</v>
      </c>
      <c r="J55" s="6">
        <v>189</v>
      </c>
      <c r="K55" s="11">
        <f>G55+J55-H55</f>
        <v>-57</v>
      </c>
    </row>
    <row r="56" spans="1:10" ht="12.75">
      <c r="A56" s="3" t="s">
        <v>32</v>
      </c>
      <c r="B56" s="3" t="s">
        <v>40</v>
      </c>
      <c r="C56" s="3">
        <v>559</v>
      </c>
      <c r="D56" s="3">
        <v>1</v>
      </c>
      <c r="E56" s="3">
        <v>351</v>
      </c>
      <c r="F56" s="3">
        <v>15</v>
      </c>
      <c r="G56" s="3">
        <v>404</v>
      </c>
      <c r="H56" s="3"/>
      <c r="I56" s="3">
        <v>3</v>
      </c>
      <c r="J56" s="3">
        <f>I56*6.5</f>
        <v>19.5</v>
      </c>
    </row>
    <row r="57" spans="1:10" ht="12.75">
      <c r="A57" s="3" t="s">
        <v>32</v>
      </c>
      <c r="B57" s="3" t="s">
        <v>33</v>
      </c>
      <c r="C57" s="3">
        <v>1488</v>
      </c>
      <c r="D57" s="3">
        <v>1</v>
      </c>
      <c r="E57" s="3">
        <v>768</v>
      </c>
      <c r="F57" s="3">
        <v>15</v>
      </c>
      <c r="G57" s="3">
        <v>884</v>
      </c>
      <c r="H57" s="3" t="s">
        <v>61</v>
      </c>
      <c r="I57" s="3">
        <v>5</v>
      </c>
      <c r="J57" s="3">
        <f>I57*6.5</f>
        <v>32.5</v>
      </c>
    </row>
    <row r="58" spans="1:10" ht="12.75">
      <c r="A58" s="3" t="s">
        <v>32</v>
      </c>
      <c r="B58" s="3" t="s">
        <v>39</v>
      </c>
      <c r="C58" s="3">
        <v>1640</v>
      </c>
      <c r="D58" s="3">
        <v>1</v>
      </c>
      <c r="E58" s="3">
        <v>224</v>
      </c>
      <c r="F58" s="3">
        <v>15</v>
      </c>
      <c r="G58" s="3">
        <v>258</v>
      </c>
      <c r="H58" s="3"/>
      <c r="I58" s="3">
        <v>3</v>
      </c>
      <c r="J58" s="3">
        <f>I58*6.5</f>
        <v>19.5</v>
      </c>
    </row>
    <row r="59" spans="1:11" ht="12.75">
      <c r="A59" s="6" t="s">
        <v>64</v>
      </c>
      <c r="B59" s="7"/>
      <c r="C59" s="7"/>
      <c r="D59" s="7"/>
      <c r="E59" s="7"/>
      <c r="F59" s="7"/>
      <c r="G59" s="6">
        <f>SUM(G56:G58)</f>
        <v>1546</v>
      </c>
      <c r="H59" s="6">
        <v>1546</v>
      </c>
      <c r="I59" s="6">
        <f>SUM(I56:I58)</f>
        <v>11</v>
      </c>
      <c r="J59" s="6">
        <v>72</v>
      </c>
      <c r="K59" s="11">
        <v>72</v>
      </c>
    </row>
    <row r="60" spans="1:10" ht="12.75">
      <c r="A60" s="3" t="s">
        <v>55</v>
      </c>
      <c r="B60" s="3" t="s">
        <v>59</v>
      </c>
      <c r="C60" s="3">
        <v>771</v>
      </c>
      <c r="D60" s="3">
        <v>1</v>
      </c>
      <c r="E60" s="3">
        <v>192</v>
      </c>
      <c r="F60" s="3">
        <v>15</v>
      </c>
      <c r="G60" s="3">
        <v>221</v>
      </c>
      <c r="H60" s="3"/>
      <c r="I60" s="3">
        <v>2</v>
      </c>
      <c r="J60" s="3">
        <f>I60*6.5</f>
        <v>13</v>
      </c>
    </row>
    <row r="61" spans="1:10" ht="12.75">
      <c r="A61" s="3" t="s">
        <v>55</v>
      </c>
      <c r="B61" s="3" t="s">
        <v>58</v>
      </c>
      <c r="C61" s="3">
        <v>957</v>
      </c>
      <c r="D61" s="3">
        <v>1</v>
      </c>
      <c r="E61" s="3">
        <v>176</v>
      </c>
      <c r="F61" s="3">
        <v>15</v>
      </c>
      <c r="G61" s="3">
        <v>203</v>
      </c>
      <c r="H61" s="3"/>
      <c r="I61" s="3">
        <v>3</v>
      </c>
      <c r="J61" s="3">
        <f>I61*6.5</f>
        <v>19.5</v>
      </c>
    </row>
    <row r="62" spans="1:10" ht="12.75">
      <c r="A62" s="3" t="s">
        <v>55</v>
      </c>
      <c r="B62" s="3" t="s">
        <v>57</v>
      </c>
      <c r="C62" s="3">
        <v>1103</v>
      </c>
      <c r="D62" s="3">
        <v>1</v>
      </c>
      <c r="E62" s="3">
        <v>864</v>
      </c>
      <c r="F62" s="3">
        <v>15</v>
      </c>
      <c r="G62" s="3">
        <v>994</v>
      </c>
      <c r="H62" s="3"/>
      <c r="I62" s="3">
        <v>6</v>
      </c>
      <c r="J62" s="3">
        <f>I62*6.5</f>
        <v>39</v>
      </c>
    </row>
    <row r="63" spans="1:10" ht="12.75">
      <c r="A63" s="3" t="s">
        <v>55</v>
      </c>
      <c r="B63" s="3" t="s">
        <v>56</v>
      </c>
      <c r="C63" s="4">
        <v>1104</v>
      </c>
      <c r="D63" s="3">
        <v>2</v>
      </c>
      <c r="E63" s="3">
        <v>304</v>
      </c>
      <c r="F63" s="3">
        <v>15</v>
      </c>
      <c r="G63" s="3">
        <v>700</v>
      </c>
      <c r="H63" s="3"/>
      <c r="I63" s="3">
        <v>4</v>
      </c>
      <c r="J63" s="3">
        <f>I63*6.5</f>
        <v>26</v>
      </c>
    </row>
    <row r="64" spans="1:11" ht="12.75">
      <c r="A64" s="6" t="s">
        <v>64</v>
      </c>
      <c r="B64" s="7"/>
      <c r="C64" s="7"/>
      <c r="D64" s="7"/>
      <c r="E64" s="7"/>
      <c r="F64" s="7"/>
      <c r="G64" s="6">
        <f>SUM(G60:G63)</f>
        <v>2118</v>
      </c>
      <c r="H64" s="6">
        <v>2118</v>
      </c>
      <c r="I64" s="6">
        <f>SUM(I60:I63)</f>
        <v>15</v>
      </c>
      <c r="J64" s="6">
        <v>98</v>
      </c>
      <c r="K64" s="11">
        <v>98</v>
      </c>
    </row>
    <row r="65" spans="1:10" ht="12.75">
      <c r="A65" s="3" t="s">
        <v>73</v>
      </c>
      <c r="B65" s="3" t="s">
        <v>74</v>
      </c>
      <c r="C65" s="3">
        <v>829</v>
      </c>
      <c r="D65" s="3">
        <v>1</v>
      </c>
      <c r="E65" s="3">
        <v>480</v>
      </c>
      <c r="F65" s="3">
        <v>15</v>
      </c>
      <c r="G65" s="3">
        <v>552</v>
      </c>
      <c r="H65" s="3"/>
      <c r="I65" s="3">
        <v>5</v>
      </c>
      <c r="J65" s="3">
        <f>I65*6.5</f>
        <v>32.5</v>
      </c>
    </row>
    <row r="66" spans="1:10" ht="12.75">
      <c r="A66" s="3" t="s">
        <v>73</v>
      </c>
      <c r="B66" s="8" t="s">
        <v>75</v>
      </c>
      <c r="C66" s="3">
        <v>1686</v>
      </c>
      <c r="D66" s="3">
        <v>1</v>
      </c>
      <c r="E66" s="3">
        <v>256</v>
      </c>
      <c r="F66" s="3">
        <v>15</v>
      </c>
      <c r="G66" s="3">
        <v>295</v>
      </c>
      <c r="H66" s="3"/>
      <c r="I66" s="3">
        <v>3</v>
      </c>
      <c r="J66" s="3">
        <f>I66*6.5</f>
        <v>19.5</v>
      </c>
    </row>
    <row r="67" spans="1:10" ht="12.75">
      <c r="A67" s="3" t="s">
        <v>73</v>
      </c>
      <c r="B67" s="3" t="s">
        <v>76</v>
      </c>
      <c r="C67" s="3">
        <v>1739</v>
      </c>
      <c r="D67" s="3">
        <v>1</v>
      </c>
      <c r="E67" s="3">
        <v>96</v>
      </c>
      <c r="F67" s="3">
        <v>15</v>
      </c>
      <c r="G67" s="3">
        <v>111</v>
      </c>
      <c r="H67" s="3"/>
      <c r="I67" s="3">
        <v>1</v>
      </c>
      <c r="J67" s="3">
        <f>I67*6.5</f>
        <v>6.5</v>
      </c>
    </row>
    <row r="68" spans="1:11" ht="12.75">
      <c r="A68" s="6" t="s">
        <v>64</v>
      </c>
      <c r="B68" s="7"/>
      <c r="C68" s="7"/>
      <c r="D68" s="7"/>
      <c r="E68" s="7"/>
      <c r="F68" s="7"/>
      <c r="G68" s="6">
        <f>SUM(G65:G67)</f>
        <v>958</v>
      </c>
      <c r="H68" s="6">
        <v>847</v>
      </c>
      <c r="I68" s="6">
        <f>SUM(I65:I67)</f>
        <v>9</v>
      </c>
      <c r="J68" s="6">
        <v>59</v>
      </c>
      <c r="K68" s="11">
        <f>G68+J68-H68</f>
        <v>170</v>
      </c>
    </row>
    <row r="69" spans="1:10" ht="12.75">
      <c r="A69" s="3" t="s">
        <v>77</v>
      </c>
      <c r="B69" s="8" t="s">
        <v>78</v>
      </c>
      <c r="C69" s="3">
        <v>1686</v>
      </c>
      <c r="D69" s="3">
        <v>1</v>
      </c>
      <c r="E69" s="3">
        <v>256</v>
      </c>
      <c r="F69" s="3">
        <v>15</v>
      </c>
      <c r="G69" s="3">
        <v>295</v>
      </c>
      <c r="H69" s="3"/>
      <c r="I69" s="3">
        <v>3</v>
      </c>
      <c r="J69" s="3">
        <f>I69*6.5</f>
        <v>19.5</v>
      </c>
    </row>
    <row r="70" spans="1:10" ht="12.75">
      <c r="A70" s="8" t="s">
        <v>77</v>
      </c>
      <c r="B70" s="3" t="s">
        <v>79</v>
      </c>
      <c r="C70" s="8">
        <v>1753</v>
      </c>
      <c r="D70" s="3">
        <v>1</v>
      </c>
      <c r="E70" s="3">
        <v>256</v>
      </c>
      <c r="F70" s="3">
        <v>15</v>
      </c>
      <c r="G70" s="3">
        <v>295</v>
      </c>
      <c r="H70" s="3"/>
      <c r="I70" s="3">
        <v>3</v>
      </c>
      <c r="J70" s="3">
        <f>I70*6.5</f>
        <v>19.5</v>
      </c>
    </row>
    <row r="71" spans="1:10" ht="12.75">
      <c r="A71" s="3" t="s">
        <v>77</v>
      </c>
      <c r="B71" s="3" t="s">
        <v>79</v>
      </c>
      <c r="C71" s="3">
        <v>1753</v>
      </c>
      <c r="D71" s="3">
        <v>1</v>
      </c>
      <c r="E71" s="3">
        <v>256</v>
      </c>
      <c r="F71" s="3">
        <v>15</v>
      </c>
      <c r="G71" s="3">
        <v>295</v>
      </c>
      <c r="H71" s="3"/>
      <c r="I71" s="3">
        <v>3</v>
      </c>
      <c r="J71" s="3">
        <f>I71*6.5</f>
        <v>19.5</v>
      </c>
    </row>
    <row r="72" spans="1:10" ht="12.75">
      <c r="A72" s="3" t="s">
        <v>77</v>
      </c>
      <c r="B72" s="3" t="s">
        <v>80</v>
      </c>
      <c r="C72" s="3">
        <v>1754</v>
      </c>
      <c r="D72" s="3">
        <v>1</v>
      </c>
      <c r="E72" s="3">
        <v>256</v>
      </c>
      <c r="F72" s="3">
        <v>15</v>
      </c>
      <c r="G72" s="3">
        <v>295</v>
      </c>
      <c r="H72" s="3"/>
      <c r="I72" s="3">
        <v>3</v>
      </c>
      <c r="J72" s="3">
        <f>I72*6.5</f>
        <v>19.5</v>
      </c>
    </row>
    <row r="73" spans="1:11" ht="12.75">
      <c r="A73" s="6" t="s">
        <v>64</v>
      </c>
      <c r="B73" s="7"/>
      <c r="C73" s="7"/>
      <c r="D73" s="7"/>
      <c r="E73" s="7"/>
      <c r="F73" s="7"/>
      <c r="G73" s="6">
        <f>SUM(G69:G72)</f>
        <v>1180</v>
      </c>
      <c r="H73" s="6">
        <v>1180</v>
      </c>
      <c r="I73" s="6">
        <f>SUM(I69:I72)</f>
        <v>12</v>
      </c>
      <c r="J73" s="6">
        <f>SUM(J69:J72)</f>
        <v>78</v>
      </c>
      <c r="K73" s="11">
        <v>78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Наталья Ефремова</cp:lastModifiedBy>
  <dcterms:created xsi:type="dcterms:W3CDTF">2014-11-05T14:28:44Z</dcterms:created>
  <dcterms:modified xsi:type="dcterms:W3CDTF">2014-11-17T16:01:56Z</dcterms:modified>
  <cp:category/>
  <cp:version/>
  <cp:contentType/>
  <cp:contentStatus/>
</cp:coreProperties>
</file>