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0"/>
  </bookViews>
  <sheets>
    <sheet name="Лист1 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<sst xmlns="http://schemas.openxmlformats.org/spreadsheetml/2006/main" count="254" uniqueCount="113">
  <si>
    <t>НИК</t>
  </si>
  <si>
    <t xml:space="preserve">Наименование </t>
  </si>
  <si>
    <t>р-р</t>
  </si>
  <si>
    <t>стоимость</t>
  </si>
  <si>
    <t>ИТОГО к оплате</t>
  </si>
  <si>
    <t>оплачено</t>
  </si>
  <si>
    <t>ПРИМЕЧАНИЕ</t>
  </si>
  <si>
    <t>стоимость+орг. 15 %</t>
  </si>
  <si>
    <t>Сальдо</t>
  </si>
  <si>
    <t>ZIVI</t>
  </si>
  <si>
    <t>Транспортные</t>
  </si>
  <si>
    <t>Переброс/межгород</t>
  </si>
  <si>
    <t>Разброс 1 размер (Верну после пристроя)</t>
  </si>
  <si>
    <t xml:space="preserve">СВОБОДНО </t>
  </si>
  <si>
    <t xml:space="preserve">natalia kapustinskaja </t>
  </si>
  <si>
    <t>Туфли домашние ясельные 193м</t>
  </si>
  <si>
    <t>Туфли домашние малодетские 293мп</t>
  </si>
  <si>
    <t>maiskaia</t>
  </si>
  <si>
    <t>Tanyayun</t>
  </si>
  <si>
    <t>Ирыся</t>
  </si>
  <si>
    <t>HELGA_YA</t>
  </si>
  <si>
    <t>Ботинки малодетско-дошкольные 365б</t>
  </si>
  <si>
    <t>Эртран</t>
  </si>
  <si>
    <t>PUSHISTIK2008</t>
  </si>
  <si>
    <t>Dasha1</t>
  </si>
  <si>
    <t>СВОБОДНО</t>
  </si>
  <si>
    <t>Сандалеты дошкольно-школьные 11-240-2</t>
  </si>
  <si>
    <t>Туфли дошкольно-школьные 483-6</t>
  </si>
  <si>
    <t>НаташаН</t>
  </si>
  <si>
    <t>Туфли ясельные 394-5</t>
  </si>
  <si>
    <t>Туфли летние ясельно-малодетские 1119-1</t>
  </si>
  <si>
    <t>nadia82</t>
  </si>
  <si>
    <t>Таня.Тима</t>
  </si>
  <si>
    <t>Nata_cnt</t>
  </si>
  <si>
    <t>KIRRAS</t>
  </si>
  <si>
    <t>нурия+40</t>
  </si>
  <si>
    <t>Lysinda</t>
  </si>
  <si>
    <t>Туфли летние малодетско-дошкольные 2147-2</t>
  </si>
  <si>
    <t>Маслина4</t>
  </si>
  <si>
    <t>Туфли дошкольно-школьные летние 10-219-1</t>
  </si>
  <si>
    <t>2010Юлия (дев.)</t>
  </si>
  <si>
    <t xml:space="preserve">LIT (кр.) </t>
  </si>
  <si>
    <t>hitruga (дев.)</t>
  </si>
  <si>
    <t>LIT (роз.)</t>
  </si>
  <si>
    <t>lubavasan (мал.)</t>
  </si>
  <si>
    <t>_aida_(дев.)</t>
  </si>
  <si>
    <t>LIT (син.)</t>
  </si>
  <si>
    <t>нетка (син.)</t>
  </si>
  <si>
    <t>Dasha1 (роз.)</t>
  </si>
  <si>
    <t>Туфли домашние дошкольные 399и</t>
  </si>
  <si>
    <t>PUSHISTIK2008 (син.)</t>
  </si>
  <si>
    <t xml:space="preserve">Dasha1  </t>
  </si>
  <si>
    <t>dJuly (мал.)</t>
  </si>
  <si>
    <t xml:space="preserve">ZIVI (гол)  </t>
  </si>
  <si>
    <t>Dasha1(син.)</t>
  </si>
  <si>
    <t>kandemir</t>
  </si>
  <si>
    <t>Эртран (син. или гол.)</t>
  </si>
  <si>
    <t>anfan (мал.)</t>
  </si>
  <si>
    <t>kosvu</t>
  </si>
  <si>
    <t>kosvu (мал.)</t>
  </si>
  <si>
    <t>PUSHISTIK2008(гол.)</t>
  </si>
  <si>
    <t>Olesechka M</t>
  </si>
  <si>
    <t>Julie_L</t>
  </si>
  <si>
    <t>malyasha</t>
  </si>
  <si>
    <t xml:space="preserve"> iuv08</t>
  </si>
  <si>
    <t>Alza</t>
  </si>
  <si>
    <t>Kamila1(мал.)</t>
  </si>
  <si>
    <t xml:space="preserve">518-8 </t>
  </si>
  <si>
    <t>Gali4</t>
  </si>
  <si>
    <t>kat2014</t>
  </si>
  <si>
    <t>ivanovan(мал.)</t>
  </si>
  <si>
    <t>нетка(гол.)</t>
  </si>
  <si>
    <t>Рина_34</t>
  </si>
  <si>
    <t>Dasha1(гол.)</t>
  </si>
  <si>
    <t>Nurik</t>
  </si>
  <si>
    <t>Мари@нна</t>
  </si>
  <si>
    <t>_=к@лин@=_</t>
  </si>
  <si>
    <t>Транспортные: тапочки 12 руб., всё остальное - 24 руб.</t>
  </si>
  <si>
    <t>Юлия 14.02(мал)</t>
  </si>
  <si>
    <t>Юлия 14.02(мал.)</t>
  </si>
  <si>
    <t>РЦРК</t>
  </si>
  <si>
    <t>РЦРК, код. сл.</t>
  </si>
  <si>
    <t>г.Барнаул</t>
  </si>
  <si>
    <t>РЦРМ</t>
  </si>
  <si>
    <t>Раздача_Маркса</t>
  </si>
  <si>
    <t>Раздача_Маркса, карта 6740</t>
  </si>
  <si>
    <t xml:space="preserve">РЦРМ, карта 2096 </t>
  </si>
  <si>
    <t>С заказом из СП11</t>
  </si>
  <si>
    <t>(благотворительность)</t>
  </si>
  <si>
    <t>Дома</t>
  </si>
  <si>
    <t>Раздача_Академ, карта 4489</t>
  </si>
  <si>
    <t>РЦРК, код слово</t>
  </si>
  <si>
    <t>Раздача_Академ, карта 3646</t>
  </si>
  <si>
    <t>РЦРМ, карта 822</t>
  </si>
  <si>
    <t>РЦР"Нива", код. Слово</t>
  </si>
  <si>
    <t>ПиРР, карта 5762</t>
  </si>
  <si>
    <t>РЦРМ, код. Слово</t>
  </si>
  <si>
    <t xml:space="preserve">Раздача_Васхнил, код. Сл. </t>
  </si>
  <si>
    <t>Раздача_Маркса, код. Слово</t>
  </si>
  <si>
    <t>Раздача_Академ</t>
  </si>
  <si>
    <t xml:space="preserve">РЦРМ </t>
  </si>
  <si>
    <t>ПиРР</t>
  </si>
  <si>
    <t>Забирают с СП11</t>
  </si>
  <si>
    <t>с  СП 11</t>
  </si>
  <si>
    <t>С СП11</t>
  </si>
  <si>
    <t xml:space="preserve"> </t>
  </si>
  <si>
    <t>EVIK(гол.)</t>
  </si>
  <si>
    <t>ZIVI(син.)</t>
  </si>
  <si>
    <t>Nastik</t>
  </si>
  <si>
    <t xml:space="preserve"> A_net</t>
  </si>
  <si>
    <t>РЦРРечной</t>
  </si>
  <si>
    <t>Ks5859</t>
  </si>
  <si>
    <t>(Перенесла в СП11)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</si>
</sst>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4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tabSelected="1" zoomScale="95" zoomScaleNormal="95" workbookViewId="0" topLeftCell="A7">
      <selection activeCell="M28" sqref="M28"/>
    </sheetView>
  </sheetViews>
  <sheetFormatPr defaultColWidth="9.00390625" defaultRowHeight="12.75"/>
  <cols>
    <col min="1" max="1" width="28.25390625" style="0" customWidth="1"/>
    <col min="2" max="2" width="26.625" style="0" customWidth="1"/>
    <col min="3" max="3" width="51.75390625" style="0" customWidth="1"/>
    <col min="4" max="4" width="12.25390625" style="0" customWidth="1"/>
    <col min="5" max="5" width="11.25390625" style="0" customWidth="1"/>
    <col min="6" max="6" width="10.25390625" style="0" customWidth="1"/>
    <col min="8" max="8" width="12.25390625" style="0" customWidth="1"/>
    <col min="9" max="9" width="8.75390625" style="0" customWidth="1"/>
    <col min="10" max="10" width="8.125" style="5" customWidth="1"/>
    <col min="11" max="11" width="8.25390625" style="5" customWidth="1"/>
    <col min="12" max="12" width="7.25390625" style="5" customWidth="1"/>
    <col min="13" max="13" width="49.875" style="0" customWidth="1"/>
    <col min="14" max="14" width="39.625" style="0" customWidth="1"/>
  </cols>
  <sheetData>
    <row r="1" ht="25.5" customHeight="1">
      <c r="B1" t="s">
        <v>77</v>
      </c>
    </row>
    <row r="2" spans="2:13" ht="51">
      <c r="B2" s="1" t="s">
        <v>0</v>
      </c>
      <c r="C2" s="1" t="s">
        <v>1</v>
      </c>
      <c r="D2" s="1" t="s">
        <v>2</v>
      </c>
      <c r="E2" s="1" t="s">
        <v>3</v>
      </c>
      <c r="F2" s="1" t="s">
        <v>7</v>
      </c>
      <c r="G2" s="2" t="s">
        <v>10</v>
      </c>
      <c r="H2" s="2" t="s">
        <v>12</v>
      </c>
      <c r="I2" s="2" t="s">
        <v>11</v>
      </c>
      <c r="J2" s="2" t="s">
        <v>4</v>
      </c>
      <c r="K2" s="2" t="s">
        <v>5</v>
      </c>
      <c r="L2" s="2" t="s">
        <v>8</v>
      </c>
      <c r="M2" s="1" t="s">
        <v>6</v>
      </c>
    </row>
    <row r="3" spans="1:13" s="6" customFormat="1" ht="12.75">
      <c r="A3" s="6" t="s">
        <v>103</v>
      </c>
      <c r="B3" s="6" t="s">
        <v>45</v>
      </c>
      <c r="C3" s="6" t="s">
        <v>16</v>
      </c>
      <c r="D3" s="6">
        <v>15</v>
      </c>
      <c r="E3" s="6">
        <v>132</v>
      </c>
      <c r="F3" s="6">
        <v>152</v>
      </c>
      <c r="G3" s="6">
        <v>12</v>
      </c>
      <c r="J3" s="7">
        <f aca="true" t="shared" si="0" ref="J3:J11">SUM(F3:I3)</f>
        <v>164</v>
      </c>
      <c r="K3" s="17">
        <v>172</v>
      </c>
      <c r="L3" s="7">
        <f>SUM(K3-J3)</f>
        <v>8</v>
      </c>
      <c r="M3" s="15" t="s">
        <v>112</v>
      </c>
    </row>
    <row r="4" spans="1:12" s="6" customFormat="1" ht="12.75">
      <c r="A4" s="6" t="s">
        <v>82</v>
      </c>
      <c r="B4" s="6" t="s">
        <v>57</v>
      </c>
      <c r="C4" s="6" t="s">
        <v>16</v>
      </c>
      <c r="D4" s="6">
        <v>14.5</v>
      </c>
      <c r="E4" s="6">
        <v>132</v>
      </c>
      <c r="F4" s="6">
        <v>152</v>
      </c>
      <c r="G4" s="6">
        <v>12</v>
      </c>
      <c r="I4" s="6">
        <v>20</v>
      </c>
      <c r="J4" s="7">
        <f>SUM(F4:I4)</f>
        <v>184</v>
      </c>
      <c r="K4" s="17">
        <v>200</v>
      </c>
      <c r="L4" s="7">
        <f>SUM(K4-J4)</f>
        <v>16</v>
      </c>
    </row>
    <row r="5" spans="1:12" s="6" customFormat="1" ht="12.75">
      <c r="A5" s="6" t="s">
        <v>89</v>
      </c>
      <c r="B5" s="6" t="s">
        <v>40</v>
      </c>
      <c r="C5" s="6" t="s">
        <v>15</v>
      </c>
      <c r="D5" s="6">
        <v>13.5</v>
      </c>
      <c r="E5" s="6">
        <v>127</v>
      </c>
      <c r="F5" s="6">
        <v>146</v>
      </c>
      <c r="G5" s="6">
        <v>12</v>
      </c>
      <c r="J5" s="7">
        <f t="shared" si="0"/>
        <v>158</v>
      </c>
      <c r="K5" s="17">
        <v>166</v>
      </c>
      <c r="L5" s="7">
        <f>SUM(K5-J5)</f>
        <v>8</v>
      </c>
    </row>
    <row r="6" spans="2:13" s="6" customFormat="1" ht="12.75">
      <c r="B6" s="6" t="s">
        <v>24</v>
      </c>
      <c r="C6" s="6" t="s">
        <v>26</v>
      </c>
      <c r="D6" s="6">
        <v>29</v>
      </c>
      <c r="E6" s="6">
        <v>667</v>
      </c>
      <c r="F6" s="6">
        <v>667</v>
      </c>
      <c r="G6" s="6">
        <v>24</v>
      </c>
      <c r="J6" s="10">
        <f t="shared" si="0"/>
        <v>691</v>
      </c>
      <c r="K6" s="8"/>
      <c r="L6" s="10"/>
      <c r="M6" s="10"/>
    </row>
    <row r="7" spans="2:13" s="6" customFormat="1" ht="12.75">
      <c r="B7" s="6" t="s">
        <v>24</v>
      </c>
      <c r="C7" s="6" t="s">
        <v>30</v>
      </c>
      <c r="D7" s="6">
        <v>24</v>
      </c>
      <c r="E7" s="6">
        <v>653</v>
      </c>
      <c r="F7" s="6">
        <v>653</v>
      </c>
      <c r="G7" s="6">
        <v>24</v>
      </c>
      <c r="J7" s="10">
        <f t="shared" si="0"/>
        <v>677</v>
      </c>
      <c r="K7" s="8"/>
      <c r="L7" s="10"/>
      <c r="M7" s="10"/>
    </row>
    <row r="8" spans="2:13" s="6" customFormat="1" ht="12.75">
      <c r="B8" s="6" t="s">
        <v>24</v>
      </c>
      <c r="C8" s="6" t="s">
        <v>37</v>
      </c>
      <c r="D8" s="6">
        <v>28</v>
      </c>
      <c r="E8" s="6">
        <v>733</v>
      </c>
      <c r="F8" s="6">
        <v>733</v>
      </c>
      <c r="G8" s="6">
        <v>24</v>
      </c>
      <c r="J8" s="10">
        <f t="shared" si="0"/>
        <v>757</v>
      </c>
      <c r="K8" s="8"/>
      <c r="L8" s="10"/>
      <c r="M8" s="10"/>
    </row>
    <row r="9" spans="2:13" s="6" customFormat="1" ht="12.75">
      <c r="B9" s="6" t="s">
        <v>24</v>
      </c>
      <c r="C9" s="6" t="s">
        <v>39</v>
      </c>
      <c r="D9" s="6">
        <v>30</v>
      </c>
      <c r="E9" s="6">
        <v>771</v>
      </c>
      <c r="F9" s="6">
        <v>771</v>
      </c>
      <c r="G9" s="6">
        <v>24</v>
      </c>
      <c r="J9" s="10">
        <f t="shared" si="0"/>
        <v>795</v>
      </c>
      <c r="K9" s="8"/>
      <c r="L9" s="10"/>
      <c r="M9" s="10"/>
    </row>
    <row r="10" spans="2:13" s="6" customFormat="1" ht="12.75">
      <c r="B10" s="6" t="s">
        <v>51</v>
      </c>
      <c r="C10" s="6" t="s">
        <v>49</v>
      </c>
      <c r="D10" s="6">
        <v>19</v>
      </c>
      <c r="E10" s="6">
        <v>136</v>
      </c>
      <c r="F10" s="6">
        <v>136</v>
      </c>
      <c r="G10" s="6">
        <v>12</v>
      </c>
      <c r="J10" s="10">
        <f t="shared" si="0"/>
        <v>148</v>
      </c>
      <c r="K10" s="8"/>
      <c r="L10" s="10"/>
      <c r="M10" s="10"/>
    </row>
    <row r="11" spans="2:13" s="6" customFormat="1" ht="12.75">
      <c r="B11" s="6" t="s">
        <v>48</v>
      </c>
      <c r="C11" s="6" t="s">
        <v>16</v>
      </c>
      <c r="D11" s="6">
        <v>16</v>
      </c>
      <c r="E11" s="6">
        <v>132</v>
      </c>
      <c r="F11" s="6">
        <v>132</v>
      </c>
      <c r="G11" s="6">
        <v>12</v>
      </c>
      <c r="J11" s="10">
        <f t="shared" si="0"/>
        <v>144</v>
      </c>
      <c r="K11" s="8"/>
      <c r="L11" s="10"/>
      <c r="M11" s="10"/>
    </row>
    <row r="12" spans="2:12" s="6" customFormat="1" ht="12.75">
      <c r="B12" s="6" t="s">
        <v>54</v>
      </c>
      <c r="C12" s="6" t="s">
        <v>49</v>
      </c>
      <c r="D12" s="6">
        <v>20</v>
      </c>
      <c r="E12" s="6">
        <v>136</v>
      </c>
      <c r="F12" s="6">
        <v>136</v>
      </c>
      <c r="G12" s="6">
        <v>12</v>
      </c>
      <c r="J12" s="10">
        <f>SUM(F12:I12)</f>
        <v>148</v>
      </c>
      <c r="K12" s="8"/>
      <c r="L12" s="10"/>
    </row>
    <row r="13" spans="2:12" s="6" customFormat="1" ht="12.75">
      <c r="B13" s="6" t="s">
        <v>54</v>
      </c>
      <c r="C13" s="6" t="s">
        <v>16</v>
      </c>
      <c r="D13" s="6">
        <v>16.5</v>
      </c>
      <c r="E13" s="6">
        <v>132</v>
      </c>
      <c r="F13" s="6">
        <v>132</v>
      </c>
      <c r="G13" s="6">
        <v>12</v>
      </c>
      <c r="J13" s="10">
        <f>SUM(F13:I13)</f>
        <v>144</v>
      </c>
      <c r="K13" s="8"/>
      <c r="L13" s="10"/>
    </row>
    <row r="14" spans="10:13" s="6" customFormat="1" ht="12.75">
      <c r="J14" s="7">
        <f>SUM(J6:J13,51)</f>
        <v>3555</v>
      </c>
      <c r="K14" s="17">
        <v>3573</v>
      </c>
      <c r="L14" s="7">
        <f>SUM(K14-J14)</f>
        <v>18</v>
      </c>
      <c r="M14" s="6" t="s">
        <v>88</v>
      </c>
    </row>
    <row r="15" spans="2:12" s="6" customFormat="1" ht="12.75">
      <c r="B15" s="6" t="s">
        <v>52</v>
      </c>
      <c r="C15" s="6" t="s">
        <v>15</v>
      </c>
      <c r="D15" s="6">
        <v>12.5</v>
      </c>
      <c r="E15" s="6">
        <v>127</v>
      </c>
      <c r="F15" s="6">
        <v>146</v>
      </c>
      <c r="G15" s="6">
        <v>12</v>
      </c>
      <c r="J15" s="10">
        <f>SUM(F15:I15)</f>
        <v>158</v>
      </c>
      <c r="K15" s="8"/>
      <c r="L15" s="10"/>
    </row>
    <row r="16" spans="2:12" s="6" customFormat="1" ht="12.75">
      <c r="B16" s="6" t="s">
        <v>52</v>
      </c>
      <c r="C16" s="6" t="s">
        <v>15</v>
      </c>
      <c r="D16" s="6">
        <v>12.5</v>
      </c>
      <c r="E16" s="6">
        <v>127</v>
      </c>
      <c r="F16" s="6">
        <v>146</v>
      </c>
      <c r="G16" s="6">
        <v>12</v>
      </c>
      <c r="J16" s="10">
        <f aca="true" t="shared" si="1" ref="J16:J69">SUM(F16:I16)</f>
        <v>158</v>
      </c>
      <c r="K16" s="8"/>
      <c r="L16" s="10"/>
    </row>
    <row r="17" spans="10:12" s="6" customFormat="1" ht="12.75">
      <c r="J17" s="7">
        <f>SUM(J15:J16)</f>
        <v>316</v>
      </c>
      <c r="K17" s="17">
        <v>332</v>
      </c>
      <c r="L17" s="7">
        <f>SUM(K17-J17)</f>
        <v>16</v>
      </c>
    </row>
    <row r="18" spans="1:13" s="6" customFormat="1" ht="12.75">
      <c r="A18" s="6" t="s">
        <v>89</v>
      </c>
      <c r="B18" s="6" t="s">
        <v>106</v>
      </c>
      <c r="C18" s="6" t="s">
        <v>49</v>
      </c>
      <c r="D18" s="6">
        <v>17.5</v>
      </c>
      <c r="E18" s="6">
        <v>136</v>
      </c>
      <c r="F18" s="6">
        <v>157</v>
      </c>
      <c r="G18" s="6">
        <v>12</v>
      </c>
      <c r="J18" s="7">
        <f t="shared" si="1"/>
        <v>169</v>
      </c>
      <c r="K18" s="17">
        <v>177</v>
      </c>
      <c r="L18" s="7">
        <f>SUM(K18-J18)</f>
        <v>8</v>
      </c>
      <c r="M18" s="6" t="s">
        <v>88</v>
      </c>
    </row>
    <row r="19" spans="1:12" s="6" customFormat="1" ht="12.75">
      <c r="A19" s="6" t="s">
        <v>95</v>
      </c>
      <c r="B19" s="15" t="s">
        <v>20</v>
      </c>
      <c r="C19" s="6" t="s">
        <v>21</v>
      </c>
      <c r="D19" s="6">
        <v>30</v>
      </c>
      <c r="E19" s="6">
        <v>879</v>
      </c>
      <c r="F19" s="6">
        <v>1011</v>
      </c>
      <c r="G19" s="6">
        <v>24</v>
      </c>
      <c r="J19" s="10">
        <f t="shared" si="1"/>
        <v>1035</v>
      </c>
      <c r="K19" s="8"/>
      <c r="L19" s="10"/>
    </row>
    <row r="20" spans="2:12" s="6" customFormat="1" ht="12.75">
      <c r="B20" s="6" t="s">
        <v>20</v>
      </c>
      <c r="C20" s="6" t="s">
        <v>26</v>
      </c>
      <c r="D20" s="6">
        <v>31</v>
      </c>
      <c r="E20" s="6">
        <v>667</v>
      </c>
      <c r="F20" s="6">
        <v>767</v>
      </c>
      <c r="G20" s="6">
        <v>24</v>
      </c>
      <c r="I20" s="6">
        <v>30</v>
      </c>
      <c r="J20" s="10">
        <f t="shared" si="1"/>
        <v>821</v>
      </c>
      <c r="K20" s="8"/>
      <c r="L20" s="10"/>
    </row>
    <row r="21" spans="10:12" s="6" customFormat="1" ht="12.75">
      <c r="J21" s="7">
        <f>SUM(J19:J20)</f>
        <v>1856</v>
      </c>
      <c r="K21" s="17">
        <v>1818</v>
      </c>
      <c r="L21" s="7">
        <f>SUM(K21-J21)</f>
        <v>-38</v>
      </c>
    </row>
    <row r="22" spans="1:12" s="6" customFormat="1" ht="12.75">
      <c r="A22" s="6" t="s">
        <v>89</v>
      </c>
      <c r="B22" s="6" t="s">
        <v>42</v>
      </c>
      <c r="C22" s="6" t="s">
        <v>15</v>
      </c>
      <c r="D22" s="6">
        <v>14</v>
      </c>
      <c r="E22" s="6">
        <v>127</v>
      </c>
      <c r="F22" s="6">
        <v>146</v>
      </c>
      <c r="G22" s="6">
        <v>12</v>
      </c>
      <c r="J22" s="7">
        <f t="shared" si="1"/>
        <v>158</v>
      </c>
      <c r="K22" s="17">
        <v>158</v>
      </c>
      <c r="L22" s="7">
        <f>SUM(K22-J22)</f>
        <v>0</v>
      </c>
    </row>
    <row r="23" spans="1:12" s="6" customFormat="1" ht="12.75">
      <c r="A23" s="6" t="s">
        <v>105</v>
      </c>
      <c r="B23" s="6" t="s">
        <v>62</v>
      </c>
      <c r="C23" s="6" t="s">
        <v>30</v>
      </c>
      <c r="D23" s="6">
        <v>22</v>
      </c>
      <c r="E23" s="6">
        <v>653</v>
      </c>
      <c r="F23" s="6">
        <v>751</v>
      </c>
      <c r="G23" s="6">
        <v>24</v>
      </c>
      <c r="J23" s="7">
        <f>SUM(F23:I23)</f>
        <v>775</v>
      </c>
      <c r="K23" s="17">
        <v>775</v>
      </c>
      <c r="L23" s="7">
        <f>SUM(K23-J23)</f>
        <v>0</v>
      </c>
    </row>
    <row r="24" spans="1:12" s="6" customFormat="1" ht="12.75">
      <c r="A24" s="6" t="s">
        <v>85</v>
      </c>
      <c r="B24" s="6" t="s">
        <v>59</v>
      </c>
      <c r="C24" s="6" t="s">
        <v>16</v>
      </c>
      <c r="D24" s="6">
        <v>15.5</v>
      </c>
      <c r="E24" s="6">
        <v>132</v>
      </c>
      <c r="F24" s="6">
        <v>152</v>
      </c>
      <c r="G24" s="6">
        <v>12</v>
      </c>
      <c r="J24" s="10">
        <f>SUM(F24:I24)</f>
        <v>164</v>
      </c>
      <c r="K24" s="17"/>
      <c r="L24" s="10"/>
    </row>
    <row r="25" spans="2:12" s="6" customFormat="1" ht="12.75">
      <c r="B25" s="6" t="s">
        <v>58</v>
      </c>
      <c r="C25" s="6" t="s">
        <v>26</v>
      </c>
      <c r="D25" s="6">
        <v>26</v>
      </c>
      <c r="E25" s="6">
        <v>667</v>
      </c>
      <c r="F25" s="6">
        <v>767</v>
      </c>
      <c r="G25" s="6">
        <v>24</v>
      </c>
      <c r="J25" s="10">
        <f>SUM(F25:I25)</f>
        <v>791</v>
      </c>
      <c r="K25" s="17"/>
      <c r="L25" s="10"/>
    </row>
    <row r="26" spans="2:12" s="6" customFormat="1" ht="12.75">
      <c r="B26" s="6" t="s">
        <v>58</v>
      </c>
      <c r="C26" s="6" t="s">
        <v>29</v>
      </c>
      <c r="D26" s="6">
        <v>19</v>
      </c>
      <c r="E26" s="6">
        <v>658</v>
      </c>
      <c r="F26" s="6">
        <v>672</v>
      </c>
      <c r="G26" s="6">
        <v>24</v>
      </c>
      <c r="J26" s="10">
        <f>SUM(F26:I26)</f>
        <v>696</v>
      </c>
      <c r="K26" s="8"/>
      <c r="L26" s="10"/>
    </row>
    <row r="27" spans="10:13" s="6" customFormat="1" ht="12.75">
      <c r="J27" s="7">
        <f>SUM(J24:J26)</f>
        <v>1651</v>
      </c>
      <c r="K27" s="17">
        <v>1659</v>
      </c>
      <c r="L27" s="7">
        <f>SUM(K27-J27)</f>
        <v>8</v>
      </c>
      <c r="M27" s="6" t="s">
        <v>88</v>
      </c>
    </row>
    <row r="28" spans="1:13" s="6" customFormat="1" ht="12.75">
      <c r="A28" s="6" t="s">
        <v>101</v>
      </c>
      <c r="B28" s="6" t="s">
        <v>34</v>
      </c>
      <c r="C28" s="6" t="s">
        <v>30</v>
      </c>
      <c r="D28" s="6">
        <v>25</v>
      </c>
      <c r="E28" s="6">
        <v>653</v>
      </c>
      <c r="F28" s="6">
        <v>751</v>
      </c>
      <c r="G28" s="6">
        <v>24</v>
      </c>
      <c r="I28" s="6">
        <v>20</v>
      </c>
      <c r="J28" s="7">
        <f t="shared" si="1"/>
        <v>795</v>
      </c>
      <c r="K28" s="17">
        <v>771</v>
      </c>
      <c r="L28" s="7">
        <f>SUM(K28-J28)</f>
        <v>-24</v>
      </c>
      <c r="M28" s="15" t="s">
        <v>112</v>
      </c>
    </row>
    <row r="29" spans="1:12" s="6" customFormat="1" ht="12.75">
      <c r="A29" s="6" t="s">
        <v>80</v>
      </c>
      <c r="B29" s="6" t="s">
        <v>41</v>
      </c>
      <c r="C29" s="6" t="s">
        <v>15</v>
      </c>
      <c r="D29" s="6">
        <v>14</v>
      </c>
      <c r="E29" s="6">
        <v>127</v>
      </c>
      <c r="F29" s="6">
        <v>146</v>
      </c>
      <c r="G29" s="6">
        <v>12</v>
      </c>
      <c r="J29" s="10">
        <f t="shared" si="1"/>
        <v>158</v>
      </c>
      <c r="K29" s="8"/>
      <c r="L29" s="10"/>
    </row>
    <row r="30" spans="2:12" s="6" customFormat="1" ht="12.75">
      <c r="B30" s="6" t="s">
        <v>43</v>
      </c>
      <c r="C30" s="6" t="s">
        <v>16</v>
      </c>
      <c r="D30" s="6">
        <v>14.5</v>
      </c>
      <c r="E30" s="6">
        <v>132</v>
      </c>
      <c r="F30" s="6">
        <v>152</v>
      </c>
      <c r="G30" s="6">
        <v>12</v>
      </c>
      <c r="J30" s="10">
        <f t="shared" si="1"/>
        <v>164</v>
      </c>
      <c r="K30" s="8"/>
      <c r="L30" s="10"/>
    </row>
    <row r="31" spans="2:12" s="6" customFormat="1" ht="12.75">
      <c r="B31" s="6" t="s">
        <v>46</v>
      </c>
      <c r="C31" s="6" t="s">
        <v>16</v>
      </c>
      <c r="D31" s="6">
        <v>15.5</v>
      </c>
      <c r="E31" s="6">
        <v>132</v>
      </c>
      <c r="F31" s="6">
        <v>152</v>
      </c>
      <c r="G31" s="6">
        <v>12</v>
      </c>
      <c r="I31" s="6">
        <v>20</v>
      </c>
      <c r="J31" s="10">
        <f t="shared" si="1"/>
        <v>184</v>
      </c>
      <c r="K31" s="8"/>
      <c r="L31" s="10"/>
    </row>
    <row r="32" spans="10:12" s="6" customFormat="1" ht="12.75">
      <c r="J32" s="7">
        <f>SUM(J29:J31)</f>
        <v>506</v>
      </c>
      <c r="K32" s="17">
        <v>510</v>
      </c>
      <c r="L32" s="7">
        <f>SUM(K32-J32)</f>
        <v>4</v>
      </c>
    </row>
    <row r="33" spans="2:12" s="6" customFormat="1" ht="12.75">
      <c r="B33" s="6" t="s">
        <v>44</v>
      </c>
      <c r="C33" s="6" t="s">
        <v>16</v>
      </c>
      <c r="D33" s="6">
        <v>14.5</v>
      </c>
      <c r="E33" s="6">
        <v>132</v>
      </c>
      <c r="F33" s="6">
        <v>152</v>
      </c>
      <c r="G33" s="6">
        <v>12</v>
      </c>
      <c r="J33" s="10">
        <f t="shared" si="1"/>
        <v>164</v>
      </c>
      <c r="K33" s="8"/>
      <c r="L33" s="10"/>
    </row>
    <row r="34" spans="2:12" s="6" customFormat="1" ht="12.75">
      <c r="B34" s="6" t="s">
        <v>44</v>
      </c>
      <c r="C34" s="6" t="s">
        <v>16</v>
      </c>
      <c r="D34" s="6">
        <v>15</v>
      </c>
      <c r="E34" s="6">
        <v>132</v>
      </c>
      <c r="F34" s="6">
        <v>152</v>
      </c>
      <c r="G34" s="6">
        <v>12</v>
      </c>
      <c r="J34" s="10">
        <f t="shared" si="1"/>
        <v>164</v>
      </c>
      <c r="K34" s="8"/>
      <c r="L34" s="10"/>
    </row>
    <row r="35" spans="2:12" s="6" customFormat="1" ht="12.75">
      <c r="B35" s="6" t="s">
        <v>44</v>
      </c>
      <c r="C35" s="6" t="s">
        <v>16</v>
      </c>
      <c r="D35" s="6">
        <v>15.5</v>
      </c>
      <c r="E35" s="6">
        <v>132</v>
      </c>
      <c r="F35" s="6">
        <v>152</v>
      </c>
      <c r="G35" s="6">
        <v>12</v>
      </c>
      <c r="J35" s="10">
        <f t="shared" si="1"/>
        <v>164</v>
      </c>
      <c r="K35" s="8"/>
      <c r="L35" s="10"/>
    </row>
    <row r="36" spans="10:12" s="6" customFormat="1" ht="12.75">
      <c r="J36" s="7">
        <f>SUM(J33:J35)</f>
        <v>492</v>
      </c>
      <c r="K36" s="17">
        <v>458</v>
      </c>
      <c r="L36" s="7">
        <f aca="true" t="shared" si="2" ref="L36:L42">SUM(K36-J36)</f>
        <v>-34</v>
      </c>
    </row>
    <row r="37" spans="1:12" s="6" customFormat="1" ht="12.75">
      <c r="A37" s="6" t="s">
        <v>91</v>
      </c>
      <c r="B37" s="6" t="s">
        <v>36</v>
      </c>
      <c r="C37" s="6" t="s">
        <v>37</v>
      </c>
      <c r="D37" s="6">
        <v>30</v>
      </c>
      <c r="E37" s="6">
        <v>733</v>
      </c>
      <c r="F37" s="6">
        <v>843</v>
      </c>
      <c r="G37" s="6">
        <v>24</v>
      </c>
      <c r="I37" s="6">
        <v>20</v>
      </c>
      <c r="J37" s="7">
        <f t="shared" si="1"/>
        <v>887</v>
      </c>
      <c r="K37" s="17">
        <v>888</v>
      </c>
      <c r="L37" s="7">
        <f t="shared" si="2"/>
        <v>1</v>
      </c>
    </row>
    <row r="38" spans="1:13" s="6" customFormat="1" ht="12.75">
      <c r="A38" s="6" t="s">
        <v>92</v>
      </c>
      <c r="B38" s="6" t="s">
        <v>17</v>
      </c>
      <c r="C38" s="6" t="s">
        <v>29</v>
      </c>
      <c r="D38" s="6">
        <v>20</v>
      </c>
      <c r="E38" s="6">
        <v>658</v>
      </c>
      <c r="F38" s="6">
        <v>757</v>
      </c>
      <c r="G38" s="6">
        <v>24</v>
      </c>
      <c r="J38" s="7">
        <f t="shared" si="1"/>
        <v>781</v>
      </c>
      <c r="K38" s="17">
        <v>777</v>
      </c>
      <c r="L38" s="7">
        <f t="shared" si="2"/>
        <v>-4</v>
      </c>
      <c r="M38" s="6" t="s">
        <v>67</v>
      </c>
    </row>
    <row r="39" spans="1:12" s="6" customFormat="1" ht="12.75">
      <c r="A39" s="6" t="s">
        <v>91</v>
      </c>
      <c r="B39" s="6" t="s">
        <v>31</v>
      </c>
      <c r="C39" s="6" t="s">
        <v>30</v>
      </c>
      <c r="D39" s="6">
        <v>22</v>
      </c>
      <c r="E39" s="6">
        <v>653</v>
      </c>
      <c r="F39" s="6">
        <v>751</v>
      </c>
      <c r="G39" s="6">
        <v>24</v>
      </c>
      <c r="I39" s="6">
        <v>20</v>
      </c>
      <c r="J39" s="7">
        <f t="shared" si="1"/>
        <v>795</v>
      </c>
      <c r="K39" s="17">
        <v>780</v>
      </c>
      <c r="L39" s="7">
        <f t="shared" si="2"/>
        <v>-15</v>
      </c>
    </row>
    <row r="40" spans="1:13" s="6" customFormat="1" ht="12.75">
      <c r="A40" s="6" t="s">
        <v>102</v>
      </c>
      <c r="B40" s="6" t="s">
        <v>33</v>
      </c>
      <c r="C40" s="6" t="s">
        <v>30</v>
      </c>
      <c r="D40" s="6">
        <v>23</v>
      </c>
      <c r="E40" s="6">
        <v>653</v>
      </c>
      <c r="F40" s="6">
        <v>751</v>
      </c>
      <c r="G40" s="6">
        <v>24</v>
      </c>
      <c r="J40" s="7">
        <f t="shared" si="1"/>
        <v>775</v>
      </c>
      <c r="K40" s="17">
        <v>771</v>
      </c>
      <c r="L40" s="7">
        <f t="shared" si="2"/>
        <v>-4</v>
      </c>
      <c r="M40" s="15" t="s">
        <v>112</v>
      </c>
    </row>
    <row r="41" spans="2:12" s="6" customFormat="1" ht="12.75">
      <c r="B41" s="6" t="s">
        <v>55</v>
      </c>
      <c r="C41" s="6" t="s">
        <v>27</v>
      </c>
      <c r="D41" s="6">
        <v>32</v>
      </c>
      <c r="E41" s="6">
        <v>705</v>
      </c>
      <c r="F41" s="6">
        <v>811</v>
      </c>
      <c r="G41" s="6">
        <v>24</v>
      </c>
      <c r="J41" s="7">
        <f t="shared" si="1"/>
        <v>835</v>
      </c>
      <c r="K41" s="17">
        <v>831</v>
      </c>
      <c r="L41" s="7">
        <f t="shared" si="2"/>
        <v>-4</v>
      </c>
    </row>
    <row r="42" spans="1:13" s="6" customFormat="1" ht="12.75">
      <c r="A42" s="6" t="s">
        <v>104</v>
      </c>
      <c r="B42" s="6" t="s">
        <v>14</v>
      </c>
      <c r="C42" s="6" t="s">
        <v>49</v>
      </c>
      <c r="D42" s="6">
        <v>20</v>
      </c>
      <c r="E42" s="6">
        <v>136</v>
      </c>
      <c r="F42" s="6">
        <v>157</v>
      </c>
      <c r="G42" s="6">
        <v>12</v>
      </c>
      <c r="J42" s="7">
        <f t="shared" si="1"/>
        <v>169</v>
      </c>
      <c r="K42" s="17">
        <v>177</v>
      </c>
      <c r="L42" s="7">
        <f t="shared" si="2"/>
        <v>8</v>
      </c>
      <c r="M42" s="15" t="s">
        <v>112</v>
      </c>
    </row>
    <row r="43" spans="2:12" s="6" customFormat="1" ht="12.75">
      <c r="B43" s="6" t="s">
        <v>60</v>
      </c>
      <c r="C43" s="6" t="s">
        <v>49</v>
      </c>
      <c r="D43" s="6">
        <v>18.5</v>
      </c>
      <c r="E43" s="6">
        <v>136</v>
      </c>
      <c r="F43" s="6">
        <v>136</v>
      </c>
      <c r="G43" s="6">
        <v>12</v>
      </c>
      <c r="J43" s="10">
        <f>SUM(F43:I43)</f>
        <v>148</v>
      </c>
      <c r="K43" s="17"/>
      <c r="L43" s="10"/>
    </row>
    <row r="44" spans="2:12" s="6" customFormat="1" ht="12.75">
      <c r="B44" s="6" t="s">
        <v>23</v>
      </c>
      <c r="C44" s="6" t="s">
        <v>26</v>
      </c>
      <c r="D44" s="6">
        <v>28</v>
      </c>
      <c r="E44" s="6">
        <v>667</v>
      </c>
      <c r="F44" s="6">
        <v>667</v>
      </c>
      <c r="G44" s="6">
        <v>24</v>
      </c>
      <c r="J44" s="10">
        <f t="shared" si="1"/>
        <v>691</v>
      </c>
      <c r="K44" s="8"/>
      <c r="L44" s="10"/>
    </row>
    <row r="45" spans="2:12" s="6" customFormat="1" ht="12.75">
      <c r="B45" s="6" t="s">
        <v>23</v>
      </c>
      <c r="C45" s="6" t="s">
        <v>37</v>
      </c>
      <c r="D45" s="6">
        <v>27</v>
      </c>
      <c r="E45" s="6">
        <v>733</v>
      </c>
      <c r="F45" s="6">
        <v>733</v>
      </c>
      <c r="G45" s="6">
        <v>24</v>
      </c>
      <c r="J45" s="10">
        <f t="shared" si="1"/>
        <v>757</v>
      </c>
      <c r="K45" s="8"/>
      <c r="L45" s="10"/>
    </row>
    <row r="46" spans="2:12" s="6" customFormat="1" ht="12.75">
      <c r="B46" s="6" t="s">
        <v>50</v>
      </c>
      <c r="C46" s="6" t="s">
        <v>49</v>
      </c>
      <c r="D46" s="6">
        <v>17.5</v>
      </c>
      <c r="E46" s="6">
        <v>136</v>
      </c>
      <c r="F46" s="6">
        <v>136</v>
      </c>
      <c r="G46" s="6">
        <v>12</v>
      </c>
      <c r="J46" s="10">
        <f t="shared" si="1"/>
        <v>148</v>
      </c>
      <c r="K46" s="8"/>
      <c r="L46" s="10"/>
    </row>
    <row r="47" spans="10:13" s="6" customFormat="1" ht="12.75">
      <c r="J47" s="7">
        <f>SUM(J43:J46,25)</f>
        <v>1769</v>
      </c>
      <c r="K47" s="17">
        <v>1780</v>
      </c>
      <c r="L47" s="7">
        <f>SUM(K47-J47)</f>
        <v>11</v>
      </c>
      <c r="M47" s="6" t="s">
        <v>88</v>
      </c>
    </row>
    <row r="48" spans="2:12" s="6" customFormat="1" ht="12.75">
      <c r="B48" s="6" t="s">
        <v>64</v>
      </c>
      <c r="C48" s="6" t="s">
        <v>30</v>
      </c>
      <c r="D48" s="6">
        <v>25</v>
      </c>
      <c r="E48" s="6">
        <v>653</v>
      </c>
      <c r="F48" s="6">
        <v>751</v>
      </c>
      <c r="G48" s="6">
        <v>24</v>
      </c>
      <c r="J48" s="7">
        <f t="shared" si="1"/>
        <v>775</v>
      </c>
      <c r="K48" s="17">
        <v>771</v>
      </c>
      <c r="L48" s="7">
        <f>SUM(K48-J48)</f>
        <v>-4</v>
      </c>
    </row>
    <row r="49" spans="1:12" s="6" customFormat="1" ht="12.75">
      <c r="A49" s="6" t="s">
        <v>99</v>
      </c>
      <c r="B49" s="6" t="s">
        <v>18</v>
      </c>
      <c r="C49" s="6" t="s">
        <v>21</v>
      </c>
      <c r="D49" s="6">
        <v>28</v>
      </c>
      <c r="E49" s="6">
        <v>879</v>
      </c>
      <c r="F49" s="6">
        <v>1011</v>
      </c>
      <c r="G49" s="6">
        <v>24</v>
      </c>
      <c r="J49" s="7">
        <f t="shared" si="1"/>
        <v>1035</v>
      </c>
      <c r="K49" s="17">
        <v>1035</v>
      </c>
      <c r="L49" s="7">
        <f>SUM(K49-J49)</f>
        <v>0</v>
      </c>
    </row>
    <row r="50" spans="10:12" s="6" customFormat="1" ht="12.75">
      <c r="J50" s="7"/>
      <c r="K50" s="17"/>
      <c r="L50" s="7"/>
    </row>
    <row r="51" spans="2:12" s="6" customFormat="1" ht="12.75">
      <c r="B51" s="6" t="s">
        <v>9</v>
      </c>
      <c r="C51" s="6" t="s">
        <v>29</v>
      </c>
      <c r="D51" s="6">
        <v>21</v>
      </c>
      <c r="E51" s="6">
        <v>658</v>
      </c>
      <c r="F51" s="6">
        <v>658</v>
      </c>
      <c r="G51" s="6">
        <v>24</v>
      </c>
      <c r="J51" s="10">
        <f t="shared" si="1"/>
        <v>682</v>
      </c>
      <c r="K51" s="8"/>
      <c r="L51" s="10">
        <f>SUM(K51-J51)</f>
        <v>-682</v>
      </c>
    </row>
    <row r="52" spans="2:12" s="6" customFormat="1" ht="12.75">
      <c r="B52" s="6" t="s">
        <v>9</v>
      </c>
      <c r="C52" s="6" t="s">
        <v>39</v>
      </c>
      <c r="D52" s="6">
        <v>28</v>
      </c>
      <c r="E52" s="6">
        <v>771</v>
      </c>
      <c r="F52" s="6">
        <v>771</v>
      </c>
      <c r="G52" s="6">
        <v>24</v>
      </c>
      <c r="J52" s="10">
        <f t="shared" si="1"/>
        <v>795</v>
      </c>
      <c r="K52" s="8"/>
      <c r="L52" s="10">
        <f>SUM(K52-J52)</f>
        <v>-795</v>
      </c>
    </row>
    <row r="53" spans="2:12" s="6" customFormat="1" ht="12.75">
      <c r="B53" s="6" t="s">
        <v>53</v>
      </c>
      <c r="C53" s="6" t="s">
        <v>49</v>
      </c>
      <c r="D53" s="6">
        <v>17</v>
      </c>
      <c r="E53" s="6">
        <v>136</v>
      </c>
      <c r="F53" s="6">
        <v>136</v>
      </c>
      <c r="G53" s="6">
        <v>12</v>
      </c>
      <c r="J53" s="10">
        <f t="shared" si="1"/>
        <v>148</v>
      </c>
      <c r="K53" s="8"/>
      <c r="L53" s="10">
        <f>SUM(K53-J53)</f>
        <v>-148</v>
      </c>
    </row>
    <row r="54" spans="2:12" s="6" customFormat="1" ht="12.75">
      <c r="B54" s="6" t="s">
        <v>107</v>
      </c>
      <c r="C54" s="6" t="s">
        <v>49</v>
      </c>
      <c r="D54" s="6">
        <v>18</v>
      </c>
      <c r="E54" s="6">
        <v>136</v>
      </c>
      <c r="F54" s="6">
        <v>157</v>
      </c>
      <c r="G54" s="6">
        <v>12</v>
      </c>
      <c r="J54" s="10">
        <f>SUM(F54:I54)</f>
        <v>169</v>
      </c>
      <c r="K54" s="8"/>
      <c r="L54" s="10">
        <f>SUM(K54-J54)</f>
        <v>-169</v>
      </c>
    </row>
    <row r="55" spans="10:12" s="6" customFormat="1" ht="12.75">
      <c r="J55" s="10"/>
      <c r="K55" s="8"/>
      <c r="L55" s="10"/>
    </row>
    <row r="56" spans="10:12" s="6" customFormat="1" ht="12.75">
      <c r="J56" s="10"/>
      <c r="K56" s="8"/>
      <c r="L56" s="10"/>
    </row>
    <row r="57" spans="1:12" s="6" customFormat="1" ht="12.75">
      <c r="A57" s="6" t="s">
        <v>97</v>
      </c>
      <c r="B57" s="6" t="s">
        <v>19</v>
      </c>
      <c r="C57" s="6" t="s">
        <v>21</v>
      </c>
      <c r="D57" s="6">
        <v>29</v>
      </c>
      <c r="E57" s="6">
        <v>879</v>
      </c>
      <c r="F57" s="6">
        <v>1011</v>
      </c>
      <c r="G57" s="6">
        <v>24</v>
      </c>
      <c r="J57" s="10">
        <f t="shared" si="1"/>
        <v>1035</v>
      </c>
      <c r="K57" s="8"/>
      <c r="L57" s="10"/>
    </row>
    <row r="58" spans="2:12" s="6" customFormat="1" ht="12.75">
      <c r="B58" s="6" t="s">
        <v>19</v>
      </c>
      <c r="C58" s="6" t="s">
        <v>26</v>
      </c>
      <c r="D58" s="6">
        <v>30</v>
      </c>
      <c r="E58" s="6">
        <v>667</v>
      </c>
      <c r="F58" s="6">
        <v>767</v>
      </c>
      <c r="G58" s="6">
        <v>24</v>
      </c>
      <c r="J58" s="10">
        <f t="shared" si="1"/>
        <v>791</v>
      </c>
      <c r="K58" s="8"/>
      <c r="L58" s="10"/>
    </row>
    <row r="59" spans="10:12" s="6" customFormat="1" ht="12.75">
      <c r="J59" s="7">
        <f>SUM(J57:J58)</f>
        <v>1826</v>
      </c>
      <c r="K59" s="17">
        <v>1826</v>
      </c>
      <c r="L59" s="7">
        <f>SUM(K59-J59)</f>
        <v>0</v>
      </c>
    </row>
    <row r="60" spans="1:12" s="6" customFormat="1" ht="12.75">
      <c r="A60" s="6" t="s">
        <v>81</v>
      </c>
      <c r="B60" s="6" t="s">
        <v>38</v>
      </c>
      <c r="C60" s="6" t="s">
        <v>39</v>
      </c>
      <c r="D60" s="6">
        <v>33</v>
      </c>
      <c r="E60" s="6">
        <v>771</v>
      </c>
      <c r="F60" s="6">
        <v>887</v>
      </c>
      <c r="G60" s="6">
        <v>24</v>
      </c>
      <c r="I60" s="6">
        <v>20</v>
      </c>
      <c r="J60" s="7">
        <f t="shared" si="1"/>
        <v>931</v>
      </c>
      <c r="K60" s="17">
        <v>907</v>
      </c>
      <c r="L60" s="7">
        <f>SUM(K60-J60)</f>
        <v>-24</v>
      </c>
    </row>
    <row r="61" spans="1:13" s="6" customFormat="1" ht="12.75">
      <c r="A61" s="6" t="s">
        <v>87</v>
      </c>
      <c r="B61" s="6" t="s">
        <v>28</v>
      </c>
      <c r="C61" s="6" t="s">
        <v>27</v>
      </c>
      <c r="D61" s="6">
        <v>33</v>
      </c>
      <c r="E61" s="6">
        <v>705</v>
      </c>
      <c r="F61" s="6">
        <v>811</v>
      </c>
      <c r="G61" s="6">
        <v>24</v>
      </c>
      <c r="J61" s="7">
        <f t="shared" si="1"/>
        <v>835</v>
      </c>
      <c r="K61" s="17">
        <v>831</v>
      </c>
      <c r="L61" s="7">
        <f>SUM(K61-J61)</f>
        <v>-4</v>
      </c>
      <c r="M61" s="15" t="s">
        <v>112</v>
      </c>
    </row>
    <row r="62" spans="1:12" s="6" customFormat="1" ht="12.75">
      <c r="A62" s="6" t="s">
        <v>84</v>
      </c>
      <c r="B62" s="6" t="s">
        <v>47</v>
      </c>
      <c r="C62" s="6" t="s">
        <v>16</v>
      </c>
      <c r="D62" s="6">
        <v>15.5</v>
      </c>
      <c r="E62" s="6">
        <v>132</v>
      </c>
      <c r="F62" s="6">
        <v>152</v>
      </c>
      <c r="G62" s="6">
        <v>12</v>
      </c>
      <c r="J62" s="10">
        <f t="shared" si="1"/>
        <v>164</v>
      </c>
      <c r="K62" s="8"/>
      <c r="L62" s="10"/>
    </row>
    <row r="63" spans="2:12" s="6" customFormat="1" ht="12.75">
      <c r="B63" s="6" t="s">
        <v>71</v>
      </c>
      <c r="C63" s="6" t="s">
        <v>15</v>
      </c>
      <c r="D63" s="6">
        <v>14</v>
      </c>
      <c r="E63" s="6">
        <v>127</v>
      </c>
      <c r="F63" s="6">
        <v>146</v>
      </c>
      <c r="G63" s="6">
        <v>12</v>
      </c>
      <c r="J63" s="10">
        <f>SUM(F63:I63)</f>
        <v>158</v>
      </c>
      <c r="K63" s="8"/>
      <c r="L63" s="10"/>
    </row>
    <row r="64" spans="10:12" s="6" customFormat="1" ht="12.75">
      <c r="J64" s="7">
        <f>SUM(J62:J63)</f>
        <v>322</v>
      </c>
      <c r="K64" s="17">
        <v>344</v>
      </c>
      <c r="L64" s="7">
        <f>SUM(K64-J64)</f>
        <v>22</v>
      </c>
    </row>
    <row r="65" spans="2:12" s="6" customFormat="1" ht="12.75">
      <c r="B65" s="6" t="s">
        <v>35</v>
      </c>
      <c r="C65" s="6" t="s">
        <v>37</v>
      </c>
      <c r="D65" s="6">
        <v>26</v>
      </c>
      <c r="E65" s="6">
        <v>733</v>
      </c>
      <c r="F65" s="6">
        <v>843</v>
      </c>
      <c r="G65" s="6">
        <v>24</v>
      </c>
      <c r="J65" s="7">
        <f t="shared" si="1"/>
        <v>867</v>
      </c>
      <c r="K65" s="17">
        <v>891</v>
      </c>
      <c r="L65" s="7">
        <f>SUM(K65-J65)</f>
        <v>24</v>
      </c>
    </row>
    <row r="66" spans="1:13" s="6" customFormat="1" ht="12.75">
      <c r="A66" s="6" t="s">
        <v>86</v>
      </c>
      <c r="B66" s="6" t="s">
        <v>61</v>
      </c>
      <c r="C66" s="6" t="s">
        <v>27</v>
      </c>
      <c r="D66" s="6">
        <v>29</v>
      </c>
      <c r="E66" s="6">
        <v>705</v>
      </c>
      <c r="F66" s="6">
        <v>811</v>
      </c>
      <c r="G66" s="6">
        <v>24</v>
      </c>
      <c r="J66" s="7">
        <f>SUM(F66:I66)</f>
        <v>835</v>
      </c>
      <c r="K66" s="17">
        <v>831</v>
      </c>
      <c r="L66" s="7">
        <f>SUM(K66-J66)</f>
        <v>-4</v>
      </c>
      <c r="M66" s="15" t="s">
        <v>112</v>
      </c>
    </row>
    <row r="67" spans="1:13" s="6" customFormat="1" ht="12.75">
      <c r="A67" s="6" t="s">
        <v>83</v>
      </c>
      <c r="B67" s="9" t="s">
        <v>32</v>
      </c>
      <c r="C67" s="6" t="s">
        <v>30</v>
      </c>
      <c r="D67" s="6">
        <v>24</v>
      </c>
      <c r="E67" s="6">
        <v>653</v>
      </c>
      <c r="F67" s="6">
        <v>751</v>
      </c>
      <c r="G67" s="6">
        <v>24</v>
      </c>
      <c r="J67" s="7">
        <f t="shared" si="1"/>
        <v>775</v>
      </c>
      <c r="K67" s="17">
        <v>771</v>
      </c>
      <c r="L67" s="7">
        <f>SUM(K67-J67)</f>
        <v>-4</v>
      </c>
      <c r="M67" s="15" t="s">
        <v>112</v>
      </c>
    </row>
    <row r="68" spans="1:12" s="6" customFormat="1" ht="12.75">
      <c r="A68" s="6" t="s">
        <v>90</v>
      </c>
      <c r="B68" s="6" t="s">
        <v>63</v>
      </c>
      <c r="C68" s="6" t="s">
        <v>30</v>
      </c>
      <c r="D68" s="6">
        <v>23</v>
      </c>
      <c r="E68" s="6">
        <v>653</v>
      </c>
      <c r="F68" s="6">
        <v>751</v>
      </c>
      <c r="G68" s="6">
        <v>24</v>
      </c>
      <c r="J68" s="7">
        <f t="shared" si="1"/>
        <v>775</v>
      </c>
      <c r="K68" s="17">
        <v>775</v>
      </c>
      <c r="L68" s="7">
        <f>SUM(K68-J68)</f>
        <v>0</v>
      </c>
    </row>
    <row r="69" spans="1:12" s="6" customFormat="1" ht="12.75">
      <c r="A69" s="6" t="s">
        <v>84</v>
      </c>
      <c r="B69" s="6" t="s">
        <v>22</v>
      </c>
      <c r="C69" s="6" t="s">
        <v>26</v>
      </c>
      <c r="D69" s="6">
        <v>27</v>
      </c>
      <c r="E69" s="6">
        <v>667</v>
      </c>
      <c r="F69" s="6">
        <v>767</v>
      </c>
      <c r="G69" s="6">
        <v>24</v>
      </c>
      <c r="J69" s="10">
        <f t="shared" si="1"/>
        <v>791</v>
      </c>
      <c r="K69" s="17"/>
      <c r="L69" s="10"/>
    </row>
    <row r="70" spans="2:12" s="6" customFormat="1" ht="12.75">
      <c r="B70" s="6" t="s">
        <v>22</v>
      </c>
      <c r="C70" s="6" t="s">
        <v>16</v>
      </c>
      <c r="D70" s="6">
        <v>16.5</v>
      </c>
      <c r="E70" s="6">
        <v>132</v>
      </c>
      <c r="F70" s="6">
        <v>152</v>
      </c>
      <c r="G70" s="6">
        <v>12</v>
      </c>
      <c r="J70" s="10">
        <f>SUM(F70:I70)</f>
        <v>164</v>
      </c>
      <c r="K70" s="17"/>
      <c r="L70" s="10"/>
    </row>
    <row r="71" spans="2:12" s="6" customFormat="1" ht="12.75">
      <c r="B71" s="6" t="s">
        <v>56</v>
      </c>
      <c r="C71" s="6" t="s">
        <v>49</v>
      </c>
      <c r="D71" s="6">
        <v>17</v>
      </c>
      <c r="E71" s="6">
        <v>136</v>
      </c>
      <c r="F71" s="6">
        <v>157</v>
      </c>
      <c r="G71" s="6">
        <v>12</v>
      </c>
      <c r="J71" s="10">
        <f>SUM(F71:I71)</f>
        <v>169</v>
      </c>
      <c r="K71" s="17"/>
      <c r="L71" s="10"/>
    </row>
    <row r="72" spans="2:12" s="6" customFormat="1" ht="12.75">
      <c r="B72" s="9"/>
      <c r="J72" s="7">
        <f>SUM(J69:J71)</f>
        <v>1124</v>
      </c>
      <c r="K72" s="17">
        <v>1136</v>
      </c>
      <c r="L72" s="7">
        <f>SUM(K72-J72)</f>
        <v>12</v>
      </c>
    </row>
    <row r="73" spans="1:12" s="6" customFormat="1" ht="12.75">
      <c r="A73" s="6" t="s">
        <v>96</v>
      </c>
      <c r="B73" s="6" t="s">
        <v>65</v>
      </c>
      <c r="C73" s="6" t="s">
        <v>39</v>
      </c>
      <c r="D73" s="6">
        <v>27</v>
      </c>
      <c r="E73" s="6">
        <v>771</v>
      </c>
      <c r="F73" s="6">
        <v>887</v>
      </c>
      <c r="G73" s="6">
        <v>24</v>
      </c>
      <c r="J73" s="7">
        <f>SUM(F73:I73)</f>
        <v>911</v>
      </c>
      <c r="K73" s="17">
        <v>907</v>
      </c>
      <c r="L73" s="7">
        <f aca="true" t="shared" si="3" ref="L73:L78">SUM(K73-J73)</f>
        <v>-4</v>
      </c>
    </row>
    <row r="74" spans="1:12" s="6" customFormat="1" ht="12.75">
      <c r="A74" s="6" t="s">
        <v>97</v>
      </c>
      <c r="B74" s="6" t="s">
        <v>66</v>
      </c>
      <c r="C74" s="6" t="s">
        <v>15</v>
      </c>
      <c r="D74" s="6">
        <v>14</v>
      </c>
      <c r="E74" s="6">
        <v>127</v>
      </c>
      <c r="F74" s="6">
        <v>146</v>
      </c>
      <c r="G74" s="6">
        <v>12</v>
      </c>
      <c r="J74" s="7">
        <f>SUM(F74:I74)</f>
        <v>158</v>
      </c>
      <c r="K74" s="17">
        <v>166</v>
      </c>
      <c r="L74" s="7">
        <f t="shared" si="3"/>
        <v>8</v>
      </c>
    </row>
    <row r="75" spans="1:12" s="6" customFormat="1" ht="12.75">
      <c r="A75" s="6" t="s">
        <v>99</v>
      </c>
      <c r="B75" s="6" t="s">
        <v>68</v>
      </c>
      <c r="C75" s="6" t="s">
        <v>39</v>
      </c>
      <c r="D75" s="6">
        <v>31</v>
      </c>
      <c r="E75" s="6">
        <v>771</v>
      </c>
      <c r="F75" s="6">
        <v>887</v>
      </c>
      <c r="G75" s="6">
        <v>24</v>
      </c>
      <c r="J75" s="7">
        <f>SUM(F75:I75)</f>
        <v>911</v>
      </c>
      <c r="K75" s="17">
        <v>907</v>
      </c>
      <c r="L75" s="7">
        <f t="shared" si="3"/>
        <v>-4</v>
      </c>
    </row>
    <row r="76" spans="1:12" s="6" customFormat="1" ht="12.75">
      <c r="A76" s="6" t="s">
        <v>93</v>
      </c>
      <c r="B76" s="6" t="s">
        <v>70</v>
      </c>
      <c r="C76" s="6" t="s">
        <v>16</v>
      </c>
      <c r="D76" s="6">
        <v>15</v>
      </c>
      <c r="E76" s="6">
        <v>132</v>
      </c>
      <c r="F76" s="6">
        <v>152</v>
      </c>
      <c r="G76" s="6">
        <v>12</v>
      </c>
      <c r="J76" s="10">
        <f>SUM(F76:I76)</f>
        <v>164</v>
      </c>
      <c r="K76" s="8"/>
      <c r="L76" s="10"/>
    </row>
    <row r="77" spans="2:12" s="6" customFormat="1" ht="12.75">
      <c r="B77" s="6" t="s">
        <v>70</v>
      </c>
      <c r="C77" s="6" t="s">
        <v>16</v>
      </c>
      <c r="D77" s="6">
        <v>16</v>
      </c>
      <c r="E77" s="6">
        <v>132</v>
      </c>
      <c r="F77" s="6">
        <v>152</v>
      </c>
      <c r="G77" s="6">
        <v>12</v>
      </c>
      <c r="J77" s="10">
        <f>SUM(F77:I77)</f>
        <v>164</v>
      </c>
      <c r="K77" s="8"/>
      <c r="L77" s="10"/>
    </row>
    <row r="78" spans="2:13" s="6" customFormat="1" ht="12.75">
      <c r="B78" s="9"/>
      <c r="J78" s="7">
        <f>SUM(J76:J77)</f>
        <v>328</v>
      </c>
      <c r="K78" s="17">
        <v>344</v>
      </c>
      <c r="L78" s="7">
        <f t="shared" si="3"/>
        <v>16</v>
      </c>
      <c r="M78" s="6" t="s">
        <v>88</v>
      </c>
    </row>
    <row r="79" spans="1:12" s="6" customFormat="1" ht="12.75">
      <c r="A79" s="6" t="s">
        <v>100</v>
      </c>
      <c r="B79" s="6" t="s">
        <v>69</v>
      </c>
      <c r="C79" s="6" t="s">
        <v>37</v>
      </c>
      <c r="D79" s="6">
        <v>29</v>
      </c>
      <c r="E79" s="6">
        <v>733</v>
      </c>
      <c r="F79" s="6">
        <v>843</v>
      </c>
      <c r="G79" s="6">
        <v>24</v>
      </c>
      <c r="J79" s="7">
        <f>SUM(F79:I79)</f>
        <v>867</v>
      </c>
      <c r="K79" s="17">
        <v>863</v>
      </c>
      <c r="L79" s="7">
        <f>SUM(K79-J79)</f>
        <v>-4</v>
      </c>
    </row>
    <row r="80" spans="1:12" s="6" customFormat="1" ht="12.75">
      <c r="A80" s="6" t="s">
        <v>80</v>
      </c>
      <c r="B80" s="6" t="s">
        <v>72</v>
      </c>
      <c r="C80" s="6" t="s">
        <v>39</v>
      </c>
      <c r="D80" s="6">
        <v>26</v>
      </c>
      <c r="E80" s="6">
        <v>771</v>
      </c>
      <c r="F80" s="6">
        <v>887</v>
      </c>
      <c r="G80" s="6">
        <v>24</v>
      </c>
      <c r="J80" s="10">
        <f>SUM(F80:I80)</f>
        <v>911</v>
      </c>
      <c r="K80" s="8"/>
      <c r="L80" s="10"/>
    </row>
    <row r="81" spans="2:12" s="6" customFormat="1" ht="12.75">
      <c r="B81" s="6" t="s">
        <v>72</v>
      </c>
      <c r="C81" s="6" t="s">
        <v>21</v>
      </c>
      <c r="D81" s="15">
        <v>27</v>
      </c>
      <c r="E81" s="6">
        <v>879</v>
      </c>
      <c r="F81" s="6">
        <v>1011</v>
      </c>
      <c r="G81" s="6">
        <v>24</v>
      </c>
      <c r="I81" s="6">
        <v>30</v>
      </c>
      <c r="J81" s="10">
        <f>SUM(F81:I81)</f>
        <v>1065</v>
      </c>
      <c r="K81" s="8"/>
      <c r="L81" s="10"/>
    </row>
    <row r="82" spans="4:12" s="6" customFormat="1" ht="12.75">
      <c r="D82" s="15"/>
      <c r="J82" s="7">
        <f>SUM(J80:J81)</f>
        <v>1976</v>
      </c>
      <c r="K82" s="17">
        <v>1938</v>
      </c>
      <c r="L82" s="7">
        <f>SUM(K82-J82)</f>
        <v>-38</v>
      </c>
    </row>
    <row r="83" spans="2:12" s="6" customFormat="1" ht="12.75">
      <c r="B83" s="6" t="s">
        <v>73</v>
      </c>
      <c r="C83" s="6" t="s">
        <v>15</v>
      </c>
      <c r="D83" s="6">
        <v>13</v>
      </c>
      <c r="E83" s="6">
        <v>127</v>
      </c>
      <c r="F83" s="6">
        <v>146</v>
      </c>
      <c r="G83" s="6">
        <v>12</v>
      </c>
      <c r="J83" s="7">
        <f aca="true" t="shared" si="4" ref="J83:J89">SUM(F83:I83)</f>
        <v>158</v>
      </c>
      <c r="K83" s="17">
        <v>166</v>
      </c>
      <c r="L83" s="7">
        <f aca="true" t="shared" si="5" ref="L83:L90">SUM(K83-J83)</f>
        <v>8</v>
      </c>
    </row>
    <row r="84" spans="1:12" s="6" customFormat="1" ht="12.75">
      <c r="A84" s="6" t="s">
        <v>83</v>
      </c>
      <c r="B84" s="6" t="s">
        <v>74</v>
      </c>
      <c r="C84" s="6" t="s">
        <v>26</v>
      </c>
      <c r="D84" s="6">
        <v>32</v>
      </c>
      <c r="E84" s="6">
        <v>667</v>
      </c>
      <c r="F84" s="6">
        <v>767</v>
      </c>
      <c r="G84" s="6">
        <v>24</v>
      </c>
      <c r="J84" s="7">
        <f t="shared" si="4"/>
        <v>791</v>
      </c>
      <c r="K84" s="17">
        <v>791</v>
      </c>
      <c r="L84" s="7">
        <f t="shared" si="5"/>
        <v>0</v>
      </c>
    </row>
    <row r="85" spans="1:12" s="6" customFormat="1" ht="12.75">
      <c r="A85" s="6" t="s">
        <v>98</v>
      </c>
      <c r="B85" s="6" t="s">
        <v>75</v>
      </c>
      <c r="C85" s="6" t="s">
        <v>16</v>
      </c>
      <c r="D85" s="6">
        <v>16</v>
      </c>
      <c r="E85" s="6">
        <v>132</v>
      </c>
      <c r="F85" s="6">
        <v>152</v>
      </c>
      <c r="G85" s="6">
        <v>12</v>
      </c>
      <c r="J85" s="7">
        <f t="shared" si="4"/>
        <v>164</v>
      </c>
      <c r="K85" s="17">
        <v>172</v>
      </c>
      <c r="L85" s="7">
        <f t="shared" si="5"/>
        <v>8</v>
      </c>
    </row>
    <row r="86" spans="1:12" s="6" customFormat="1" ht="12.75">
      <c r="A86" s="6" t="s">
        <v>94</v>
      </c>
      <c r="B86" s="6" t="s">
        <v>76</v>
      </c>
      <c r="C86" s="6" t="s">
        <v>29</v>
      </c>
      <c r="D86" s="6">
        <v>18</v>
      </c>
      <c r="E86" s="6">
        <v>658</v>
      </c>
      <c r="F86" s="6">
        <v>672</v>
      </c>
      <c r="G86" s="6">
        <v>24</v>
      </c>
      <c r="J86" s="7">
        <f t="shared" si="4"/>
        <v>696</v>
      </c>
      <c r="K86" s="17">
        <v>696</v>
      </c>
      <c r="L86" s="7">
        <f t="shared" si="5"/>
        <v>0</v>
      </c>
    </row>
    <row r="88" spans="1:12" s="6" customFormat="1" ht="12.75">
      <c r="A88" s="6" t="s">
        <v>80</v>
      </c>
      <c r="B88" s="6" t="s">
        <v>78</v>
      </c>
      <c r="C88" s="6" t="s">
        <v>15</v>
      </c>
      <c r="D88" s="6">
        <v>13.5</v>
      </c>
      <c r="E88" s="6">
        <v>127</v>
      </c>
      <c r="F88" s="6">
        <v>146</v>
      </c>
      <c r="G88" s="6">
        <v>12</v>
      </c>
      <c r="J88" s="10">
        <f t="shared" si="4"/>
        <v>158</v>
      </c>
      <c r="K88" s="8"/>
      <c r="L88" s="10"/>
    </row>
    <row r="89" spans="2:12" s="6" customFormat="1" ht="12.75">
      <c r="B89" s="6" t="s">
        <v>79</v>
      </c>
      <c r="C89" s="6" t="s">
        <v>15</v>
      </c>
      <c r="D89" s="6">
        <v>13.5</v>
      </c>
      <c r="E89" s="6">
        <v>127</v>
      </c>
      <c r="F89" s="6">
        <v>146</v>
      </c>
      <c r="G89" s="6">
        <v>12</v>
      </c>
      <c r="I89" s="6">
        <v>30</v>
      </c>
      <c r="J89" s="10">
        <f t="shared" si="4"/>
        <v>188</v>
      </c>
      <c r="K89" s="8"/>
      <c r="L89" s="10"/>
    </row>
    <row r="90" spans="10:13" s="6" customFormat="1" ht="12.75">
      <c r="J90" s="7">
        <f>SUM(J88:J89)</f>
        <v>346</v>
      </c>
      <c r="K90" s="17">
        <v>385</v>
      </c>
      <c r="L90" s="7">
        <f t="shared" si="5"/>
        <v>39</v>
      </c>
      <c r="M90" s="6" t="s">
        <v>88</v>
      </c>
    </row>
    <row r="91" spans="1:12" s="6" customFormat="1" ht="12.75">
      <c r="A91" s="20" t="s">
        <v>110</v>
      </c>
      <c r="B91" s="6" t="s">
        <v>109</v>
      </c>
      <c r="C91" s="6" t="s">
        <v>30</v>
      </c>
      <c r="D91" s="6">
        <v>20</v>
      </c>
      <c r="E91" s="6">
        <v>653</v>
      </c>
      <c r="F91" s="6">
        <v>751</v>
      </c>
      <c r="G91" s="6">
        <v>24</v>
      </c>
      <c r="J91" s="7">
        <f>SUM(F91:I91)</f>
        <v>775</v>
      </c>
      <c r="K91" s="17">
        <v>795</v>
      </c>
      <c r="L91" s="7">
        <f>SUM(K91-J91)</f>
        <v>20</v>
      </c>
    </row>
    <row r="92" spans="1:12" s="6" customFormat="1" ht="12.75">
      <c r="A92" s="6" t="s">
        <v>83</v>
      </c>
      <c r="B92" s="6" t="s">
        <v>108</v>
      </c>
      <c r="C92" s="6" t="s">
        <v>26</v>
      </c>
      <c r="D92" s="6">
        <v>33</v>
      </c>
      <c r="E92" s="6">
        <v>667</v>
      </c>
      <c r="F92" s="6">
        <v>767</v>
      </c>
      <c r="G92" s="6">
        <v>24</v>
      </c>
      <c r="J92" s="7">
        <f>SUM(F92:I92)</f>
        <v>791</v>
      </c>
      <c r="K92" s="17">
        <v>791</v>
      </c>
      <c r="L92" s="7">
        <f>SUM(K92-J92)</f>
        <v>0</v>
      </c>
    </row>
    <row r="93" spans="1:12" s="6" customFormat="1" ht="12.75">
      <c r="A93" s="20" t="s">
        <v>110</v>
      </c>
      <c r="B93" s="6" t="s">
        <v>111</v>
      </c>
      <c r="C93" s="6" t="s">
        <v>29</v>
      </c>
      <c r="D93" s="6">
        <v>17</v>
      </c>
      <c r="E93" s="6">
        <v>658</v>
      </c>
      <c r="F93" s="6">
        <v>672</v>
      </c>
      <c r="G93" s="6">
        <v>24</v>
      </c>
      <c r="J93" s="7">
        <f>SUM(F93:I93)</f>
        <v>696</v>
      </c>
      <c r="K93" s="17">
        <v>716</v>
      </c>
      <c r="L93" s="7">
        <f>SUM(K93-J93)</f>
        <v>20</v>
      </c>
    </row>
    <row r="94" spans="10:12" s="6" customFormat="1" ht="12.75">
      <c r="J94" s="7"/>
      <c r="K94" s="17"/>
      <c r="L94" s="7"/>
    </row>
    <row r="95" spans="10:12" s="6" customFormat="1" ht="12.75">
      <c r="J95" s="7"/>
      <c r="K95" s="17"/>
      <c r="L95" s="7"/>
    </row>
    <row r="96" spans="10:12" s="6" customFormat="1" ht="12.75">
      <c r="J96" s="7"/>
      <c r="K96" s="17"/>
      <c r="L96" s="7"/>
    </row>
    <row r="97" spans="10:12" s="6" customFormat="1" ht="12.75">
      <c r="J97" s="7"/>
      <c r="K97" s="17"/>
      <c r="L97" s="7"/>
    </row>
    <row r="98" spans="10:12" s="6" customFormat="1" ht="12.75">
      <c r="J98" s="7"/>
      <c r="K98" s="17"/>
      <c r="L98" s="7"/>
    </row>
    <row r="99" spans="10:12" s="6" customFormat="1" ht="12.75">
      <c r="J99" s="7"/>
      <c r="K99" s="17"/>
      <c r="L99" s="7"/>
    </row>
    <row r="100" spans="10:12" s="16" customFormat="1" ht="12.75">
      <c r="J100" s="18"/>
      <c r="K100" s="19"/>
      <c r="L100" s="18"/>
    </row>
    <row r="101" spans="10:12" s="6" customFormat="1" ht="12.75">
      <c r="J101" s="7"/>
      <c r="K101" s="17"/>
      <c r="L101" s="7"/>
    </row>
    <row r="102" spans="2:12" s="6" customFormat="1" ht="12.75">
      <c r="B102" s="6" t="s">
        <v>24</v>
      </c>
      <c r="C102" s="6" t="s">
        <v>49</v>
      </c>
      <c r="D102" s="6">
        <v>18</v>
      </c>
      <c r="E102" s="6">
        <v>136</v>
      </c>
      <c r="F102" s="6">
        <v>136</v>
      </c>
      <c r="G102" s="6">
        <v>12</v>
      </c>
      <c r="J102" s="7">
        <f>SUM(F102:I102)</f>
        <v>148</v>
      </c>
      <c r="K102" s="17"/>
      <c r="L102" s="7">
        <f>SUM(K102-J102)</f>
        <v>-148</v>
      </c>
    </row>
    <row r="103" spans="2:12" s="6" customFormat="1" ht="12.75">
      <c r="B103" s="6" t="s">
        <v>25</v>
      </c>
      <c r="C103" s="6" t="s">
        <v>49</v>
      </c>
      <c r="D103" s="6">
        <v>18.5</v>
      </c>
      <c r="E103" s="6">
        <v>136</v>
      </c>
      <c r="F103" s="6">
        <v>157</v>
      </c>
      <c r="G103" s="6">
        <v>12</v>
      </c>
      <c r="J103" s="7">
        <f>SUM(F103:I103)</f>
        <v>169</v>
      </c>
      <c r="K103" s="17"/>
      <c r="L103" s="7">
        <f>SUM(K103-J103)</f>
        <v>-169</v>
      </c>
    </row>
    <row r="104" spans="2:12" s="6" customFormat="1" ht="12.75">
      <c r="B104" s="6" t="s">
        <v>25</v>
      </c>
      <c r="C104" s="6" t="s">
        <v>49</v>
      </c>
      <c r="D104" s="6">
        <v>19</v>
      </c>
      <c r="E104" s="6">
        <v>136</v>
      </c>
      <c r="F104" s="6">
        <v>157</v>
      </c>
      <c r="G104" s="6">
        <v>12</v>
      </c>
      <c r="J104" s="7">
        <f>SUM(F104:I104)</f>
        <v>169</v>
      </c>
      <c r="K104" s="17"/>
      <c r="L104" s="7">
        <f>SUM(K104-J104)</f>
        <v>-169</v>
      </c>
    </row>
    <row r="105" spans="2:12" s="6" customFormat="1" ht="12.75">
      <c r="B105" s="6" t="s">
        <v>25</v>
      </c>
      <c r="C105" s="6" t="s">
        <v>49</v>
      </c>
      <c r="D105" s="6">
        <v>19.5</v>
      </c>
      <c r="E105" s="6">
        <v>136</v>
      </c>
      <c r="F105" s="6">
        <v>157</v>
      </c>
      <c r="G105" s="6">
        <v>12</v>
      </c>
      <c r="J105" s="7">
        <f>SUM(F105:I105)</f>
        <v>169</v>
      </c>
      <c r="K105" s="17"/>
      <c r="L105" s="7">
        <f>SUM(K105-J105)</f>
        <v>-169</v>
      </c>
    </row>
    <row r="106" spans="2:12" s="6" customFormat="1" ht="12.75">
      <c r="B106" s="6" t="s">
        <v>25</v>
      </c>
      <c r="C106" s="6" t="s">
        <v>49</v>
      </c>
      <c r="D106" s="6">
        <v>19.5</v>
      </c>
      <c r="E106" s="6">
        <v>136</v>
      </c>
      <c r="F106" s="6">
        <v>157</v>
      </c>
      <c r="G106" s="6">
        <v>12</v>
      </c>
      <c r="J106" s="7">
        <f>SUM(F106:I106)</f>
        <v>169</v>
      </c>
      <c r="K106" s="17"/>
      <c r="L106" s="7">
        <f>SUM(K106-J106)</f>
        <v>-169</v>
      </c>
    </row>
    <row r="107" spans="10:12" s="6" customFormat="1" ht="12.75">
      <c r="J107" s="7"/>
      <c r="K107" s="7"/>
      <c r="L107" s="7"/>
    </row>
    <row r="108" spans="2:12" s="6" customFormat="1" ht="12.75">
      <c r="B108" s="6" t="s">
        <v>25</v>
      </c>
      <c r="C108" s="6" t="s">
        <v>15</v>
      </c>
      <c r="D108" s="6">
        <v>12</v>
      </c>
      <c r="E108" s="6">
        <v>127</v>
      </c>
      <c r="F108" s="6">
        <v>146</v>
      </c>
      <c r="G108" s="6">
        <v>12</v>
      </c>
      <c r="J108" s="7">
        <f>SUM(F108:I108)</f>
        <v>158</v>
      </c>
      <c r="K108" s="17"/>
      <c r="L108" s="7">
        <f>SUM(K108-J108)</f>
        <v>-158</v>
      </c>
    </row>
    <row r="109" spans="2:12" s="6" customFormat="1" ht="12.75">
      <c r="B109" s="6" t="s">
        <v>25</v>
      </c>
      <c r="C109" s="6" t="s">
        <v>15</v>
      </c>
      <c r="D109" s="6">
        <v>12</v>
      </c>
      <c r="E109" s="6">
        <v>127</v>
      </c>
      <c r="F109" s="6">
        <v>146</v>
      </c>
      <c r="G109" s="6">
        <v>12</v>
      </c>
      <c r="J109" s="7">
        <f>SUM(F109:I109)</f>
        <v>158</v>
      </c>
      <c r="K109" s="17"/>
      <c r="L109" s="7">
        <f>SUM(K109-J109)</f>
        <v>-158</v>
      </c>
    </row>
    <row r="110" spans="2:12" s="6" customFormat="1" ht="12.75">
      <c r="B110" s="6" t="s">
        <v>25</v>
      </c>
      <c r="C110" s="6" t="s">
        <v>15</v>
      </c>
      <c r="D110" s="6">
        <v>13</v>
      </c>
      <c r="E110" s="6">
        <v>127</v>
      </c>
      <c r="F110" s="6">
        <v>146</v>
      </c>
      <c r="G110" s="6">
        <v>12</v>
      </c>
      <c r="J110" s="7">
        <f>SUM(F110:I110)</f>
        <v>158</v>
      </c>
      <c r="K110" s="17"/>
      <c r="L110" s="7">
        <f>SUM(K110-J110)</f>
        <v>-158</v>
      </c>
    </row>
    <row r="111" spans="2:12" s="6" customFormat="1" ht="12.75">
      <c r="B111" s="6" t="s">
        <v>25</v>
      </c>
      <c r="C111" s="6" t="s">
        <v>15</v>
      </c>
      <c r="D111" s="6">
        <v>13</v>
      </c>
      <c r="E111" s="6">
        <v>127</v>
      </c>
      <c r="F111" s="6">
        <v>146</v>
      </c>
      <c r="G111" s="6">
        <v>12</v>
      </c>
      <c r="J111" s="7">
        <f>SUM(F111:I111)</f>
        <v>158</v>
      </c>
      <c r="K111" s="17"/>
      <c r="L111" s="7">
        <f>SUM(K111-J111)</f>
        <v>-158</v>
      </c>
    </row>
    <row r="112" spans="2:12" s="6" customFormat="1" ht="12.75">
      <c r="B112" s="6" t="s">
        <v>25</v>
      </c>
      <c r="C112" s="6" t="s">
        <v>15</v>
      </c>
      <c r="D112" s="6">
        <v>13.5</v>
      </c>
      <c r="E112" s="6">
        <v>127</v>
      </c>
      <c r="F112" s="6">
        <v>146</v>
      </c>
      <c r="G112" s="6">
        <v>12</v>
      </c>
      <c r="J112" s="7">
        <f>SUM(F112:I112)</f>
        <v>158</v>
      </c>
      <c r="K112" s="17"/>
      <c r="L112" s="7">
        <f>SUM(K112-J112)</f>
        <v>-158</v>
      </c>
    </row>
    <row r="113" spans="10:12" s="6" customFormat="1" ht="12.75">
      <c r="J113" s="7"/>
      <c r="K113" s="7"/>
      <c r="L113" s="7"/>
    </row>
    <row r="114" spans="2:12" s="6" customFormat="1" ht="12.75">
      <c r="B114" s="6" t="s">
        <v>25</v>
      </c>
      <c r="C114" s="6" t="s">
        <v>39</v>
      </c>
      <c r="D114" s="6">
        <v>29</v>
      </c>
      <c r="E114" s="6">
        <v>771</v>
      </c>
      <c r="F114" s="6">
        <v>887</v>
      </c>
      <c r="G114" s="6">
        <v>24</v>
      </c>
      <c r="J114" s="7">
        <f>SUM(F114:I114)</f>
        <v>911</v>
      </c>
      <c r="K114" s="17"/>
      <c r="L114" s="7">
        <f>SUM(K114-J114)</f>
        <v>-911</v>
      </c>
    </row>
    <row r="115" spans="2:12" s="6" customFormat="1" ht="12.75">
      <c r="B115" s="6" t="s">
        <v>25</v>
      </c>
      <c r="C115" s="6" t="s">
        <v>39</v>
      </c>
      <c r="D115" s="6">
        <v>32</v>
      </c>
      <c r="E115" s="6">
        <v>771</v>
      </c>
      <c r="F115" s="6">
        <v>887</v>
      </c>
      <c r="G115" s="6">
        <v>24</v>
      </c>
      <c r="J115" s="7">
        <f>SUM(F115:I115)</f>
        <v>911</v>
      </c>
      <c r="K115" s="17"/>
      <c r="L115" s="7">
        <f>SUM(K115-J115)</f>
        <v>-911</v>
      </c>
    </row>
    <row r="116" spans="10:12" s="6" customFormat="1" ht="12.75">
      <c r="J116" s="7"/>
      <c r="K116" s="17"/>
      <c r="L116" s="7"/>
    </row>
    <row r="118" spans="2:12" s="6" customFormat="1" ht="12.75">
      <c r="B118" s="6" t="s">
        <v>25</v>
      </c>
      <c r="C118" s="6" t="s">
        <v>30</v>
      </c>
      <c r="D118" s="6">
        <v>21</v>
      </c>
      <c r="E118" s="6">
        <v>653</v>
      </c>
      <c r="F118" s="6">
        <v>751</v>
      </c>
      <c r="G118" s="6">
        <v>24</v>
      </c>
      <c r="J118" s="7">
        <f>SUM(F118:I118)</f>
        <v>775</v>
      </c>
      <c r="K118" s="17"/>
      <c r="L118" s="7">
        <f>SUM(K118-J118)</f>
        <v>-775</v>
      </c>
    </row>
    <row r="119" spans="2:12" s="6" customFormat="1" ht="12.75">
      <c r="B119" s="6" t="s">
        <v>25</v>
      </c>
      <c r="C119" s="6" t="s">
        <v>30</v>
      </c>
      <c r="D119" s="6">
        <v>20</v>
      </c>
      <c r="E119" s="6">
        <v>653</v>
      </c>
      <c r="F119" s="6">
        <v>751</v>
      </c>
      <c r="G119" s="6">
        <v>24</v>
      </c>
      <c r="J119" s="7">
        <f>SUM(F119:I119)</f>
        <v>775</v>
      </c>
      <c r="K119" s="17"/>
      <c r="L119" s="7">
        <f>SUM(K119-J119)</f>
        <v>-775</v>
      </c>
    </row>
    <row r="120" spans="2:12" s="6" customFormat="1" ht="12.75">
      <c r="B120" s="6" t="s">
        <v>25</v>
      </c>
      <c r="C120" s="6" t="s">
        <v>30</v>
      </c>
      <c r="D120" s="6">
        <v>21</v>
      </c>
      <c r="E120" s="6">
        <v>653</v>
      </c>
      <c r="F120" s="6">
        <v>751</v>
      </c>
      <c r="G120" s="6">
        <v>24</v>
      </c>
      <c r="J120" s="7">
        <f>SUM(F120:I120)</f>
        <v>775</v>
      </c>
      <c r="K120" s="17"/>
      <c r="L120" s="7">
        <f>SUM(K120-J120)</f>
        <v>-775</v>
      </c>
    </row>
    <row r="121" spans="10:12" s="6" customFormat="1" ht="12.75">
      <c r="J121" s="7"/>
      <c r="K121" s="7"/>
      <c r="L121" s="7"/>
    </row>
    <row r="122" spans="2:12" s="6" customFormat="1" ht="12.75">
      <c r="B122" s="6" t="s">
        <v>25</v>
      </c>
      <c r="C122" s="6" t="s">
        <v>21</v>
      </c>
      <c r="D122" s="6">
        <v>26</v>
      </c>
      <c r="E122" s="6">
        <v>879</v>
      </c>
      <c r="F122" s="6">
        <v>1011</v>
      </c>
      <c r="G122" s="6">
        <v>24</v>
      </c>
      <c r="J122" s="7">
        <f>SUM(F122:I122)</f>
        <v>1035</v>
      </c>
      <c r="K122" s="17"/>
      <c r="L122" s="7">
        <f>SUM(K122-J122)</f>
        <v>-1035</v>
      </c>
    </row>
    <row r="123" spans="10:12" s="6" customFormat="1" ht="12.75">
      <c r="J123" s="7"/>
      <c r="K123" s="17"/>
      <c r="L123" s="7"/>
    </row>
    <row r="124" spans="2:12" s="6" customFormat="1" ht="12.75">
      <c r="B124" s="6" t="s">
        <v>13</v>
      </c>
      <c r="C124" s="6" t="s">
        <v>27</v>
      </c>
      <c r="D124" s="6">
        <v>26</v>
      </c>
      <c r="E124" s="6">
        <v>705</v>
      </c>
      <c r="F124" s="6">
        <v>811</v>
      </c>
      <c r="G124" s="6">
        <v>24</v>
      </c>
      <c r="J124" s="7">
        <f>SUM(F124:I124)</f>
        <v>835</v>
      </c>
      <c r="K124" s="17"/>
      <c r="L124" s="7">
        <f>SUM(K124-J124)</f>
        <v>-835</v>
      </c>
    </row>
    <row r="125" spans="2:12" s="6" customFormat="1" ht="12.75">
      <c r="B125" s="6" t="s">
        <v>13</v>
      </c>
      <c r="C125" s="6" t="s">
        <v>27</v>
      </c>
      <c r="D125" s="6">
        <v>27</v>
      </c>
      <c r="E125" s="6">
        <v>705</v>
      </c>
      <c r="F125" s="6">
        <v>811</v>
      </c>
      <c r="G125" s="6">
        <v>24</v>
      </c>
      <c r="J125" s="7">
        <f>SUM(F125:I125)</f>
        <v>835</v>
      </c>
      <c r="K125" s="17"/>
      <c r="L125" s="7">
        <f>SUM(K125-J125)</f>
        <v>-835</v>
      </c>
    </row>
    <row r="126" spans="2:12" s="6" customFormat="1" ht="12.75">
      <c r="B126" s="6" t="s">
        <v>13</v>
      </c>
      <c r="C126" s="6" t="s">
        <v>27</v>
      </c>
      <c r="D126" s="6">
        <v>28</v>
      </c>
      <c r="E126" s="6">
        <v>705</v>
      </c>
      <c r="F126" s="6">
        <v>811</v>
      </c>
      <c r="G126" s="6">
        <v>24</v>
      </c>
      <c r="J126" s="7">
        <f>SUM(F126:I126)</f>
        <v>835</v>
      </c>
      <c r="K126" s="17"/>
      <c r="L126" s="7">
        <f>SUM(K126-J126)</f>
        <v>-835</v>
      </c>
    </row>
    <row r="127" spans="2:12" s="6" customFormat="1" ht="12.75">
      <c r="B127" s="6" t="s">
        <v>13</v>
      </c>
      <c r="C127" s="6" t="s">
        <v>27</v>
      </c>
      <c r="D127" s="6">
        <v>30</v>
      </c>
      <c r="E127" s="6">
        <v>705</v>
      </c>
      <c r="F127" s="6">
        <v>811</v>
      </c>
      <c r="G127" s="6">
        <v>24</v>
      </c>
      <c r="J127" s="7">
        <f>SUM(F127:I127)</f>
        <v>835</v>
      </c>
      <c r="K127" s="17"/>
      <c r="L127" s="7">
        <f>SUM(K127-J127)</f>
        <v>-835</v>
      </c>
    </row>
    <row r="128" spans="2:12" s="6" customFormat="1" ht="12.75">
      <c r="B128" s="6" t="s">
        <v>13</v>
      </c>
      <c r="C128" s="6" t="s">
        <v>27</v>
      </c>
      <c r="D128" s="6">
        <v>31</v>
      </c>
      <c r="E128" s="6">
        <v>705</v>
      </c>
      <c r="F128" s="6">
        <v>811</v>
      </c>
      <c r="G128" s="6">
        <v>24</v>
      </c>
      <c r="J128" s="7">
        <f>SUM(F128:I128)</f>
        <v>835</v>
      </c>
      <c r="K128" s="17"/>
      <c r="L128" s="7">
        <f>SUM(K128-J128)</f>
        <v>-835</v>
      </c>
    </row>
    <row r="129" spans="10:12" s="6" customFormat="1" ht="12.75">
      <c r="J129" s="7"/>
      <c r="K129" s="17"/>
      <c r="L129" s="7"/>
    </row>
    <row r="132" spans="10:12" s="6" customFormat="1" ht="12.75">
      <c r="J132" s="7"/>
      <c r="K132" s="17"/>
      <c r="L132" s="7"/>
    </row>
    <row r="133" spans="10:12" s="6" customFormat="1" ht="12.75">
      <c r="J133" s="7"/>
      <c r="K133" s="17"/>
      <c r="L133" s="7"/>
    </row>
    <row r="134" spans="10:12" s="6" customFormat="1" ht="12.75">
      <c r="J134" s="7"/>
      <c r="K134" s="17"/>
      <c r="L134" s="7"/>
    </row>
    <row r="135" spans="10:12" s="6" customFormat="1" ht="12.75">
      <c r="J135" s="7"/>
      <c r="K135" s="17"/>
      <c r="L135" s="7"/>
    </row>
    <row r="136" spans="10:12" s="6" customFormat="1" ht="12.75">
      <c r="J136" s="7"/>
      <c r="K136" s="17"/>
      <c r="L136" s="7"/>
    </row>
    <row r="137" spans="10:12" s="6" customFormat="1" ht="12.75">
      <c r="J137" s="7"/>
      <c r="K137" s="17"/>
      <c r="L137" s="7"/>
    </row>
    <row r="138" spans="10:12" s="6" customFormat="1" ht="12.75">
      <c r="J138" s="7"/>
      <c r="K138" s="17"/>
      <c r="L138" s="7"/>
    </row>
    <row r="139" spans="10:12" s="6" customFormat="1" ht="12.75">
      <c r="J139" s="7"/>
      <c r="K139" s="17"/>
      <c r="L139" s="7"/>
    </row>
    <row r="140" spans="10:12" s="6" customFormat="1" ht="12.75">
      <c r="J140" s="7"/>
      <c r="K140" s="17"/>
      <c r="L140" s="7"/>
    </row>
    <row r="141" spans="10:12" s="6" customFormat="1" ht="12.75">
      <c r="J141" s="7"/>
      <c r="K141" s="17"/>
      <c r="L141" s="7"/>
    </row>
    <row r="142" spans="10:12" s="6" customFormat="1" ht="12.75">
      <c r="J142" s="7"/>
      <c r="K142" s="17"/>
      <c r="L142" s="7"/>
    </row>
    <row r="143" spans="10:12" s="6" customFormat="1" ht="12.75">
      <c r="J143" s="7"/>
      <c r="K143" s="17"/>
      <c r="L143" s="7"/>
    </row>
    <row r="144" spans="10:12" s="6" customFormat="1" ht="12.75">
      <c r="J144" s="7"/>
      <c r="K144" s="17"/>
      <c r="L144" s="7"/>
    </row>
    <row r="145" spans="10:12" s="6" customFormat="1" ht="12.75">
      <c r="J145" s="7"/>
      <c r="K145" s="17"/>
      <c r="L145" s="7"/>
    </row>
    <row r="146" spans="10:12" s="6" customFormat="1" ht="12.75">
      <c r="J146" s="7"/>
      <c r="K146" s="17"/>
      <c r="L146" s="7"/>
    </row>
    <row r="147" spans="10:12" s="6" customFormat="1" ht="12.75">
      <c r="J147" s="7"/>
      <c r="K147" s="17"/>
      <c r="L147" s="7"/>
    </row>
    <row r="148" spans="10:12" s="6" customFormat="1" ht="12.75">
      <c r="J148" s="7"/>
      <c r="K148" s="17"/>
      <c r="L148" s="7"/>
    </row>
    <row r="149" spans="10:12" s="6" customFormat="1" ht="12.75">
      <c r="J149" s="7"/>
      <c r="K149" s="17"/>
      <c r="L149" s="7"/>
    </row>
    <row r="150" spans="10:12" s="6" customFormat="1" ht="12.75">
      <c r="J150" s="7"/>
      <c r="K150" s="17"/>
      <c r="L150" s="7"/>
    </row>
    <row r="151" spans="10:12" s="6" customFormat="1" ht="12.75">
      <c r="J151" s="7"/>
      <c r="K151" s="17"/>
      <c r="L151" s="7"/>
    </row>
    <row r="152" spans="10:12" s="6" customFormat="1" ht="12.75">
      <c r="J152" s="7"/>
      <c r="K152" s="17"/>
      <c r="L152" s="7"/>
    </row>
    <row r="153" spans="10:12" s="6" customFormat="1" ht="12.75">
      <c r="J153" s="7"/>
      <c r="K153" s="17"/>
      <c r="L153" s="7"/>
    </row>
    <row r="154" spans="10:12" s="6" customFormat="1" ht="12.75">
      <c r="J154" s="7"/>
      <c r="K154" s="17"/>
      <c r="L154" s="7"/>
    </row>
    <row r="155" spans="10:12" s="6" customFormat="1" ht="12.75">
      <c r="J155" s="7"/>
      <c r="K155" s="17"/>
      <c r="L155" s="7"/>
    </row>
    <row r="156" spans="10:12" s="6" customFormat="1" ht="12.75">
      <c r="J156" s="7"/>
      <c r="K156" s="17"/>
      <c r="L156" s="7"/>
    </row>
    <row r="157" spans="10:12" s="6" customFormat="1" ht="12.75">
      <c r="J157" s="7"/>
      <c r="K157" s="7"/>
      <c r="L157" s="7"/>
    </row>
    <row r="158" spans="10:12" s="6" customFormat="1" ht="12.75">
      <c r="J158" s="7"/>
      <c r="K158" s="7"/>
      <c r="L158" s="7"/>
    </row>
    <row r="159" spans="10:12" s="6" customFormat="1" ht="12.75">
      <c r="J159" s="7"/>
      <c r="K159" s="17"/>
      <c r="L159" s="7"/>
    </row>
    <row r="160" spans="10:12" s="6" customFormat="1" ht="12.75">
      <c r="J160" s="7"/>
      <c r="K160" s="17"/>
      <c r="L160" s="7"/>
    </row>
    <row r="161" spans="10:12" s="6" customFormat="1" ht="12.75">
      <c r="J161" s="7"/>
      <c r="K161" s="7"/>
      <c r="L161" s="7"/>
    </row>
    <row r="162" spans="10:12" s="6" customFormat="1" ht="12.75">
      <c r="J162" s="7"/>
      <c r="K162" s="7"/>
      <c r="L162" s="7"/>
    </row>
    <row r="163" spans="10:12" s="6" customFormat="1" ht="12.75">
      <c r="J163" s="7"/>
      <c r="K163" s="7"/>
      <c r="L163" s="7"/>
    </row>
    <row r="164" spans="10:12" s="6" customFormat="1" ht="12.75">
      <c r="J164" s="7"/>
      <c r="K164" s="7"/>
      <c r="L164" s="7"/>
    </row>
    <row r="165" spans="10:12" s="6" customFormat="1" ht="12.75">
      <c r="J165" s="7"/>
      <c r="K165" s="7"/>
      <c r="L165" s="7"/>
    </row>
    <row r="166" spans="2:12" s="6" customFormat="1" ht="12.75">
      <c r="B166" s="9"/>
      <c r="J166" s="7"/>
      <c r="K166" s="7"/>
      <c r="L166" s="7"/>
    </row>
    <row r="167" spans="2:12" s="6" customFormat="1" ht="12.75">
      <c r="B167" s="9"/>
      <c r="J167" s="7"/>
      <c r="K167" s="7"/>
      <c r="L167" s="7"/>
    </row>
    <row r="168" spans="2:12" s="6" customFormat="1" ht="12.75">
      <c r="B168" s="9"/>
      <c r="J168" s="7"/>
      <c r="K168" s="7"/>
      <c r="L168" s="7"/>
    </row>
    <row r="169" spans="10:12" s="6" customFormat="1" ht="12.75">
      <c r="J169" s="7"/>
      <c r="K169" s="7"/>
      <c r="L169" s="7"/>
    </row>
    <row r="170" spans="10:12" s="6" customFormat="1" ht="12.75">
      <c r="J170" s="7"/>
      <c r="K170" s="7"/>
      <c r="L170" s="7"/>
    </row>
    <row r="171" spans="4:12" s="6" customFormat="1" ht="12.75">
      <c r="D171" s="11"/>
      <c r="J171" s="7"/>
      <c r="K171" s="7"/>
      <c r="L171" s="7"/>
    </row>
    <row r="172" spans="2:12" s="6" customFormat="1" ht="12.75">
      <c r="B172" s="8"/>
      <c r="J172" s="7"/>
      <c r="K172" s="7"/>
      <c r="L172" s="7"/>
    </row>
    <row r="173" spans="2:12" s="6" customFormat="1" ht="12.75">
      <c r="B173" s="8"/>
      <c r="J173" s="7"/>
      <c r="K173" s="7"/>
      <c r="L173" s="7"/>
    </row>
    <row r="174" spans="2:12" s="6" customFormat="1" ht="12.75">
      <c r="B174" s="10"/>
      <c r="J174" s="7"/>
      <c r="K174" s="7"/>
      <c r="L174" s="7"/>
    </row>
    <row r="175" spans="2:12" s="6" customFormat="1" ht="12.75">
      <c r="B175" s="10"/>
      <c r="J175" s="7"/>
      <c r="K175" s="7"/>
      <c r="L175" s="7"/>
    </row>
    <row r="176" spans="2:12" s="6" customFormat="1" ht="12.75">
      <c r="B176" s="10"/>
      <c r="J176" s="7"/>
      <c r="K176" s="7"/>
      <c r="L176" s="7"/>
    </row>
    <row r="177" spans="2:12" s="6" customFormat="1" ht="12.75">
      <c r="B177" s="10"/>
      <c r="J177" s="7"/>
      <c r="K177" s="7"/>
      <c r="L177" s="7"/>
    </row>
    <row r="178" spans="2:12" s="6" customFormat="1" ht="12.75">
      <c r="B178" s="10"/>
      <c r="J178" s="7"/>
      <c r="K178" s="7"/>
      <c r="L178" s="7"/>
    </row>
    <row r="179" spans="2:12" s="6" customFormat="1" ht="12.75">
      <c r="B179" s="10"/>
      <c r="J179" s="7"/>
      <c r="K179" s="7"/>
      <c r="L179" s="7"/>
    </row>
    <row r="180" spans="2:12" s="6" customFormat="1" ht="12.75">
      <c r="B180" s="12"/>
      <c r="J180" s="7"/>
      <c r="K180" s="7"/>
      <c r="L180" s="7"/>
    </row>
    <row r="181" spans="2:12" s="6" customFormat="1" ht="12.75">
      <c r="B181" s="9"/>
      <c r="J181" s="7"/>
      <c r="K181" s="7"/>
      <c r="L181" s="7"/>
    </row>
    <row r="182" spans="2:12" s="6" customFormat="1" ht="12.75">
      <c r="B182" s="8"/>
      <c r="J182" s="7"/>
      <c r="K182" s="7"/>
      <c r="L182" s="7"/>
    </row>
    <row r="183" spans="2:12" s="6" customFormat="1" ht="12.75">
      <c r="B183" s="10"/>
      <c r="D183" s="11"/>
      <c r="J183" s="7"/>
      <c r="K183" s="7"/>
      <c r="L183" s="7"/>
    </row>
    <row r="184" spans="2:12" s="6" customFormat="1" ht="12.75">
      <c r="B184" s="8"/>
      <c r="J184" s="7"/>
      <c r="K184" s="7"/>
      <c r="L184" s="7"/>
    </row>
    <row r="185" spans="2:12" s="6" customFormat="1" ht="12.75">
      <c r="B185" s="8"/>
      <c r="J185" s="7"/>
      <c r="K185" s="7"/>
      <c r="L185" s="7"/>
    </row>
    <row r="186" spans="2:12" s="6" customFormat="1" ht="12.75">
      <c r="B186" s="13"/>
      <c r="J186" s="7"/>
      <c r="K186" s="7"/>
      <c r="L186" s="7"/>
    </row>
    <row r="187" spans="2:12" s="6" customFormat="1" ht="12.75">
      <c r="B187" s="10"/>
      <c r="J187" s="7"/>
      <c r="K187" s="7"/>
      <c r="L187" s="7"/>
    </row>
    <row r="188" spans="2:12" s="6" customFormat="1" ht="12.75">
      <c r="B188" s="9"/>
      <c r="J188" s="7"/>
      <c r="K188" s="7"/>
      <c r="L188" s="7"/>
    </row>
    <row r="189" spans="4:12" s="6" customFormat="1" ht="12.75">
      <c r="D189" s="11"/>
      <c r="J189" s="7"/>
      <c r="K189" s="7"/>
      <c r="L189" s="7"/>
    </row>
    <row r="190" spans="10:12" s="6" customFormat="1" ht="12.75">
      <c r="J190" s="7"/>
      <c r="K190" s="7"/>
      <c r="L190" s="7"/>
    </row>
    <row r="191" spans="10:12" s="6" customFormat="1" ht="12.75">
      <c r="J191" s="7"/>
      <c r="K191" s="7"/>
      <c r="L191" s="7"/>
    </row>
    <row r="192" spans="10:12" s="6" customFormat="1" ht="12.75">
      <c r="J192" s="7"/>
      <c r="K192" s="7"/>
      <c r="L192" s="7"/>
    </row>
    <row r="193" spans="10:12" s="6" customFormat="1" ht="12.75">
      <c r="J193" s="7"/>
      <c r="K193" s="7"/>
      <c r="L193" s="7"/>
    </row>
    <row r="194" spans="10:12" s="6" customFormat="1" ht="12.75">
      <c r="J194" s="7"/>
      <c r="K194" s="7"/>
      <c r="L194" s="7"/>
    </row>
    <row r="195" spans="2:12" s="6" customFormat="1" ht="12.75">
      <c r="B195" s="9"/>
      <c r="J195" s="7"/>
      <c r="K195" s="7"/>
      <c r="L195" s="7"/>
    </row>
    <row r="196" spans="2:12" s="6" customFormat="1" ht="12.75">
      <c r="B196" s="9"/>
      <c r="J196" s="7"/>
      <c r="K196" s="7"/>
      <c r="L196" s="7"/>
    </row>
    <row r="197" spans="2:12" s="6" customFormat="1" ht="12.75">
      <c r="B197" s="9"/>
      <c r="J197" s="7"/>
      <c r="K197" s="7"/>
      <c r="L197" s="7"/>
    </row>
    <row r="198" spans="2:12" s="6" customFormat="1" ht="12.75">
      <c r="B198" s="9"/>
      <c r="J198" s="7"/>
      <c r="K198" s="7"/>
      <c r="L198" s="7"/>
    </row>
    <row r="199" spans="2:12" s="6" customFormat="1" ht="12.75">
      <c r="B199" s="9"/>
      <c r="J199" s="7"/>
      <c r="K199" s="7"/>
      <c r="L199" s="7"/>
    </row>
    <row r="200" spans="2:12" s="6" customFormat="1" ht="12.75">
      <c r="B200" s="9"/>
      <c r="J200" s="7"/>
      <c r="K200" s="7"/>
      <c r="L200" s="7"/>
    </row>
    <row r="201" spans="2:12" s="6" customFormat="1" ht="12.75">
      <c r="B201" s="9"/>
      <c r="J201" s="7"/>
      <c r="K201" s="7"/>
      <c r="L201" s="7"/>
    </row>
    <row r="202" spans="2:12" s="6" customFormat="1" ht="12.75">
      <c r="B202" s="9"/>
      <c r="J202" s="7"/>
      <c r="K202" s="7"/>
      <c r="L202" s="7"/>
    </row>
    <row r="203" spans="2:12" s="6" customFormat="1" ht="12.75">
      <c r="B203" s="9"/>
      <c r="J203" s="7"/>
      <c r="K203" s="7"/>
      <c r="L203" s="7"/>
    </row>
    <row r="204" spans="2:12" s="6" customFormat="1" ht="12.75">
      <c r="B204" s="9"/>
      <c r="J204" s="7"/>
      <c r="K204" s="7"/>
      <c r="L204" s="7"/>
    </row>
    <row r="205" spans="2:12" s="6" customFormat="1" ht="12.75">
      <c r="B205" s="9"/>
      <c r="J205" s="7"/>
      <c r="K205" s="7"/>
      <c r="L205" s="7"/>
    </row>
    <row r="206" spans="2:12" s="6" customFormat="1" ht="12.75">
      <c r="B206" s="9"/>
      <c r="J206" s="7"/>
      <c r="K206" s="7"/>
      <c r="L206" s="7"/>
    </row>
    <row r="207" spans="2:12" s="6" customFormat="1" ht="12.75">
      <c r="B207" s="9"/>
      <c r="J207" s="7"/>
      <c r="K207" s="7"/>
      <c r="L207" s="7"/>
    </row>
    <row r="208" spans="2:12" s="6" customFormat="1" ht="12.75">
      <c r="B208" s="9"/>
      <c r="J208" s="7"/>
      <c r="K208" s="7"/>
      <c r="L208" s="7"/>
    </row>
    <row r="209" spans="2:12" s="6" customFormat="1" ht="12.75">
      <c r="B209" s="9"/>
      <c r="J209" s="7"/>
      <c r="K209" s="7"/>
      <c r="L209" s="7"/>
    </row>
    <row r="210" spans="2:12" s="6" customFormat="1" ht="12.75">
      <c r="B210" s="9"/>
      <c r="J210" s="7"/>
      <c r="K210" s="7"/>
      <c r="L210" s="7"/>
    </row>
    <row r="211" spans="2:12" s="6" customFormat="1" ht="12.75">
      <c r="B211" s="9"/>
      <c r="J211" s="7"/>
      <c r="K211" s="7"/>
      <c r="L211" s="7"/>
    </row>
    <row r="212" spans="2:12" s="6" customFormat="1" ht="12.75">
      <c r="B212" s="9"/>
      <c r="J212" s="7"/>
      <c r="K212" s="7"/>
      <c r="L212" s="7"/>
    </row>
    <row r="213" spans="2:12" s="6" customFormat="1" ht="12.75">
      <c r="B213" s="9"/>
      <c r="J213" s="7"/>
      <c r="K213" s="7"/>
      <c r="L213" s="7"/>
    </row>
    <row r="214" spans="2:12" s="6" customFormat="1" ht="12.75">
      <c r="B214" s="9"/>
      <c r="J214" s="7"/>
      <c r="K214" s="7"/>
      <c r="L214" s="7"/>
    </row>
    <row r="215" spans="2:12" s="6" customFormat="1" ht="12.75">
      <c r="B215" s="9"/>
      <c r="J215" s="7"/>
      <c r="K215" s="7"/>
      <c r="L215" s="7"/>
    </row>
    <row r="216" spans="2:12" s="6" customFormat="1" ht="12.75">
      <c r="B216" s="9"/>
      <c r="J216" s="7"/>
      <c r="K216" s="7"/>
      <c r="L216" s="7"/>
    </row>
    <row r="217" spans="2:12" s="6" customFormat="1" ht="12.75">
      <c r="B217" s="9"/>
      <c r="J217" s="7"/>
      <c r="K217" s="7"/>
      <c r="L217" s="7"/>
    </row>
    <row r="218" spans="2:12" s="6" customFormat="1" ht="12.75">
      <c r="B218" s="9"/>
      <c r="J218" s="7"/>
      <c r="K218" s="7"/>
      <c r="L218" s="7"/>
    </row>
    <row r="219" spans="2:12" s="6" customFormat="1" ht="12.75">
      <c r="B219" s="9"/>
      <c r="J219" s="7"/>
      <c r="K219" s="7"/>
      <c r="L219" s="7"/>
    </row>
    <row r="220" spans="2:12" s="6" customFormat="1" ht="12.75">
      <c r="B220" s="9"/>
      <c r="J220" s="7"/>
      <c r="K220" s="7"/>
      <c r="L220" s="7"/>
    </row>
    <row r="221" spans="2:12" s="6" customFormat="1" ht="12.75">
      <c r="B221" s="9"/>
      <c r="J221" s="7"/>
      <c r="K221" s="7"/>
      <c r="L221" s="7"/>
    </row>
    <row r="222" spans="2:12" s="6" customFormat="1" ht="12.75">
      <c r="B222" s="9"/>
      <c r="J222" s="7"/>
      <c r="K222" s="7"/>
      <c r="L222" s="7"/>
    </row>
    <row r="223" spans="2:12" s="6" customFormat="1" ht="12.75">
      <c r="B223" s="9"/>
      <c r="J223" s="7"/>
      <c r="K223" s="7"/>
      <c r="L223" s="7"/>
    </row>
    <row r="224" spans="10:12" s="6" customFormat="1" ht="12.75">
      <c r="J224" s="7"/>
      <c r="K224" s="7"/>
      <c r="L224" s="7"/>
    </row>
    <row r="225" spans="10:12" s="6" customFormat="1" ht="12.75">
      <c r="J225" s="7"/>
      <c r="K225" s="7"/>
      <c r="L225" s="7"/>
    </row>
    <row r="226" spans="2:12" s="6" customFormat="1" ht="12" customHeight="1">
      <c r="B226" s="14"/>
      <c r="J226" s="7"/>
      <c r="K226" s="7"/>
      <c r="L226" s="7"/>
    </row>
    <row r="227" spans="2:12" s="6" customFormat="1" ht="12.75">
      <c r="B227" s="14"/>
      <c r="J227" s="7"/>
      <c r="K227" s="7"/>
      <c r="L227" s="7"/>
    </row>
    <row r="228" spans="2:12" s="6" customFormat="1" ht="12.75">
      <c r="B228" s="14"/>
      <c r="J228" s="7"/>
      <c r="K228" s="7"/>
      <c r="L228" s="7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2011-05-18T07:26:40Z</dcterms:created>
  <dcterms:modified xsi:type="dcterms:W3CDTF">2012-02-22T05:42:10Z</dcterms:modified>
  <cp:category/>
  <cp:version/>
  <cp:contentType/>
  <cp:contentStatus/>
</cp:coreProperties>
</file>