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tabRatio="227" activeTab="0"/>
  </bookViews>
  <sheets>
    <sheet name="Лист1 " sheetId="1" r:id="rId1"/>
    <sheet name="Лист3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<sst xmlns="http://schemas.openxmlformats.org/spreadsheetml/2006/main" count="242" uniqueCount="123">
  <si>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</si>
  <si>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</si>
  <si>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</si>
  <si>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</si>
  <si>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</si>
  <si>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</si>
  <si>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</si>
  <si>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</si>
  <si>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</si>
  <si>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Транспортные</t>
  </si>
  <si>
    <t>Переброс/межгород</t>
  </si>
  <si>
    <t>Разброс 1 размер (Верну после пристроя)</t>
  </si>
  <si>
    <t>свободно</t>
  </si>
  <si>
    <t>ZIVI </t>
  </si>
  <si>
    <t>Лёлик007 </t>
  </si>
  <si>
    <t>*ГОЛУБКА*</t>
  </si>
  <si>
    <t>andash2008 </t>
  </si>
  <si>
    <t>Tanyayun</t>
  </si>
  <si>
    <t>Сандалеты дошкольно-школьные 11-240-2</t>
  </si>
  <si>
    <t>Туфли дошкольно-школьные летние 10-217-1</t>
  </si>
  <si>
    <t>Туфли дошкольно-школьные летние 10-217-2</t>
  </si>
  <si>
    <t>Туфли открытые малодетско-дошкольные 2147-3</t>
  </si>
  <si>
    <t>Туфли открытые малодетско-дошкольные 2147-4</t>
  </si>
  <si>
    <t>Туфли летние ясельно-малодетские 11-225-4</t>
  </si>
  <si>
    <t>Туфли летние ясельно-малодетские 1147-4</t>
  </si>
  <si>
    <t>Туфли летние ясельно-малодетские 1119-1</t>
  </si>
  <si>
    <t>Туфли летние ясельно-малодетские 460-1</t>
  </si>
  <si>
    <t>Туфли домашние малодетские 293в</t>
  </si>
  <si>
    <t>Туфли летние ясельно-малодетские 1147-2</t>
  </si>
  <si>
    <t>Туфли летние ясельно-малодетские 11-225-4(орг 2%)</t>
  </si>
  <si>
    <t>сёмкинамама*** </t>
  </si>
  <si>
    <t>Ильмира </t>
  </si>
  <si>
    <t>СОВУНЬЯ777 </t>
  </si>
  <si>
    <t>Ястребинка </t>
  </si>
  <si>
    <t>masha_1984 </t>
  </si>
  <si>
    <t>elena_serdyuk</t>
  </si>
  <si>
    <t>Света-Лана </t>
  </si>
  <si>
    <t>Таня.Тима </t>
  </si>
  <si>
    <t>tesla </t>
  </si>
  <si>
    <t>Ленчик и Ко </t>
  </si>
  <si>
    <t>Teamo</t>
  </si>
  <si>
    <t>Samanta</t>
  </si>
  <si>
    <t>наталка-моталка </t>
  </si>
  <si>
    <t>kuzzya73 </t>
  </si>
  <si>
    <t>Italy </t>
  </si>
  <si>
    <t>просто ляля </t>
  </si>
  <si>
    <t>ТССС </t>
  </si>
  <si>
    <t>Туфли летние ясельно-малодетские 1119-1 (орг 12%)</t>
  </si>
  <si>
    <t>natalia kapustinskaja</t>
  </si>
  <si>
    <t>Марципанка </t>
  </si>
  <si>
    <t>sovusha</t>
  </si>
  <si>
    <t>Мурашечка </t>
  </si>
  <si>
    <t>orfiso</t>
  </si>
  <si>
    <t>SvetlanaI</t>
  </si>
  <si>
    <t>Innochka_sam</t>
  </si>
  <si>
    <t>Irina_Timchenko </t>
  </si>
  <si>
    <t>Li@ma</t>
  </si>
  <si>
    <t>просто ляля</t>
  </si>
  <si>
    <t>Ооеся </t>
  </si>
  <si>
    <t>okoroleva </t>
  </si>
  <si>
    <t>Natali SK</t>
  </si>
  <si>
    <t>LIT(роз.)</t>
  </si>
  <si>
    <t>tesla(син.)</t>
  </si>
  <si>
    <t>tesla(кор) </t>
  </si>
  <si>
    <t xml:space="preserve"> kosvu (син.)</t>
  </si>
  <si>
    <t>Dasha1(роз.)</t>
  </si>
  <si>
    <t>МуммиМама (дев.) </t>
  </si>
  <si>
    <t>LIT(кор.)</t>
  </si>
  <si>
    <t>МуммиМама (роз)</t>
  </si>
  <si>
    <t xml:space="preserve"> kuzzya73 (роз.) </t>
  </si>
  <si>
    <t>МуммиМама (роз.)</t>
  </si>
  <si>
    <t>Natusechka1 (роз.)</t>
  </si>
  <si>
    <t>alena_67 (син.)</t>
  </si>
  <si>
    <t>Полиника (красн.)</t>
  </si>
  <si>
    <t>Туфли дошкольно-школьные летние 10-217-1(орг 12%)</t>
  </si>
  <si>
    <t>Туфли летние ясельно-малодетские 460-1(орг 12%)</t>
  </si>
  <si>
    <t>юлиана пономарева</t>
  </si>
  <si>
    <t>Туфли дошкольно-школьные летние 10-217-2 (орг 12%)</t>
  </si>
  <si>
    <t>(81 руб Перенесла с СП15)</t>
  </si>
  <si>
    <t>(33 руб. перенесла с СП17)</t>
  </si>
  <si>
    <t>(163 руб. перенесла с СП15)</t>
  </si>
  <si>
    <t>(883 руб. перенесла с СП13 и СП15)</t>
  </si>
  <si>
    <t>Natus21</t>
  </si>
  <si>
    <t>Olya Ryabtseva</t>
  </si>
  <si>
    <t>Светлана Арцебашева</t>
  </si>
  <si>
    <t>(8руб. прибавила с СП17)(136 руб. прибавила в  СП16)</t>
  </si>
  <si>
    <t>Lada79</t>
  </si>
  <si>
    <t>Енотик</t>
  </si>
  <si>
    <t>Taise</t>
  </si>
  <si>
    <t>Ned </t>
  </si>
  <si>
    <t>Оксана -=Белка=-</t>
  </si>
  <si>
    <t>КсенечкаЮ</t>
  </si>
  <si>
    <t>Blondinka28</t>
  </si>
  <si>
    <t>Ylya_28</t>
  </si>
  <si>
    <t>Atalina</t>
  </si>
  <si>
    <t>ksq 0501</t>
  </si>
  <si>
    <t>Рим</t>
  </si>
  <si>
    <t>ekaterina11.07</t>
  </si>
  <si>
    <t>MT_Ispanka</t>
  </si>
  <si>
    <t>ksu86</t>
  </si>
  <si>
    <t>P9TA4KA</t>
  </si>
  <si>
    <t>Ирина-Bagira</t>
  </si>
  <si>
    <t>Галина, мама Аркадюшки</t>
  </si>
  <si>
    <t>(оплата при получении)</t>
  </si>
  <si>
    <t>IriMLis</t>
  </si>
  <si>
    <t>ТатьянаСт</t>
  </si>
  <si>
    <t>Elya</t>
  </si>
  <si>
    <t>оксюшамасюша</t>
  </si>
  <si>
    <t>Раздача РЕЧНОЙ</t>
  </si>
  <si>
    <t>(Отдадут на раздаче)</t>
  </si>
  <si>
    <t>Каллипса</t>
  </si>
  <si>
    <t>Академ</t>
  </si>
  <si>
    <t>Дома</t>
  </si>
  <si>
    <t>Васхнил</t>
  </si>
  <si>
    <t>(прибавила 268 руб. из СП15) Текстильки 171 руб. - 77 руб. перенесла в СП19</t>
  </si>
  <si>
    <t>Транспортные 2740 руб., получается:  сандалики -30 руб, тапочки 15 руб. (Переплату со всех пар 125 руб. переведу на благотворительность)</t>
  </si>
  <si>
    <t>(перенесла в СП19)</t>
  </si>
  <si>
    <t>karinochka</t>
  </si>
  <si>
    <t>Межгород</t>
  </si>
  <si>
    <t>din@rik@</t>
  </si>
  <si>
    <t>Шлюз</t>
  </si>
  <si>
    <t>Купили</t>
  </si>
  <si>
    <t>(На благотворительность)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</si>
</sst>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CFF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5" fillId="0" borderId="0" xfId="0" applyFont="1" applyBorder="1" applyAlignment="1">
      <alignment horizontal="left" vertical="center" wrapText="1"/>
    </xf>
    <xf numFmtId="0" fontId="6" fillId="10" borderId="0" xfId="0" applyFont="1" applyFill="1" applyBorder="1" applyAlignment="1">
      <alignment/>
    </xf>
    <xf numFmtId="0" fontId="49" fillId="10" borderId="0" xfId="0" applyFont="1" applyFill="1" applyAlignment="1">
      <alignment/>
    </xf>
    <xf numFmtId="0" fontId="5" fillId="10" borderId="0" xfId="0" applyFont="1" applyFill="1" applyBorder="1" applyAlignment="1">
      <alignment horizontal="left" vertical="center" wrapText="1"/>
    </xf>
    <xf numFmtId="0" fontId="6" fillId="10" borderId="0" xfId="0" applyFont="1" applyFill="1" applyAlignment="1">
      <alignment/>
    </xf>
    <xf numFmtId="0" fontId="48" fillId="1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2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3" fillId="33" borderId="0" xfId="42" applyFill="1" applyAlignment="1" applyProtection="1">
      <alignment/>
      <protection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" fillId="10" borderId="0" xfId="0" applyFont="1" applyFill="1" applyAlignment="1">
      <alignment horizontal="left"/>
    </xf>
    <xf numFmtId="0" fontId="5" fillId="10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right" vertical="center" wrapText="1"/>
    </xf>
    <xf numFmtId="0" fontId="1" fillId="10" borderId="0" xfId="0" applyFont="1" applyFill="1" applyBorder="1" applyAlignment="1">
      <alignment horizontal="right" vertical="center" wrapText="1"/>
    </xf>
    <xf numFmtId="0" fontId="51" fillId="10" borderId="0" xfId="0" applyFont="1" applyFill="1" applyBorder="1" applyAlignment="1">
      <alignment horizontal="right" vertical="center" wrapText="1"/>
    </xf>
    <xf numFmtId="0" fontId="0" fillId="10" borderId="0" xfId="0" applyFont="1" applyFill="1" applyAlignment="1">
      <alignment horizontal="left"/>
    </xf>
    <xf numFmtId="0" fontId="3" fillId="10" borderId="0" xfId="42" applyFill="1" applyAlignment="1" applyProtection="1">
      <alignment/>
      <protection/>
    </xf>
    <xf numFmtId="0" fontId="50" fillId="10" borderId="0" xfId="0" applyFont="1" applyFill="1" applyAlignment="1">
      <alignment/>
    </xf>
    <xf numFmtId="0" fontId="52" fillId="10" borderId="0" xfId="0" applyFont="1" applyFill="1" applyBorder="1" applyAlignment="1">
      <alignment horizontal="right" vertical="center" wrapText="1"/>
    </xf>
    <xf numFmtId="0" fontId="1" fillId="10" borderId="0" xfId="0" applyFont="1" applyFill="1" applyBorder="1" applyAlignment="1">
      <alignment/>
    </xf>
    <xf numFmtId="0" fontId="51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/>
    </xf>
    <xf numFmtId="0" fontId="5" fillId="6" borderId="0" xfId="0" applyFont="1" applyFill="1" applyAlignment="1">
      <alignment horizontal="left"/>
    </xf>
    <xf numFmtId="0" fontId="3" fillId="6" borderId="0" xfId="42" applyFill="1" applyAlignment="1" applyProtection="1">
      <alignment/>
      <protection/>
    </xf>
    <xf numFmtId="0" fontId="5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right" vertical="center" wrapText="1"/>
    </xf>
    <xf numFmtId="0" fontId="1" fillId="6" borderId="0" xfId="0" applyFont="1" applyFill="1" applyBorder="1" applyAlignment="1">
      <alignment/>
    </xf>
    <xf numFmtId="0" fontId="51" fillId="6" borderId="0" xfId="0" applyFont="1" applyFill="1" applyBorder="1" applyAlignment="1">
      <alignment/>
    </xf>
    <xf numFmtId="0" fontId="0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right" vertical="center" wrapText="1"/>
    </xf>
    <xf numFmtId="0" fontId="51" fillId="6" borderId="0" xfId="0" applyFont="1" applyFill="1" applyBorder="1" applyAlignment="1">
      <alignment horizontal="right" vertical="center" wrapText="1"/>
    </xf>
    <xf numFmtId="0" fontId="50" fillId="6" borderId="0" xfId="0" applyFont="1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left"/>
    </xf>
    <xf numFmtId="0" fontId="50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right" vertical="center" wrapText="1"/>
    </xf>
    <xf numFmtId="0" fontId="0" fillId="34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3" fillId="35" borderId="0" xfId="42" applyFill="1" applyAlignment="1" applyProtection="1">
      <alignment/>
      <protection/>
    </xf>
    <xf numFmtId="0" fontId="5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0" fillId="35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35639&amp;postdays=0&amp;postorder=asc&amp;start=2160" TargetMode="External" /><Relationship Id="rId2" Type="http://schemas.openxmlformats.org/officeDocument/2006/relationships/hyperlink" Target="http://forum.sibmama.ru/viewtopic.php?t=635639&amp;postdays=0&amp;postorder=asc&amp;start=2175" TargetMode="External" /><Relationship Id="rId3" Type="http://schemas.openxmlformats.org/officeDocument/2006/relationships/hyperlink" Target="http://forum.sibmama.ru/viewtopic.php?t=635639&amp;postdays=0&amp;postorder=asc&amp;start=2220" TargetMode="External" /><Relationship Id="rId4" Type="http://schemas.openxmlformats.org/officeDocument/2006/relationships/hyperlink" Target="http://forum.sibmama.ru/viewtopic.php?t=635639&amp;postdays=0&amp;postorder=asc&amp;start=2295&amp;sid=243ff32909d493589b893dfbdde32d52" TargetMode="External" /><Relationship Id="rId5" Type="http://schemas.openxmlformats.org/officeDocument/2006/relationships/hyperlink" Target="http://forum.sibmama.ru/viewtopic.php?t=635639&amp;postdays=0&amp;postorder=asc&amp;start=2310" TargetMode="External" /><Relationship Id="rId6" Type="http://schemas.openxmlformats.org/officeDocument/2006/relationships/hyperlink" Target="http://forum.sibmama.ru/viewtopic.php?t=635639&amp;postdays=0&amp;postorder=asc&amp;start=2310" TargetMode="External" /><Relationship Id="rId7" Type="http://schemas.openxmlformats.org/officeDocument/2006/relationships/hyperlink" Target="http://forum.sibmama.ru/viewtopic.php?t=635639&amp;postdays=0&amp;postorder=asc&amp;start=2400" TargetMode="External" /><Relationship Id="rId8" Type="http://schemas.openxmlformats.org/officeDocument/2006/relationships/hyperlink" Target="http://forum.sibmama.ru/viewtopic.php?p=29858508" TargetMode="External" /><Relationship Id="rId9" Type="http://schemas.openxmlformats.org/officeDocument/2006/relationships/hyperlink" Target="http://forum.sibmama.ru/viewtopic.php?t=635639&amp;postdays=0&amp;postorder=asc&amp;start=2430" TargetMode="External" /><Relationship Id="rId10" Type="http://schemas.openxmlformats.org/officeDocument/2006/relationships/hyperlink" Target="http://forum.sibmama.ru/viewtopic.php?p=29950595" TargetMode="External" /><Relationship Id="rId11" Type="http://schemas.openxmlformats.org/officeDocument/2006/relationships/hyperlink" Target="http://forum.sibmama.ru/viewtopic.php?p=29992986" TargetMode="External" /><Relationship Id="rId12" Type="http://schemas.openxmlformats.org/officeDocument/2006/relationships/hyperlink" Target="http://forum.sibmama.ru/viewtopic.php?t=635639&amp;postdays=0&amp;postorder=asc&amp;start=2520" TargetMode="External" /><Relationship Id="rId13" Type="http://schemas.openxmlformats.org/officeDocument/2006/relationships/hyperlink" Target="http://forum.sibmama.ru/viewtopic.php?t=635639&amp;postdays=0&amp;postorder=asc&amp;start=2520" TargetMode="External" /><Relationship Id="rId14" Type="http://schemas.openxmlformats.org/officeDocument/2006/relationships/hyperlink" Target="http://forum.sibmama.ru/viewtopic.php?t=635639&amp;postdays=0&amp;postorder=asc&amp;start=2535" TargetMode="External" /><Relationship Id="rId15" Type="http://schemas.openxmlformats.org/officeDocument/2006/relationships/hyperlink" Target="http://forum.sibmama.ru/viewtopic.php?t=635639&amp;postdays=0&amp;postorder=asc&amp;start=2535&amp;sid=a1ae2ddf124fcd9b581f4bc62cf58219" TargetMode="External" /><Relationship Id="rId16" Type="http://schemas.openxmlformats.org/officeDocument/2006/relationships/hyperlink" Target="http://forum.sibmama.ru/viewtopic.php?p=30096132" TargetMode="External" /><Relationship Id="rId17" Type="http://schemas.openxmlformats.org/officeDocument/2006/relationships/hyperlink" Target="http://forum.sibmama.ru/viewtopic.php?t=635639&amp;postdays=0&amp;postorder=asc&amp;start=2565&amp;sid=545ef05c3dcecfde4544f65ab5198ce6" TargetMode="External" /><Relationship Id="rId18" Type="http://schemas.openxmlformats.org/officeDocument/2006/relationships/hyperlink" Target="http://forum.sibmama.ru/viewtopic.php?t=635639&amp;postdays=0&amp;postorder=asc&amp;start=2580" TargetMode="External" /><Relationship Id="rId19" Type="http://schemas.openxmlformats.org/officeDocument/2006/relationships/hyperlink" Target="http://forum.sibmama.ru/viewtopic.php?t=635639&amp;postdays=0&amp;postorder=asc&amp;start=2640" TargetMode="External" /><Relationship Id="rId20" Type="http://schemas.openxmlformats.org/officeDocument/2006/relationships/hyperlink" Target="http://forum.sibmama.ru/viewtopic.php?t=635639&amp;postdays=0&amp;postorder=asc&amp;start=2640" TargetMode="External" /><Relationship Id="rId21" Type="http://schemas.openxmlformats.org/officeDocument/2006/relationships/hyperlink" Target="http://forum.sibmama.ru/viewtopic.php?t=635639&amp;postdays=0&amp;postorder=asc&amp;start=2745" TargetMode="External" /><Relationship Id="rId22" Type="http://schemas.openxmlformats.org/officeDocument/2006/relationships/hyperlink" Target="http://forum.sibmama.ru/viewtopic.php?t=635639&amp;postdays=0&amp;postorder=asc&amp;start=2790" TargetMode="External" /><Relationship Id="rId23" Type="http://schemas.openxmlformats.org/officeDocument/2006/relationships/hyperlink" Target="http://forum.sibmama.ru/viewtopic.php?p=30360212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95" zoomScaleNormal="95" workbookViewId="0" topLeftCell="A76">
      <selection activeCell="A38" sqref="A38:IV38"/>
    </sheetView>
  </sheetViews>
  <sheetFormatPr defaultColWidth="9.00390625" defaultRowHeight="12.75"/>
  <cols>
    <col min="1" max="1" width="16.125" style="4" customWidth="1"/>
    <col min="2" max="2" width="26.625" style="4" customWidth="1"/>
    <col min="3" max="3" width="53.875" style="4" customWidth="1"/>
    <col min="4" max="4" width="10.75390625" style="26" customWidth="1"/>
    <col min="5" max="5" width="11.25390625" style="4" customWidth="1"/>
    <col min="6" max="6" width="10.25390625" style="4" customWidth="1"/>
    <col min="7" max="7" width="9.125" style="4" customWidth="1"/>
    <col min="8" max="8" width="12.25390625" style="4" customWidth="1"/>
    <col min="9" max="9" width="9.875" style="4" customWidth="1"/>
    <col min="10" max="10" width="8.125" style="5" customWidth="1"/>
    <col min="11" max="11" width="10.25390625" style="5" customWidth="1"/>
    <col min="12" max="12" width="15.25390625" style="5" customWidth="1"/>
    <col min="13" max="13" width="72.625" style="4" customWidth="1"/>
    <col min="14" max="14" width="39.625" style="3" customWidth="1"/>
  </cols>
  <sheetData>
    <row r="1" ht="25.5" customHeight="1">
      <c r="B1" s="4" t="s">
        <v>115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9</v>
      </c>
      <c r="H2" s="2" t="s">
        <v>11</v>
      </c>
      <c r="I2" s="2" t="s">
        <v>10</v>
      </c>
      <c r="J2" s="2" t="s">
        <v>4</v>
      </c>
      <c r="K2" s="2" t="s">
        <v>5</v>
      </c>
      <c r="L2" s="2" t="s">
        <v>8</v>
      </c>
      <c r="M2" s="1" t="s">
        <v>6</v>
      </c>
    </row>
    <row r="3" spans="1:13" s="24" customFormat="1" ht="12.75">
      <c r="A3" s="22"/>
      <c r="B3" s="14" t="s">
        <v>64</v>
      </c>
      <c r="C3" s="14" t="s">
        <v>27</v>
      </c>
      <c r="D3" s="25">
        <v>15</v>
      </c>
      <c r="E3" s="31">
        <v>132</v>
      </c>
      <c r="F3" s="31">
        <v>152</v>
      </c>
      <c r="G3" s="32">
        <v>15</v>
      </c>
      <c r="H3" s="32"/>
      <c r="I3" s="32"/>
      <c r="J3" s="33">
        <f aca="true" t="shared" si="0" ref="J3:J10">SUM(F3:I3)</f>
        <v>167</v>
      </c>
      <c r="K3" s="34">
        <v>167</v>
      </c>
      <c r="L3" s="33">
        <f>SUM(K3-J3)</f>
        <v>0</v>
      </c>
      <c r="M3" s="14"/>
    </row>
    <row r="4" spans="1:13" s="68" customFormat="1" ht="12.75">
      <c r="A4" s="61"/>
      <c r="B4" s="63" t="s">
        <v>69</v>
      </c>
      <c r="C4" s="63" t="s">
        <v>27</v>
      </c>
      <c r="D4" s="64">
        <v>15.5</v>
      </c>
      <c r="E4" s="65">
        <v>132</v>
      </c>
      <c r="F4" s="65">
        <v>152</v>
      </c>
      <c r="G4" s="65">
        <v>15</v>
      </c>
      <c r="H4" s="65"/>
      <c r="I4" s="65"/>
      <c r="J4" s="65">
        <f t="shared" si="0"/>
        <v>167</v>
      </c>
      <c r="K4" s="70"/>
      <c r="L4" s="69"/>
      <c r="M4" s="63"/>
    </row>
    <row r="5" spans="1:13" s="68" customFormat="1" ht="12.75">
      <c r="A5" s="61"/>
      <c r="B5" s="71" t="s">
        <v>43</v>
      </c>
      <c r="C5" s="63" t="s">
        <v>26</v>
      </c>
      <c r="D5" s="64">
        <v>24</v>
      </c>
      <c r="E5" s="65">
        <v>653</v>
      </c>
      <c r="F5" s="65">
        <v>751</v>
      </c>
      <c r="G5" s="65">
        <v>30</v>
      </c>
      <c r="H5" s="65"/>
      <c r="I5" s="65"/>
      <c r="J5" s="65">
        <f>SUM(F5:I5)</f>
        <v>781</v>
      </c>
      <c r="K5" s="70"/>
      <c r="L5" s="69"/>
      <c r="M5" s="63"/>
    </row>
    <row r="6" spans="1:13" s="68" customFormat="1" ht="12.75">
      <c r="A6" s="61"/>
      <c r="B6" s="63"/>
      <c r="C6" s="63"/>
      <c r="D6" s="64"/>
      <c r="E6" s="65"/>
      <c r="F6" s="65"/>
      <c r="G6" s="65"/>
      <c r="H6" s="65"/>
      <c r="I6" s="65"/>
      <c r="J6" s="69">
        <f>SUM(J4:J5)</f>
        <v>948</v>
      </c>
      <c r="K6" s="70">
        <v>948</v>
      </c>
      <c r="L6" s="69">
        <f>SUM(K6-J6)</f>
        <v>0</v>
      </c>
      <c r="M6" s="63"/>
    </row>
    <row r="7" spans="1:13" s="53" customFormat="1" ht="12.75">
      <c r="A7" s="48"/>
      <c r="B7" s="55" t="s">
        <v>15</v>
      </c>
      <c r="C7" s="17" t="s">
        <v>20</v>
      </c>
      <c r="D7" s="49">
        <v>29</v>
      </c>
      <c r="E7" s="50">
        <v>752</v>
      </c>
      <c r="F7" s="50">
        <v>865</v>
      </c>
      <c r="G7" s="50">
        <v>30</v>
      </c>
      <c r="H7" s="50"/>
      <c r="I7" s="50"/>
      <c r="J7" s="51">
        <f t="shared" si="0"/>
        <v>895</v>
      </c>
      <c r="K7" s="52">
        <v>895</v>
      </c>
      <c r="L7" s="51">
        <f>SUM(K7-J7)</f>
        <v>0</v>
      </c>
      <c r="M7" s="17"/>
    </row>
    <row r="8" spans="1:13" s="53" customFormat="1" ht="12.75">
      <c r="A8" s="48"/>
      <c r="B8" s="17" t="s">
        <v>72</v>
      </c>
      <c r="C8" s="17" t="s">
        <v>27</v>
      </c>
      <c r="D8" s="49">
        <v>16.5</v>
      </c>
      <c r="E8" s="50">
        <v>132</v>
      </c>
      <c r="F8" s="50">
        <v>152</v>
      </c>
      <c r="G8" s="50">
        <v>15</v>
      </c>
      <c r="H8" s="50"/>
      <c r="I8" s="50"/>
      <c r="J8" s="51">
        <f t="shared" si="0"/>
        <v>167</v>
      </c>
      <c r="K8" s="52">
        <v>167</v>
      </c>
      <c r="L8" s="51">
        <f>SUM(K8-J8)</f>
        <v>0</v>
      </c>
      <c r="M8" s="17"/>
    </row>
    <row r="9" spans="1:13" s="41" customFormat="1" ht="12.75">
      <c r="A9" s="35" t="s">
        <v>113</v>
      </c>
      <c r="B9" s="36" t="s">
        <v>16</v>
      </c>
      <c r="C9" s="37" t="s">
        <v>74</v>
      </c>
      <c r="D9" s="38">
        <v>26</v>
      </c>
      <c r="E9" s="39">
        <v>752</v>
      </c>
      <c r="F9" s="39">
        <v>842</v>
      </c>
      <c r="G9" s="39">
        <v>30</v>
      </c>
      <c r="H9" s="39"/>
      <c r="I9" s="39"/>
      <c r="J9" s="39">
        <f t="shared" si="0"/>
        <v>872</v>
      </c>
      <c r="K9" s="43"/>
      <c r="L9" s="42"/>
      <c r="M9" s="37"/>
    </row>
    <row r="10" spans="1:13" s="41" customFormat="1" ht="12.75">
      <c r="A10" s="35"/>
      <c r="B10" s="36" t="s">
        <v>16</v>
      </c>
      <c r="C10" s="37" t="s">
        <v>75</v>
      </c>
      <c r="D10" s="38">
        <v>22</v>
      </c>
      <c r="E10" s="39">
        <v>653</v>
      </c>
      <c r="F10" s="39">
        <v>732</v>
      </c>
      <c r="G10" s="39">
        <v>30</v>
      </c>
      <c r="H10" s="39"/>
      <c r="I10" s="39"/>
      <c r="J10" s="39">
        <f t="shared" si="0"/>
        <v>762</v>
      </c>
      <c r="K10" s="43"/>
      <c r="L10" s="42"/>
      <c r="M10" s="37"/>
    </row>
    <row r="11" spans="1:13" s="41" customFormat="1" ht="12.75">
      <c r="A11" s="35"/>
      <c r="B11" s="36"/>
      <c r="C11" s="37"/>
      <c r="D11" s="38"/>
      <c r="E11" s="39"/>
      <c r="F11" s="39"/>
      <c r="G11" s="39"/>
      <c r="H11" s="39"/>
      <c r="I11" s="39"/>
      <c r="J11" s="42">
        <f>SUM(J9:J10)</f>
        <v>1634</v>
      </c>
      <c r="K11" s="43">
        <v>1634</v>
      </c>
      <c r="L11" s="42">
        <f aca="true" t="shared" si="1" ref="L11:L17">SUM(K11-J11)</f>
        <v>0</v>
      </c>
      <c r="M11" s="37"/>
    </row>
    <row r="12" spans="1:13" s="24" customFormat="1" ht="12.75">
      <c r="A12" s="22"/>
      <c r="B12" s="14" t="s">
        <v>65</v>
      </c>
      <c r="C12" s="14" t="s">
        <v>27</v>
      </c>
      <c r="D12" s="25">
        <v>15</v>
      </c>
      <c r="E12" s="31">
        <v>132</v>
      </c>
      <c r="F12" s="31">
        <v>134</v>
      </c>
      <c r="G12" s="32">
        <v>15</v>
      </c>
      <c r="H12" s="32"/>
      <c r="I12" s="32"/>
      <c r="J12" s="33">
        <f aca="true" t="shared" si="2" ref="J12:J19">SUM(F12:I12)</f>
        <v>149</v>
      </c>
      <c r="K12" s="34">
        <v>275</v>
      </c>
      <c r="L12" s="33">
        <f t="shared" si="1"/>
        <v>126</v>
      </c>
      <c r="M12" s="14"/>
    </row>
    <row r="13" spans="1:13" s="24" customFormat="1" ht="12.75">
      <c r="A13" s="22" t="s">
        <v>111</v>
      </c>
      <c r="B13" s="21" t="s">
        <v>35</v>
      </c>
      <c r="C13" s="14" t="s">
        <v>19</v>
      </c>
      <c r="D13" s="25">
        <v>33</v>
      </c>
      <c r="E13" s="31">
        <v>752</v>
      </c>
      <c r="F13" s="31">
        <v>865</v>
      </c>
      <c r="G13" s="32">
        <v>30</v>
      </c>
      <c r="H13" s="32"/>
      <c r="I13" s="32"/>
      <c r="J13" s="33">
        <f t="shared" si="2"/>
        <v>895</v>
      </c>
      <c r="K13" s="34">
        <v>895</v>
      </c>
      <c r="L13" s="33">
        <f t="shared" si="1"/>
        <v>0</v>
      </c>
      <c r="M13" s="14"/>
    </row>
    <row r="14" spans="1:13" s="53" customFormat="1" ht="12.75">
      <c r="A14" s="48"/>
      <c r="B14" s="17" t="s">
        <v>54</v>
      </c>
      <c r="C14" s="17" t="s">
        <v>22</v>
      </c>
      <c r="D14" s="49">
        <v>28</v>
      </c>
      <c r="E14" s="50">
        <v>733</v>
      </c>
      <c r="F14" s="50">
        <v>843</v>
      </c>
      <c r="G14" s="50">
        <v>30</v>
      </c>
      <c r="H14" s="50"/>
      <c r="I14" s="50"/>
      <c r="J14" s="51">
        <f t="shared" si="2"/>
        <v>873</v>
      </c>
      <c r="K14" s="52">
        <v>873</v>
      </c>
      <c r="L14" s="51">
        <f t="shared" si="1"/>
        <v>0</v>
      </c>
      <c r="M14" s="17"/>
    </row>
    <row r="15" spans="1:13" s="24" customFormat="1" ht="12.75">
      <c r="A15" s="22"/>
      <c r="B15" s="14" t="s">
        <v>55</v>
      </c>
      <c r="C15" s="14" t="s">
        <v>22</v>
      </c>
      <c r="D15" s="25">
        <v>28</v>
      </c>
      <c r="E15" s="31">
        <v>733</v>
      </c>
      <c r="F15" s="31">
        <v>843</v>
      </c>
      <c r="G15" s="32">
        <v>30</v>
      </c>
      <c r="H15" s="32"/>
      <c r="I15" s="32">
        <v>40</v>
      </c>
      <c r="J15" s="33">
        <f t="shared" si="2"/>
        <v>913</v>
      </c>
      <c r="K15" s="34">
        <v>880</v>
      </c>
      <c r="L15" s="33">
        <f t="shared" si="1"/>
        <v>-33</v>
      </c>
      <c r="M15" s="14"/>
    </row>
    <row r="16" spans="1:13" s="41" customFormat="1" ht="12.75">
      <c r="A16" s="35" t="s">
        <v>111</v>
      </c>
      <c r="B16" s="36" t="s">
        <v>44</v>
      </c>
      <c r="C16" s="37" t="s">
        <v>26</v>
      </c>
      <c r="D16" s="38">
        <v>23</v>
      </c>
      <c r="E16" s="39">
        <v>653</v>
      </c>
      <c r="F16" s="39">
        <v>751</v>
      </c>
      <c r="G16" s="39">
        <v>30</v>
      </c>
      <c r="H16" s="39"/>
      <c r="I16" s="39"/>
      <c r="J16" s="42">
        <f t="shared" si="2"/>
        <v>781</v>
      </c>
      <c r="K16" s="43">
        <v>781</v>
      </c>
      <c r="L16" s="42">
        <f t="shared" si="1"/>
        <v>0</v>
      </c>
      <c r="M16" s="37"/>
    </row>
    <row r="17" spans="1:13" s="53" customFormat="1" ht="12.75">
      <c r="A17" s="48"/>
      <c r="B17" s="17" t="s">
        <v>56</v>
      </c>
      <c r="C17" s="17" t="s">
        <v>22</v>
      </c>
      <c r="D17" s="49">
        <v>29</v>
      </c>
      <c r="E17" s="50">
        <v>733</v>
      </c>
      <c r="F17" s="50">
        <v>843</v>
      </c>
      <c r="G17" s="50">
        <v>30</v>
      </c>
      <c r="H17" s="50"/>
      <c r="I17" s="50"/>
      <c r="J17" s="51">
        <f t="shared" si="2"/>
        <v>873</v>
      </c>
      <c r="K17" s="52">
        <v>873</v>
      </c>
      <c r="L17" s="51">
        <f t="shared" si="1"/>
        <v>0</v>
      </c>
      <c r="M17" s="17"/>
    </row>
    <row r="18" spans="1:13" s="68" customFormat="1" ht="12.75">
      <c r="A18" s="61"/>
      <c r="B18" s="63" t="s">
        <v>67</v>
      </c>
      <c r="C18" s="63" t="s">
        <v>27</v>
      </c>
      <c r="D18" s="64">
        <v>15.5</v>
      </c>
      <c r="E18" s="65">
        <v>132</v>
      </c>
      <c r="F18" s="65">
        <v>152</v>
      </c>
      <c r="G18" s="65">
        <v>15</v>
      </c>
      <c r="H18" s="65"/>
      <c r="I18" s="65"/>
      <c r="J18" s="65">
        <f t="shared" si="2"/>
        <v>167</v>
      </c>
      <c r="K18" s="70"/>
      <c r="L18" s="69"/>
      <c r="M18" s="63"/>
    </row>
    <row r="19" spans="1:13" s="68" customFormat="1" ht="12.75">
      <c r="A19" s="61"/>
      <c r="B19" s="63" t="s">
        <v>61</v>
      </c>
      <c r="C19" s="63" t="s">
        <v>27</v>
      </c>
      <c r="D19" s="64">
        <v>14.5</v>
      </c>
      <c r="E19" s="65">
        <v>132</v>
      </c>
      <c r="F19" s="65">
        <v>152</v>
      </c>
      <c r="G19" s="65">
        <v>15</v>
      </c>
      <c r="H19" s="65"/>
      <c r="I19" s="65"/>
      <c r="J19" s="65">
        <f t="shared" si="2"/>
        <v>167</v>
      </c>
      <c r="K19" s="70"/>
      <c r="L19" s="69"/>
      <c r="M19" s="63"/>
    </row>
    <row r="20" spans="1:13" s="68" customFormat="1" ht="12.75">
      <c r="A20" s="61"/>
      <c r="B20" s="63"/>
      <c r="C20" s="63"/>
      <c r="D20" s="64"/>
      <c r="E20" s="65"/>
      <c r="F20" s="65"/>
      <c r="G20" s="65"/>
      <c r="H20" s="65"/>
      <c r="I20" s="65"/>
      <c r="J20" s="69">
        <f>SUM(J18:J19)</f>
        <v>334</v>
      </c>
      <c r="K20" s="70">
        <v>324</v>
      </c>
      <c r="L20" s="69">
        <f aca="true" t="shared" si="3" ref="L20:L31">SUM(K20-J20)</f>
        <v>-10</v>
      </c>
      <c r="M20" s="63"/>
    </row>
    <row r="21" spans="1:13" s="53" customFormat="1" ht="12.75">
      <c r="A21" s="48"/>
      <c r="B21" s="55" t="s">
        <v>34</v>
      </c>
      <c r="C21" s="17" t="s">
        <v>19</v>
      </c>
      <c r="D21" s="49">
        <v>28</v>
      </c>
      <c r="E21" s="50">
        <v>752</v>
      </c>
      <c r="F21" s="50">
        <v>865</v>
      </c>
      <c r="G21" s="50">
        <v>30</v>
      </c>
      <c r="H21" s="50"/>
      <c r="I21" s="50"/>
      <c r="J21" s="51">
        <f aca="true" t="shared" si="4" ref="J21:J35">SUM(F21:I21)</f>
        <v>895</v>
      </c>
      <c r="K21" s="52">
        <v>895</v>
      </c>
      <c r="L21" s="51">
        <f t="shared" si="3"/>
        <v>0</v>
      </c>
      <c r="M21" s="17"/>
    </row>
    <row r="22" spans="1:13" s="53" customFormat="1" ht="12.75">
      <c r="A22" s="48"/>
      <c r="B22" s="55" t="s">
        <v>60</v>
      </c>
      <c r="C22" s="17" t="s">
        <v>21</v>
      </c>
      <c r="D22" s="49">
        <v>27</v>
      </c>
      <c r="E22" s="50">
        <v>733</v>
      </c>
      <c r="F22" s="50">
        <v>843</v>
      </c>
      <c r="G22" s="50">
        <v>30</v>
      </c>
      <c r="H22" s="50"/>
      <c r="I22" s="50"/>
      <c r="J22" s="51">
        <f t="shared" si="4"/>
        <v>873</v>
      </c>
      <c r="K22" s="52">
        <v>873</v>
      </c>
      <c r="L22" s="51">
        <f t="shared" si="3"/>
        <v>0</v>
      </c>
      <c r="M22" s="17"/>
    </row>
    <row r="23" spans="1:13" s="24" customFormat="1" ht="12.75">
      <c r="A23" s="22"/>
      <c r="B23" s="21" t="s">
        <v>48</v>
      </c>
      <c r="C23" s="14" t="s">
        <v>77</v>
      </c>
      <c r="D23" s="25">
        <v>26</v>
      </c>
      <c r="E23" s="31">
        <v>752</v>
      </c>
      <c r="F23" s="31">
        <v>842</v>
      </c>
      <c r="G23" s="32">
        <v>30</v>
      </c>
      <c r="H23" s="32"/>
      <c r="I23" s="32"/>
      <c r="J23" s="33">
        <f t="shared" si="4"/>
        <v>872</v>
      </c>
      <c r="K23" s="34">
        <v>883</v>
      </c>
      <c r="L23" s="33">
        <f t="shared" si="3"/>
        <v>11</v>
      </c>
      <c r="M23" s="14" t="s">
        <v>81</v>
      </c>
    </row>
    <row r="24" spans="1:13" s="68" customFormat="1" ht="12.75">
      <c r="A24" s="61"/>
      <c r="B24" s="63" t="s">
        <v>71</v>
      </c>
      <c r="C24" s="63" t="s">
        <v>27</v>
      </c>
      <c r="D24" s="64">
        <v>16.5</v>
      </c>
      <c r="E24" s="65">
        <v>132</v>
      </c>
      <c r="F24" s="65">
        <v>152</v>
      </c>
      <c r="G24" s="65">
        <v>15</v>
      </c>
      <c r="H24" s="65"/>
      <c r="I24" s="65"/>
      <c r="J24" s="69">
        <f t="shared" si="4"/>
        <v>167</v>
      </c>
      <c r="K24" s="70">
        <v>172</v>
      </c>
      <c r="L24" s="69">
        <f t="shared" si="3"/>
        <v>5</v>
      </c>
      <c r="M24" s="63" t="s">
        <v>122</v>
      </c>
    </row>
    <row r="25" spans="1:13" s="68" customFormat="1" ht="12.75">
      <c r="A25" s="61"/>
      <c r="B25" s="71" t="s">
        <v>59</v>
      </c>
      <c r="C25" s="63" t="s">
        <v>21</v>
      </c>
      <c r="D25" s="64">
        <v>28</v>
      </c>
      <c r="E25" s="65">
        <v>733</v>
      </c>
      <c r="F25" s="65">
        <v>843</v>
      </c>
      <c r="G25" s="65">
        <v>30</v>
      </c>
      <c r="H25" s="65"/>
      <c r="I25" s="65"/>
      <c r="J25" s="69">
        <f t="shared" si="4"/>
        <v>873</v>
      </c>
      <c r="K25" s="70">
        <v>863</v>
      </c>
      <c r="L25" s="69">
        <f t="shared" si="3"/>
        <v>-10</v>
      </c>
      <c r="M25" s="63"/>
    </row>
    <row r="26" spans="1:13" s="53" customFormat="1" ht="12.75">
      <c r="A26" s="48"/>
      <c r="B26" s="17" t="s">
        <v>52</v>
      </c>
      <c r="C26" s="17" t="s">
        <v>22</v>
      </c>
      <c r="D26" s="49">
        <v>26</v>
      </c>
      <c r="E26" s="50">
        <v>733</v>
      </c>
      <c r="F26" s="50">
        <v>843</v>
      </c>
      <c r="G26" s="50">
        <v>30</v>
      </c>
      <c r="H26" s="50"/>
      <c r="I26" s="50"/>
      <c r="J26" s="51">
        <f t="shared" si="4"/>
        <v>873</v>
      </c>
      <c r="K26" s="52">
        <v>873</v>
      </c>
      <c r="L26" s="51">
        <f t="shared" si="3"/>
        <v>0</v>
      </c>
      <c r="M26" s="17"/>
    </row>
    <row r="27" spans="1:13" s="68" customFormat="1" ht="12.75">
      <c r="A27" s="61"/>
      <c r="B27" s="63" t="s">
        <v>41</v>
      </c>
      <c r="C27" s="63" t="s">
        <v>28</v>
      </c>
      <c r="D27" s="64">
        <v>24</v>
      </c>
      <c r="E27" s="65">
        <v>653</v>
      </c>
      <c r="F27" s="65">
        <v>751</v>
      </c>
      <c r="G27" s="65">
        <v>30</v>
      </c>
      <c r="H27" s="65"/>
      <c r="I27" s="65"/>
      <c r="J27" s="69">
        <f t="shared" si="4"/>
        <v>781</v>
      </c>
      <c r="K27" s="70">
        <v>781</v>
      </c>
      <c r="L27" s="69">
        <f t="shared" si="3"/>
        <v>0</v>
      </c>
      <c r="M27" s="63"/>
    </row>
    <row r="28" spans="1:13" s="68" customFormat="1" ht="12.75">
      <c r="A28" s="61"/>
      <c r="B28" s="71" t="s">
        <v>50</v>
      </c>
      <c r="C28" s="63" t="s">
        <v>20</v>
      </c>
      <c r="D28" s="64">
        <v>30</v>
      </c>
      <c r="E28" s="65">
        <v>752</v>
      </c>
      <c r="F28" s="65">
        <v>865</v>
      </c>
      <c r="G28" s="65">
        <v>30</v>
      </c>
      <c r="H28" s="65"/>
      <c r="I28" s="65"/>
      <c r="J28" s="69">
        <f t="shared" si="4"/>
        <v>895</v>
      </c>
      <c r="K28" s="70">
        <v>913</v>
      </c>
      <c r="L28" s="69">
        <f t="shared" si="3"/>
        <v>18</v>
      </c>
      <c r="M28" s="63" t="s">
        <v>80</v>
      </c>
    </row>
    <row r="29" spans="1:13" s="53" customFormat="1" ht="12.75">
      <c r="A29" s="48"/>
      <c r="B29" s="17" t="s">
        <v>53</v>
      </c>
      <c r="C29" s="17" t="s">
        <v>22</v>
      </c>
      <c r="D29" s="49">
        <v>27</v>
      </c>
      <c r="E29" s="50">
        <v>733</v>
      </c>
      <c r="F29" s="50">
        <v>843</v>
      </c>
      <c r="G29" s="50">
        <v>30</v>
      </c>
      <c r="H29" s="50"/>
      <c r="I29" s="50"/>
      <c r="J29" s="51">
        <f t="shared" si="4"/>
        <v>873</v>
      </c>
      <c r="K29" s="52">
        <v>873</v>
      </c>
      <c r="L29" s="51">
        <f t="shared" si="3"/>
        <v>0</v>
      </c>
      <c r="M29" s="17"/>
    </row>
    <row r="30" spans="1:13" s="53" customFormat="1" ht="12.75">
      <c r="A30" s="48" t="s">
        <v>111</v>
      </c>
      <c r="B30" s="55" t="s">
        <v>17</v>
      </c>
      <c r="C30" s="17" t="s">
        <v>20</v>
      </c>
      <c r="D30" s="49">
        <v>28</v>
      </c>
      <c r="E30" s="50">
        <v>752</v>
      </c>
      <c r="F30" s="50">
        <v>865</v>
      </c>
      <c r="G30" s="50">
        <v>30</v>
      </c>
      <c r="H30" s="50"/>
      <c r="I30" s="50"/>
      <c r="J30" s="51">
        <f t="shared" si="4"/>
        <v>895</v>
      </c>
      <c r="K30" s="52">
        <v>895</v>
      </c>
      <c r="L30" s="51">
        <f t="shared" si="3"/>
        <v>0</v>
      </c>
      <c r="M30" s="17"/>
    </row>
    <row r="31" spans="1:13" s="41" customFormat="1" ht="12.75">
      <c r="A31" s="35" t="s">
        <v>112</v>
      </c>
      <c r="B31" s="37" t="s">
        <v>40</v>
      </c>
      <c r="C31" s="37" t="s">
        <v>28</v>
      </c>
      <c r="D31" s="38">
        <v>23</v>
      </c>
      <c r="E31" s="39">
        <v>653</v>
      </c>
      <c r="F31" s="39">
        <v>751</v>
      </c>
      <c r="G31" s="39">
        <v>30</v>
      </c>
      <c r="H31" s="39"/>
      <c r="I31" s="39"/>
      <c r="J31" s="42">
        <f t="shared" si="4"/>
        <v>781</v>
      </c>
      <c r="K31" s="43">
        <v>781</v>
      </c>
      <c r="L31" s="42">
        <f t="shared" si="3"/>
        <v>0</v>
      </c>
      <c r="M31" s="37" t="s">
        <v>85</v>
      </c>
    </row>
    <row r="32" spans="1:13" s="53" customFormat="1" ht="12.75">
      <c r="A32" s="48"/>
      <c r="B32" s="55" t="s">
        <v>38</v>
      </c>
      <c r="C32" s="17" t="s">
        <v>23</v>
      </c>
      <c r="D32" s="49">
        <v>23</v>
      </c>
      <c r="E32" s="50">
        <v>705</v>
      </c>
      <c r="F32" s="50">
        <v>811</v>
      </c>
      <c r="G32" s="50">
        <v>30</v>
      </c>
      <c r="H32" s="50"/>
      <c r="I32" s="50"/>
      <c r="J32" s="50">
        <f t="shared" si="4"/>
        <v>841</v>
      </c>
      <c r="K32" s="52"/>
      <c r="L32" s="51"/>
      <c r="M32" s="17"/>
    </row>
    <row r="33" spans="1:13" s="53" customFormat="1" ht="12.75">
      <c r="A33" s="48"/>
      <c r="B33" s="55" t="s">
        <v>38</v>
      </c>
      <c r="C33" s="17" t="s">
        <v>23</v>
      </c>
      <c r="D33" s="49">
        <v>24</v>
      </c>
      <c r="E33" s="50">
        <v>705</v>
      </c>
      <c r="F33" s="50">
        <v>811</v>
      </c>
      <c r="G33" s="50">
        <v>30</v>
      </c>
      <c r="H33" s="50"/>
      <c r="I33" s="50"/>
      <c r="J33" s="50">
        <f t="shared" si="4"/>
        <v>841</v>
      </c>
      <c r="K33" s="52"/>
      <c r="L33" s="51"/>
      <c r="M33" s="17"/>
    </row>
    <row r="34" spans="1:13" s="53" customFormat="1" ht="12.75">
      <c r="A34" s="48"/>
      <c r="B34" s="17" t="s">
        <v>63</v>
      </c>
      <c r="C34" s="17" t="s">
        <v>27</v>
      </c>
      <c r="D34" s="49">
        <v>14.5</v>
      </c>
      <c r="E34" s="50">
        <v>132</v>
      </c>
      <c r="F34" s="50">
        <v>152</v>
      </c>
      <c r="G34" s="50">
        <v>15</v>
      </c>
      <c r="H34" s="50"/>
      <c r="I34" s="50"/>
      <c r="J34" s="50">
        <f t="shared" si="4"/>
        <v>167</v>
      </c>
      <c r="K34" s="52"/>
      <c r="L34" s="51"/>
      <c r="M34" s="17"/>
    </row>
    <row r="35" spans="1:13" s="53" customFormat="1" ht="12.75">
      <c r="A35" s="48"/>
      <c r="B35" s="17" t="s">
        <v>62</v>
      </c>
      <c r="C35" s="17" t="s">
        <v>27</v>
      </c>
      <c r="D35" s="49">
        <v>14.5</v>
      </c>
      <c r="E35" s="50">
        <v>132</v>
      </c>
      <c r="F35" s="50">
        <v>152</v>
      </c>
      <c r="G35" s="50">
        <v>15</v>
      </c>
      <c r="H35" s="50"/>
      <c r="I35" s="50"/>
      <c r="J35" s="50">
        <f t="shared" si="4"/>
        <v>167</v>
      </c>
      <c r="K35" s="52"/>
      <c r="L35" s="51"/>
      <c r="M35" s="17"/>
    </row>
    <row r="36" spans="1:13" s="53" customFormat="1" ht="12.75">
      <c r="A36" s="48"/>
      <c r="B36" s="17"/>
      <c r="C36" s="17"/>
      <c r="D36" s="49"/>
      <c r="E36" s="50"/>
      <c r="F36" s="50"/>
      <c r="G36" s="50"/>
      <c r="H36" s="50"/>
      <c r="I36" s="50"/>
      <c r="J36" s="51">
        <f>SUM(J32:J35)</f>
        <v>2016</v>
      </c>
      <c r="K36" s="52">
        <v>2016</v>
      </c>
      <c r="L36" s="51">
        <f aca="true" t="shared" si="5" ref="L36:L42">SUM(K36-J36)</f>
        <v>0</v>
      </c>
      <c r="M36" s="17"/>
    </row>
    <row r="37" spans="1:13" s="53" customFormat="1" ht="12.75">
      <c r="A37" s="48"/>
      <c r="B37" s="55" t="s">
        <v>13</v>
      </c>
      <c r="C37" s="17" t="s">
        <v>18</v>
      </c>
      <c r="D37" s="49">
        <v>28</v>
      </c>
      <c r="E37" s="50">
        <v>667</v>
      </c>
      <c r="F37" s="50">
        <v>767</v>
      </c>
      <c r="G37" s="50">
        <v>30</v>
      </c>
      <c r="H37" s="50"/>
      <c r="I37" s="50"/>
      <c r="J37" s="57">
        <f aca="true" t="shared" si="6" ref="J37:J45">SUM(F37:I37)</f>
        <v>797</v>
      </c>
      <c r="K37" s="58">
        <v>797</v>
      </c>
      <c r="L37" s="57">
        <f t="shared" si="5"/>
        <v>0</v>
      </c>
      <c r="M37" s="17"/>
    </row>
    <row r="38" spans="1:13" s="53" customFormat="1" ht="12.75">
      <c r="A38" s="48"/>
      <c r="B38" s="55" t="s">
        <v>31</v>
      </c>
      <c r="C38" s="17" t="s">
        <v>24</v>
      </c>
      <c r="D38" s="49">
        <v>23</v>
      </c>
      <c r="E38" s="50">
        <v>653</v>
      </c>
      <c r="F38" s="50">
        <v>751</v>
      </c>
      <c r="G38" s="50">
        <v>30</v>
      </c>
      <c r="H38" s="50"/>
      <c r="I38" s="50"/>
      <c r="J38" s="51">
        <f t="shared" si="6"/>
        <v>781</v>
      </c>
      <c r="K38" s="52">
        <v>750</v>
      </c>
      <c r="L38" s="51">
        <f t="shared" si="5"/>
        <v>-31</v>
      </c>
      <c r="M38" s="17"/>
    </row>
    <row r="39" spans="1:13" s="53" customFormat="1" ht="12.75">
      <c r="A39" s="48"/>
      <c r="B39" s="54" t="s">
        <v>104</v>
      </c>
      <c r="C39" s="17" t="s">
        <v>28</v>
      </c>
      <c r="D39" s="49">
        <v>24</v>
      </c>
      <c r="E39" s="50">
        <v>653</v>
      </c>
      <c r="F39" s="50">
        <v>751</v>
      </c>
      <c r="G39" s="50">
        <v>30</v>
      </c>
      <c r="H39" s="50"/>
      <c r="I39" s="50"/>
      <c r="J39" s="51">
        <f t="shared" si="6"/>
        <v>781</v>
      </c>
      <c r="K39" s="52">
        <v>800</v>
      </c>
      <c r="L39" s="51">
        <f t="shared" si="5"/>
        <v>19</v>
      </c>
      <c r="M39" s="17" t="s">
        <v>116</v>
      </c>
    </row>
    <row r="40" spans="1:13" s="53" customFormat="1" ht="12.75">
      <c r="A40" s="48"/>
      <c r="B40" s="17" t="s">
        <v>14</v>
      </c>
      <c r="C40" s="17" t="s">
        <v>28</v>
      </c>
      <c r="D40" s="49">
        <v>23</v>
      </c>
      <c r="E40" s="50">
        <v>653</v>
      </c>
      <c r="F40" s="50">
        <v>751</v>
      </c>
      <c r="G40" s="50">
        <v>30</v>
      </c>
      <c r="H40" s="50"/>
      <c r="I40" s="50"/>
      <c r="J40" s="51">
        <f t="shared" si="6"/>
        <v>781</v>
      </c>
      <c r="K40" s="52">
        <v>781</v>
      </c>
      <c r="L40" s="51">
        <f t="shared" si="5"/>
        <v>0</v>
      </c>
      <c r="M40" s="17"/>
    </row>
    <row r="41" spans="1:13" s="53" customFormat="1" ht="12.75">
      <c r="A41" s="48"/>
      <c r="B41" s="55" t="s">
        <v>39</v>
      </c>
      <c r="C41" s="17" t="s">
        <v>28</v>
      </c>
      <c r="D41" s="49">
        <v>22</v>
      </c>
      <c r="E41" s="50">
        <v>653</v>
      </c>
      <c r="F41" s="50">
        <v>751</v>
      </c>
      <c r="G41" s="50">
        <v>30</v>
      </c>
      <c r="H41" s="50"/>
      <c r="I41" s="50"/>
      <c r="J41" s="51">
        <f t="shared" si="6"/>
        <v>781</v>
      </c>
      <c r="K41" s="52">
        <v>781</v>
      </c>
      <c r="L41" s="51">
        <f t="shared" si="5"/>
        <v>0</v>
      </c>
      <c r="M41" s="17"/>
    </row>
    <row r="42" spans="1:13" s="53" customFormat="1" ht="12.75">
      <c r="A42" s="48"/>
      <c r="B42" s="55" t="s">
        <v>49</v>
      </c>
      <c r="C42" s="17" t="s">
        <v>20</v>
      </c>
      <c r="D42" s="49">
        <v>26</v>
      </c>
      <c r="E42" s="50">
        <v>752</v>
      </c>
      <c r="F42" s="50">
        <v>865</v>
      </c>
      <c r="G42" s="50">
        <v>30</v>
      </c>
      <c r="H42" s="50"/>
      <c r="I42" s="50"/>
      <c r="J42" s="51">
        <f t="shared" si="6"/>
        <v>895</v>
      </c>
      <c r="K42" s="52">
        <v>895</v>
      </c>
      <c r="L42" s="51">
        <f t="shared" si="5"/>
        <v>0</v>
      </c>
      <c r="M42" s="17"/>
    </row>
    <row r="43" spans="1:13" s="68" customFormat="1" ht="12.75">
      <c r="A43" s="61"/>
      <c r="B43" s="63" t="s">
        <v>66</v>
      </c>
      <c r="C43" s="63" t="s">
        <v>27</v>
      </c>
      <c r="D43" s="64">
        <v>15</v>
      </c>
      <c r="E43" s="65">
        <v>132</v>
      </c>
      <c r="F43" s="65">
        <v>152</v>
      </c>
      <c r="G43" s="65">
        <v>15</v>
      </c>
      <c r="H43" s="65"/>
      <c r="I43" s="65"/>
      <c r="J43" s="65">
        <f t="shared" si="6"/>
        <v>167</v>
      </c>
      <c r="K43" s="70"/>
      <c r="L43" s="69"/>
      <c r="M43" s="63"/>
    </row>
    <row r="44" spans="1:13" s="68" customFormat="1" ht="12.75">
      <c r="A44" s="61"/>
      <c r="B44" s="63" t="s">
        <v>68</v>
      </c>
      <c r="C44" s="63" t="s">
        <v>27</v>
      </c>
      <c r="D44" s="64">
        <v>15.5</v>
      </c>
      <c r="E44" s="65">
        <v>132</v>
      </c>
      <c r="F44" s="65">
        <v>152</v>
      </c>
      <c r="G44" s="65">
        <v>15</v>
      </c>
      <c r="H44" s="65"/>
      <c r="I44" s="65"/>
      <c r="J44" s="65">
        <f t="shared" si="6"/>
        <v>167</v>
      </c>
      <c r="K44" s="70"/>
      <c r="L44" s="69"/>
      <c r="M44" s="63"/>
    </row>
    <row r="45" spans="1:13" s="68" customFormat="1" ht="12.75">
      <c r="A45" s="61"/>
      <c r="B45" s="63" t="s">
        <v>70</v>
      </c>
      <c r="C45" s="63" t="s">
        <v>27</v>
      </c>
      <c r="D45" s="64">
        <v>16</v>
      </c>
      <c r="E45" s="65">
        <v>132</v>
      </c>
      <c r="F45" s="65">
        <v>152</v>
      </c>
      <c r="G45" s="65">
        <v>15</v>
      </c>
      <c r="H45" s="65"/>
      <c r="I45" s="65"/>
      <c r="J45" s="65">
        <f t="shared" si="6"/>
        <v>167</v>
      </c>
      <c r="K45" s="70"/>
      <c r="L45" s="69"/>
      <c r="M45" s="63"/>
    </row>
    <row r="46" spans="1:13" s="68" customFormat="1" ht="12.75">
      <c r="A46" s="61"/>
      <c r="B46" s="63"/>
      <c r="C46" s="63"/>
      <c r="D46" s="64"/>
      <c r="E46" s="65"/>
      <c r="F46" s="65"/>
      <c r="G46" s="65"/>
      <c r="H46" s="65"/>
      <c r="I46" s="65"/>
      <c r="J46" s="69">
        <f>SUM(J43:J45)</f>
        <v>501</v>
      </c>
      <c r="K46" s="70">
        <v>501</v>
      </c>
      <c r="L46" s="69">
        <f>SUM(K46-J46)</f>
        <v>0</v>
      </c>
      <c r="M46" s="63"/>
    </row>
    <row r="47" spans="1:12" s="68" customFormat="1" ht="12.75">
      <c r="A47" s="61"/>
      <c r="B47" s="71" t="s">
        <v>51</v>
      </c>
      <c r="C47" s="63" t="s">
        <v>20</v>
      </c>
      <c r="D47" s="64">
        <v>29</v>
      </c>
      <c r="E47" s="65">
        <v>752</v>
      </c>
      <c r="F47" s="65">
        <v>865</v>
      </c>
      <c r="G47" s="65">
        <v>30</v>
      </c>
      <c r="H47" s="65"/>
      <c r="I47" s="65"/>
      <c r="J47" s="69">
        <f>SUM(F47:I47)</f>
        <v>895</v>
      </c>
      <c r="K47" s="70"/>
      <c r="L47" s="69"/>
    </row>
    <row r="48" spans="1:13" s="68" customFormat="1" ht="12.75">
      <c r="A48" s="61"/>
      <c r="B48" s="71"/>
      <c r="C48" s="63" t="s">
        <v>18</v>
      </c>
      <c r="D48" s="64">
        <v>29</v>
      </c>
      <c r="E48" s="65">
        <v>667</v>
      </c>
      <c r="F48" s="65">
        <v>767</v>
      </c>
      <c r="G48" s="65">
        <v>30</v>
      </c>
      <c r="H48" s="65"/>
      <c r="I48" s="65"/>
      <c r="J48" s="66">
        <f>SUM(F48:I48)</f>
        <v>797</v>
      </c>
      <c r="K48" s="67"/>
      <c r="L48" s="66"/>
      <c r="M48" s="63"/>
    </row>
    <row r="49" spans="1:13" s="68" customFormat="1" ht="12.75">
      <c r="A49" s="61"/>
      <c r="B49" s="71"/>
      <c r="C49" s="63"/>
      <c r="D49" s="64"/>
      <c r="E49" s="65"/>
      <c r="F49" s="65"/>
      <c r="G49" s="65"/>
      <c r="H49" s="65"/>
      <c r="I49" s="65"/>
      <c r="J49" s="69">
        <f>SUM(J47:J48)</f>
        <v>1692</v>
      </c>
      <c r="K49" s="70">
        <v>1692</v>
      </c>
      <c r="L49" s="69">
        <f>SUM(K49-J49)</f>
        <v>0</v>
      </c>
      <c r="M49" s="63" t="s">
        <v>79</v>
      </c>
    </row>
    <row r="50" spans="1:13" s="41" customFormat="1" ht="12.75">
      <c r="A50" s="35" t="s">
        <v>111</v>
      </c>
      <c r="B50" s="36" t="s">
        <v>42</v>
      </c>
      <c r="C50" s="37" t="s">
        <v>26</v>
      </c>
      <c r="D50" s="38">
        <v>25</v>
      </c>
      <c r="E50" s="39">
        <v>653</v>
      </c>
      <c r="F50" s="39">
        <v>751</v>
      </c>
      <c r="G50" s="39">
        <v>30</v>
      </c>
      <c r="H50" s="39"/>
      <c r="I50" s="39"/>
      <c r="J50" s="39">
        <f>SUM(F50:I50)</f>
        <v>781</v>
      </c>
      <c r="K50" s="40"/>
      <c r="L50" s="39"/>
      <c r="M50" s="37"/>
    </row>
    <row r="51" spans="1:13" s="41" customFormat="1" ht="12.75">
      <c r="A51" s="35"/>
      <c r="B51" s="37" t="s">
        <v>42</v>
      </c>
      <c r="C51" s="37" t="s">
        <v>28</v>
      </c>
      <c r="D51" s="38">
        <v>25</v>
      </c>
      <c r="E51" s="39">
        <v>653</v>
      </c>
      <c r="F51" s="39">
        <v>751</v>
      </c>
      <c r="G51" s="39">
        <v>30</v>
      </c>
      <c r="H51" s="39"/>
      <c r="I51" s="39"/>
      <c r="J51" s="39">
        <f>SUM(F51:I51)</f>
        <v>781</v>
      </c>
      <c r="K51" s="40"/>
      <c r="L51" s="39"/>
      <c r="M51" s="37"/>
    </row>
    <row r="52" spans="1:13" s="41" customFormat="1" ht="12.75">
      <c r="A52" s="35"/>
      <c r="B52" s="37"/>
      <c r="C52" s="37"/>
      <c r="D52" s="38"/>
      <c r="E52" s="39"/>
      <c r="F52" s="39"/>
      <c r="G52" s="39"/>
      <c r="H52" s="39"/>
      <c r="I52" s="39"/>
      <c r="J52" s="42">
        <f>SUM(J50:J51)</f>
        <v>1562</v>
      </c>
      <c r="K52" s="43">
        <v>1562</v>
      </c>
      <c r="L52" s="42">
        <f>SUM(K52-J52)</f>
        <v>0</v>
      </c>
      <c r="M52" s="37"/>
    </row>
    <row r="53" spans="1:13" s="53" customFormat="1" ht="12.75">
      <c r="A53" s="48"/>
      <c r="B53" s="17" t="s">
        <v>58</v>
      </c>
      <c r="C53" s="17" t="s">
        <v>21</v>
      </c>
      <c r="D53" s="49">
        <v>27</v>
      </c>
      <c r="E53" s="50">
        <v>733</v>
      </c>
      <c r="F53" s="50">
        <v>843</v>
      </c>
      <c r="G53" s="50">
        <v>30</v>
      </c>
      <c r="H53" s="50"/>
      <c r="I53" s="50"/>
      <c r="J53" s="51">
        <f>SUM(F53:I53)</f>
        <v>873</v>
      </c>
      <c r="K53" s="52">
        <v>873</v>
      </c>
      <c r="L53" s="51">
        <f>SUM(K53-J53)</f>
        <v>0</v>
      </c>
      <c r="M53" s="17"/>
    </row>
    <row r="54" spans="1:13" s="53" customFormat="1" ht="12.75">
      <c r="A54" s="48"/>
      <c r="B54" s="17" t="s">
        <v>73</v>
      </c>
      <c r="C54" s="17" t="s">
        <v>27</v>
      </c>
      <c r="D54" s="49">
        <v>16.5</v>
      </c>
      <c r="E54" s="50">
        <v>132</v>
      </c>
      <c r="F54" s="50">
        <v>152</v>
      </c>
      <c r="G54" s="50">
        <v>15</v>
      </c>
      <c r="H54" s="50"/>
      <c r="I54" s="50"/>
      <c r="J54" s="51">
        <f>SUM(F54:I54)</f>
        <v>167</v>
      </c>
      <c r="K54" s="52">
        <v>231</v>
      </c>
      <c r="L54" s="69">
        <f>SUM(K54-J54)</f>
        <v>64</v>
      </c>
      <c r="M54" s="17" t="s">
        <v>78</v>
      </c>
    </row>
    <row r="55" spans="1:13" s="53" customFormat="1" ht="12.75">
      <c r="A55" s="48"/>
      <c r="B55" s="55" t="s">
        <v>57</v>
      </c>
      <c r="C55" s="17" t="s">
        <v>21</v>
      </c>
      <c r="D55" s="49">
        <v>26</v>
      </c>
      <c r="E55" s="50">
        <v>733</v>
      </c>
      <c r="F55" s="50">
        <v>843</v>
      </c>
      <c r="G55" s="50">
        <v>30</v>
      </c>
      <c r="H55" s="50"/>
      <c r="I55" s="50"/>
      <c r="J55" s="50">
        <f>SUM(F55:I55)</f>
        <v>873</v>
      </c>
      <c r="K55" s="56"/>
      <c r="L55" s="50"/>
      <c r="M55" s="17"/>
    </row>
    <row r="56" spans="1:13" s="53" customFormat="1" ht="12.75">
      <c r="A56" s="48"/>
      <c r="B56" s="55" t="s">
        <v>45</v>
      </c>
      <c r="C56" s="17" t="s">
        <v>25</v>
      </c>
      <c r="D56" s="49">
        <v>22</v>
      </c>
      <c r="E56" s="50">
        <v>653</v>
      </c>
      <c r="F56" s="50">
        <v>751</v>
      </c>
      <c r="G56" s="50">
        <v>30</v>
      </c>
      <c r="H56" s="50"/>
      <c r="I56" s="50"/>
      <c r="J56" s="50">
        <f>SUM(F56:I56)</f>
        <v>781</v>
      </c>
      <c r="K56" s="56"/>
      <c r="L56" s="50"/>
      <c r="M56" s="17"/>
    </row>
    <row r="57" spans="1:13" s="53" customFormat="1" ht="12.75">
      <c r="A57" s="48"/>
      <c r="B57" s="55"/>
      <c r="C57" s="17"/>
      <c r="D57" s="49"/>
      <c r="E57" s="50"/>
      <c r="F57" s="50"/>
      <c r="G57" s="50"/>
      <c r="H57" s="50"/>
      <c r="I57" s="50"/>
      <c r="J57" s="51">
        <f>SUM(J55:J56)</f>
        <v>1654</v>
      </c>
      <c r="K57" s="52">
        <v>1654</v>
      </c>
      <c r="L57" s="51">
        <f>SUM(K57-J57)</f>
        <v>0</v>
      </c>
      <c r="M57" s="17"/>
    </row>
    <row r="58" spans="1:13" s="53" customFormat="1" ht="12.75">
      <c r="A58" s="48"/>
      <c r="B58" s="55" t="s">
        <v>36</v>
      </c>
      <c r="C58" s="17" t="s">
        <v>18</v>
      </c>
      <c r="D58" s="49">
        <v>31</v>
      </c>
      <c r="E58" s="50">
        <v>667</v>
      </c>
      <c r="F58" s="50">
        <v>767</v>
      </c>
      <c r="G58" s="50">
        <v>30</v>
      </c>
      <c r="H58" s="50"/>
      <c r="I58" s="50"/>
      <c r="J58" s="60">
        <f>SUM(F58:I58)</f>
        <v>797</v>
      </c>
      <c r="K58" s="58"/>
      <c r="L58" s="57"/>
      <c r="M58" s="17"/>
    </row>
    <row r="59" spans="1:13" s="53" customFormat="1" ht="12.75">
      <c r="A59" s="48"/>
      <c r="B59" s="55" t="s">
        <v>36</v>
      </c>
      <c r="C59" s="17" t="s">
        <v>23</v>
      </c>
      <c r="D59" s="49">
        <v>21</v>
      </c>
      <c r="E59" s="50">
        <v>705</v>
      </c>
      <c r="F59" s="50">
        <v>811</v>
      </c>
      <c r="G59" s="50">
        <v>30</v>
      </c>
      <c r="H59" s="50"/>
      <c r="I59" s="50"/>
      <c r="J59" s="50">
        <f>SUM(F59:I59)</f>
        <v>841</v>
      </c>
      <c r="K59" s="52"/>
      <c r="L59" s="51"/>
      <c r="M59" s="17"/>
    </row>
    <row r="60" spans="1:13" s="53" customFormat="1" ht="12.75">
      <c r="A60" s="48"/>
      <c r="B60" s="55"/>
      <c r="C60" s="17"/>
      <c r="D60" s="49"/>
      <c r="E60" s="50"/>
      <c r="F60" s="50"/>
      <c r="G60" s="50"/>
      <c r="H60" s="50"/>
      <c r="I60" s="50"/>
      <c r="J60" s="51">
        <f>SUM(J58:J59)</f>
        <v>1638</v>
      </c>
      <c r="K60" s="52">
        <v>1638</v>
      </c>
      <c r="L60" s="51">
        <f>SUM(K60-J60)</f>
        <v>0</v>
      </c>
      <c r="M60" s="17"/>
    </row>
    <row r="61" spans="1:13" s="68" customFormat="1" ht="12.75">
      <c r="A61" s="61"/>
      <c r="B61" s="71" t="s">
        <v>30</v>
      </c>
      <c r="C61" s="63" t="s">
        <v>24</v>
      </c>
      <c r="D61" s="64">
        <v>21</v>
      </c>
      <c r="E61" s="65">
        <v>653</v>
      </c>
      <c r="F61" s="65">
        <v>751</v>
      </c>
      <c r="G61" s="65">
        <v>30</v>
      </c>
      <c r="H61" s="65"/>
      <c r="I61" s="65"/>
      <c r="J61" s="69">
        <f>SUM(F61:I61)</f>
        <v>781</v>
      </c>
      <c r="K61" s="70">
        <v>781</v>
      </c>
      <c r="L61" s="69">
        <f>SUM(K61-J61)</f>
        <v>0</v>
      </c>
      <c r="M61" s="63"/>
    </row>
    <row r="62" spans="1:13" s="68" customFormat="1" ht="12.75">
      <c r="A62" s="61"/>
      <c r="B62" s="71" t="s">
        <v>32</v>
      </c>
      <c r="C62" s="63" t="s">
        <v>24</v>
      </c>
      <c r="D62" s="64">
        <v>24</v>
      </c>
      <c r="E62" s="65">
        <v>653</v>
      </c>
      <c r="F62" s="65">
        <v>751</v>
      </c>
      <c r="G62" s="65">
        <v>30</v>
      </c>
      <c r="H62" s="65"/>
      <c r="I62" s="65"/>
      <c r="J62" s="69">
        <f>SUM(F62:I62)</f>
        <v>781</v>
      </c>
      <c r="K62" s="70">
        <v>771</v>
      </c>
      <c r="L62" s="69">
        <f>SUM(K62-J62)</f>
        <v>-10</v>
      </c>
      <c r="M62" s="63"/>
    </row>
    <row r="63" spans="1:13" s="53" customFormat="1" ht="12.75">
      <c r="A63" s="48"/>
      <c r="B63" s="55" t="s">
        <v>37</v>
      </c>
      <c r="C63" s="17" t="s">
        <v>18</v>
      </c>
      <c r="D63" s="49">
        <v>32</v>
      </c>
      <c r="E63" s="50">
        <v>667</v>
      </c>
      <c r="F63" s="50">
        <v>767</v>
      </c>
      <c r="G63" s="50">
        <v>30</v>
      </c>
      <c r="H63" s="50"/>
      <c r="I63" s="50"/>
      <c r="J63" s="57">
        <f>SUM(F63:I63)</f>
        <v>797</v>
      </c>
      <c r="K63" s="58">
        <v>797</v>
      </c>
      <c r="L63" s="57">
        <f>SUM(K63-J63)</f>
        <v>0</v>
      </c>
      <c r="M63" s="17"/>
    </row>
    <row r="64" spans="1:13" s="53" customFormat="1" ht="12.75">
      <c r="A64" s="48"/>
      <c r="B64" s="55" t="s">
        <v>46</v>
      </c>
      <c r="C64" s="17" t="s">
        <v>47</v>
      </c>
      <c r="D64" s="49">
        <v>23</v>
      </c>
      <c r="E64" s="50">
        <v>653</v>
      </c>
      <c r="F64" s="50">
        <v>732</v>
      </c>
      <c r="G64" s="50">
        <v>30</v>
      </c>
      <c r="H64" s="50"/>
      <c r="I64" s="50"/>
      <c r="J64" s="50">
        <f>SUM(F64:I64)</f>
        <v>762</v>
      </c>
      <c r="K64" s="56"/>
      <c r="L64" s="50"/>
      <c r="M64" s="17"/>
    </row>
    <row r="65" spans="1:13" s="53" customFormat="1" ht="12.75">
      <c r="A65" s="48"/>
      <c r="B65" s="55" t="s">
        <v>46</v>
      </c>
      <c r="C65" s="17" t="s">
        <v>47</v>
      </c>
      <c r="D65" s="49">
        <v>24</v>
      </c>
      <c r="E65" s="50">
        <v>653</v>
      </c>
      <c r="F65" s="50">
        <v>732</v>
      </c>
      <c r="G65" s="50">
        <v>30</v>
      </c>
      <c r="H65" s="50"/>
      <c r="I65" s="50"/>
      <c r="J65" s="50">
        <f>SUM(F65:I65)</f>
        <v>762</v>
      </c>
      <c r="K65" s="56"/>
      <c r="L65" s="50"/>
      <c r="M65" s="17"/>
    </row>
    <row r="66" spans="1:13" s="53" customFormat="1" ht="12.75">
      <c r="A66" s="48"/>
      <c r="B66" s="55"/>
      <c r="C66" s="17"/>
      <c r="D66" s="49"/>
      <c r="E66" s="50"/>
      <c r="F66" s="50"/>
      <c r="G66" s="50"/>
      <c r="H66" s="50"/>
      <c r="I66" s="50"/>
      <c r="J66" s="51">
        <f>SUM(J64:J65)</f>
        <v>1524</v>
      </c>
      <c r="K66" s="52">
        <v>1772</v>
      </c>
      <c r="L66" s="69">
        <f aca="true" t="shared" si="7" ref="L66:L71">SUM(K66-J66)</f>
        <v>248</v>
      </c>
      <c r="M66" s="17" t="s">
        <v>114</v>
      </c>
    </row>
    <row r="67" spans="1:13" s="68" customFormat="1" ht="12.75">
      <c r="A67" s="61"/>
      <c r="B67" s="71" t="s">
        <v>33</v>
      </c>
      <c r="C67" s="63" t="s">
        <v>24</v>
      </c>
      <c r="D67" s="64">
        <v>25</v>
      </c>
      <c r="E67" s="65">
        <v>653</v>
      </c>
      <c r="F67" s="65">
        <v>751</v>
      </c>
      <c r="G67" s="65">
        <v>30</v>
      </c>
      <c r="H67" s="65"/>
      <c r="I67" s="65"/>
      <c r="J67" s="69">
        <f aca="true" t="shared" si="8" ref="J67:J72">SUM(F67:I67)</f>
        <v>781</v>
      </c>
      <c r="K67" s="70">
        <v>781</v>
      </c>
      <c r="L67" s="69">
        <f t="shared" si="7"/>
        <v>0</v>
      </c>
      <c r="M67" s="63"/>
    </row>
    <row r="68" spans="1:13" s="53" customFormat="1" ht="12.75">
      <c r="A68" s="48"/>
      <c r="B68" s="54" t="s">
        <v>76</v>
      </c>
      <c r="C68" s="17" t="s">
        <v>20</v>
      </c>
      <c r="D68" s="49">
        <v>28</v>
      </c>
      <c r="E68" s="50">
        <v>752</v>
      </c>
      <c r="F68" s="50">
        <v>865</v>
      </c>
      <c r="G68" s="50">
        <v>30</v>
      </c>
      <c r="H68" s="50"/>
      <c r="I68" s="50"/>
      <c r="J68" s="51">
        <f t="shared" si="8"/>
        <v>895</v>
      </c>
      <c r="K68" s="52">
        <v>895</v>
      </c>
      <c r="L68" s="51">
        <f t="shared" si="7"/>
        <v>0</v>
      </c>
      <c r="M68" s="17"/>
    </row>
    <row r="69" spans="1:13" s="24" customFormat="1" ht="12.75">
      <c r="A69" s="22" t="s">
        <v>120</v>
      </c>
      <c r="B69" s="14" t="s">
        <v>82</v>
      </c>
      <c r="C69" s="14" t="s">
        <v>28</v>
      </c>
      <c r="D69" s="25">
        <v>22</v>
      </c>
      <c r="E69" s="31">
        <v>653</v>
      </c>
      <c r="F69" s="31">
        <v>751</v>
      </c>
      <c r="G69" s="32">
        <v>30</v>
      </c>
      <c r="H69" s="32"/>
      <c r="I69" s="32"/>
      <c r="J69" s="33">
        <f t="shared" si="8"/>
        <v>781</v>
      </c>
      <c r="K69" s="34">
        <v>781</v>
      </c>
      <c r="L69" s="33">
        <f t="shared" si="7"/>
        <v>0</v>
      </c>
      <c r="M69" s="14"/>
    </row>
    <row r="70" spans="1:13" s="68" customFormat="1" ht="12.75">
      <c r="A70" s="61"/>
      <c r="B70" s="62" t="s">
        <v>83</v>
      </c>
      <c r="C70" s="63" t="s">
        <v>19</v>
      </c>
      <c r="D70" s="64">
        <v>27</v>
      </c>
      <c r="E70" s="65">
        <v>752</v>
      </c>
      <c r="F70" s="65">
        <v>865</v>
      </c>
      <c r="G70" s="65">
        <v>30</v>
      </c>
      <c r="H70" s="65"/>
      <c r="I70" s="65"/>
      <c r="J70" s="69">
        <f t="shared" si="8"/>
        <v>895</v>
      </c>
      <c r="K70" s="70">
        <v>895</v>
      </c>
      <c r="L70" s="69">
        <f t="shared" si="7"/>
        <v>0</v>
      </c>
      <c r="M70" s="63"/>
    </row>
    <row r="71" spans="1:13" s="68" customFormat="1" ht="12.75">
      <c r="A71" s="61" t="s">
        <v>118</v>
      </c>
      <c r="B71" s="62" t="s">
        <v>84</v>
      </c>
      <c r="C71" s="63" t="s">
        <v>19</v>
      </c>
      <c r="D71" s="64">
        <v>29</v>
      </c>
      <c r="E71" s="65">
        <v>752</v>
      </c>
      <c r="F71" s="65">
        <v>865</v>
      </c>
      <c r="G71" s="65">
        <v>30</v>
      </c>
      <c r="H71" s="65"/>
      <c r="I71" s="65">
        <v>40</v>
      </c>
      <c r="J71" s="69">
        <f t="shared" si="8"/>
        <v>935</v>
      </c>
      <c r="K71" s="70">
        <v>915</v>
      </c>
      <c r="L71" s="69">
        <f t="shared" si="7"/>
        <v>-20</v>
      </c>
      <c r="M71" s="63"/>
    </row>
    <row r="72" spans="1:13" s="24" customFormat="1" ht="12.75">
      <c r="A72" s="22"/>
      <c r="B72" s="13" t="s">
        <v>86</v>
      </c>
      <c r="C72" s="14" t="s">
        <v>28</v>
      </c>
      <c r="D72" s="25">
        <v>25</v>
      </c>
      <c r="E72" s="31">
        <v>653</v>
      </c>
      <c r="F72" s="31">
        <v>751</v>
      </c>
      <c r="G72" s="32">
        <v>30</v>
      </c>
      <c r="H72" s="32"/>
      <c r="I72" s="32">
        <v>30</v>
      </c>
      <c r="J72" s="33">
        <f t="shared" si="8"/>
        <v>811</v>
      </c>
      <c r="K72" s="34">
        <v>811</v>
      </c>
      <c r="L72" s="33">
        <f aca="true" t="shared" si="9" ref="L72:L77">SUM(K72-J72)</f>
        <v>0</v>
      </c>
      <c r="M72" s="14"/>
    </row>
    <row r="73" spans="1:13" s="68" customFormat="1" ht="12.75">
      <c r="A73" s="61"/>
      <c r="B73" s="62" t="s">
        <v>87</v>
      </c>
      <c r="C73" s="63" t="s">
        <v>21</v>
      </c>
      <c r="D73" s="64">
        <v>26</v>
      </c>
      <c r="E73" s="65">
        <v>733</v>
      </c>
      <c r="F73" s="65">
        <v>843</v>
      </c>
      <c r="G73" s="65">
        <v>30</v>
      </c>
      <c r="H73" s="65"/>
      <c r="I73" s="65"/>
      <c r="J73" s="69">
        <f aca="true" t="shared" si="10" ref="J73:J80">SUM(F73:I73)</f>
        <v>873</v>
      </c>
      <c r="K73" s="70">
        <v>873</v>
      </c>
      <c r="L73" s="69">
        <f t="shared" si="9"/>
        <v>0</v>
      </c>
      <c r="M73" s="63"/>
    </row>
    <row r="74" spans="1:13" s="68" customFormat="1" ht="12.75">
      <c r="A74" s="61"/>
      <c r="B74" s="62" t="s">
        <v>88</v>
      </c>
      <c r="C74" s="63" t="s">
        <v>22</v>
      </c>
      <c r="D74" s="64">
        <v>26</v>
      </c>
      <c r="E74" s="65">
        <v>733</v>
      </c>
      <c r="F74" s="65">
        <v>843</v>
      </c>
      <c r="G74" s="65">
        <v>30</v>
      </c>
      <c r="H74" s="65"/>
      <c r="I74" s="65"/>
      <c r="J74" s="69">
        <f t="shared" si="10"/>
        <v>873</v>
      </c>
      <c r="K74" s="70">
        <v>873</v>
      </c>
      <c r="L74" s="69">
        <f t="shared" si="9"/>
        <v>0</v>
      </c>
      <c r="M74" s="63"/>
    </row>
    <row r="75" spans="1:13" s="41" customFormat="1" ht="12.75">
      <c r="A75" s="35" t="s">
        <v>112</v>
      </c>
      <c r="B75" s="36" t="s">
        <v>89</v>
      </c>
      <c r="C75" s="37" t="s">
        <v>24</v>
      </c>
      <c r="D75" s="38">
        <v>22</v>
      </c>
      <c r="E75" s="39">
        <v>653</v>
      </c>
      <c r="F75" s="39">
        <v>751</v>
      </c>
      <c r="G75" s="39">
        <v>30</v>
      </c>
      <c r="H75" s="39"/>
      <c r="I75" s="39"/>
      <c r="J75" s="42">
        <f t="shared" si="10"/>
        <v>781</v>
      </c>
      <c r="K75" s="43">
        <v>781</v>
      </c>
      <c r="L75" s="42">
        <f t="shared" si="9"/>
        <v>0</v>
      </c>
      <c r="M75" s="37"/>
    </row>
    <row r="76" spans="1:13" s="53" customFormat="1" ht="12.75">
      <c r="A76" s="48"/>
      <c r="B76" s="54" t="s">
        <v>90</v>
      </c>
      <c r="C76" s="17" t="s">
        <v>23</v>
      </c>
      <c r="D76" s="49">
        <v>22</v>
      </c>
      <c r="E76" s="50">
        <v>705</v>
      </c>
      <c r="F76" s="50">
        <v>811</v>
      </c>
      <c r="G76" s="50">
        <v>30</v>
      </c>
      <c r="H76" s="50"/>
      <c r="I76" s="50"/>
      <c r="J76" s="51">
        <f t="shared" si="10"/>
        <v>841</v>
      </c>
      <c r="K76" s="52">
        <v>831</v>
      </c>
      <c r="L76" s="51">
        <f t="shared" si="9"/>
        <v>-10</v>
      </c>
      <c r="M76" s="17"/>
    </row>
    <row r="77" spans="1:13" s="68" customFormat="1" ht="12.75">
      <c r="A77" s="61"/>
      <c r="B77" s="62" t="s">
        <v>91</v>
      </c>
      <c r="C77" s="63" t="s">
        <v>19</v>
      </c>
      <c r="D77" s="64">
        <v>32</v>
      </c>
      <c r="E77" s="65">
        <v>752</v>
      </c>
      <c r="F77" s="65">
        <v>865</v>
      </c>
      <c r="G77" s="65">
        <v>30</v>
      </c>
      <c r="H77" s="65"/>
      <c r="I77" s="65"/>
      <c r="J77" s="69">
        <f t="shared" si="10"/>
        <v>895</v>
      </c>
      <c r="K77" s="70">
        <v>885</v>
      </c>
      <c r="L77" s="69">
        <f t="shared" si="9"/>
        <v>-10</v>
      </c>
      <c r="M77" s="63"/>
    </row>
    <row r="78" spans="1:13" s="68" customFormat="1" ht="12.75">
      <c r="A78" s="61"/>
      <c r="B78" s="62" t="s">
        <v>92</v>
      </c>
      <c r="C78" s="63" t="s">
        <v>24</v>
      </c>
      <c r="D78" s="64">
        <v>20</v>
      </c>
      <c r="E78" s="65">
        <v>653</v>
      </c>
      <c r="F78" s="65">
        <v>751</v>
      </c>
      <c r="G78" s="65">
        <v>30</v>
      </c>
      <c r="H78" s="65"/>
      <c r="I78" s="65"/>
      <c r="J78" s="69">
        <f t="shared" si="10"/>
        <v>781</v>
      </c>
      <c r="K78" s="70">
        <v>781</v>
      </c>
      <c r="L78" s="69">
        <f aca="true" t="shared" si="11" ref="L78:L83">SUM(K78-J78)</f>
        <v>0</v>
      </c>
      <c r="M78" s="63"/>
    </row>
    <row r="79" spans="1:13" s="53" customFormat="1" ht="12.75">
      <c r="A79" s="48"/>
      <c r="B79" s="59" t="s">
        <v>93</v>
      </c>
      <c r="C79" s="17" t="s">
        <v>18</v>
      </c>
      <c r="D79" s="49">
        <v>30</v>
      </c>
      <c r="E79" s="50">
        <v>667</v>
      </c>
      <c r="F79" s="50">
        <v>767</v>
      </c>
      <c r="G79" s="50">
        <v>30</v>
      </c>
      <c r="H79" s="50"/>
      <c r="I79" s="50"/>
      <c r="J79" s="57">
        <f t="shared" si="10"/>
        <v>797</v>
      </c>
      <c r="K79" s="58">
        <v>797</v>
      </c>
      <c r="L79" s="57">
        <f t="shared" si="11"/>
        <v>0</v>
      </c>
      <c r="M79" s="17"/>
    </row>
    <row r="80" spans="1:13" s="41" customFormat="1" ht="14.25" customHeight="1">
      <c r="A80" s="35" t="s">
        <v>111</v>
      </c>
      <c r="B80" s="45" t="s">
        <v>94</v>
      </c>
      <c r="C80" s="37" t="s">
        <v>19</v>
      </c>
      <c r="D80" s="38">
        <v>31</v>
      </c>
      <c r="E80" s="39">
        <v>752</v>
      </c>
      <c r="F80" s="39">
        <v>865</v>
      </c>
      <c r="G80" s="39">
        <v>30</v>
      </c>
      <c r="H80" s="39"/>
      <c r="I80" s="39"/>
      <c r="J80" s="42">
        <f t="shared" si="10"/>
        <v>895</v>
      </c>
      <c r="K80" s="43">
        <v>895</v>
      </c>
      <c r="L80" s="42">
        <f t="shared" si="11"/>
        <v>0</v>
      </c>
      <c r="M80" s="37"/>
    </row>
    <row r="81" spans="1:13" s="68" customFormat="1" ht="12.75">
      <c r="A81" s="61"/>
      <c r="B81" s="72" t="s">
        <v>95</v>
      </c>
      <c r="C81" s="63" t="s">
        <v>20</v>
      </c>
      <c r="D81" s="64">
        <v>27</v>
      </c>
      <c r="E81" s="65">
        <v>752</v>
      </c>
      <c r="F81" s="65">
        <v>865</v>
      </c>
      <c r="G81" s="65">
        <v>30</v>
      </c>
      <c r="H81" s="65"/>
      <c r="I81" s="65"/>
      <c r="J81" s="69">
        <f aca="true" t="shared" si="12" ref="J81:J86">SUM(F81:I81)</f>
        <v>895</v>
      </c>
      <c r="K81" s="70">
        <v>885</v>
      </c>
      <c r="L81" s="69">
        <f t="shared" si="11"/>
        <v>-10</v>
      </c>
      <c r="M81" s="63"/>
    </row>
    <row r="82" spans="1:13" s="68" customFormat="1" ht="12.75">
      <c r="A82" s="61" t="s">
        <v>118</v>
      </c>
      <c r="B82" s="62" t="s">
        <v>96</v>
      </c>
      <c r="C82" s="63" t="s">
        <v>25</v>
      </c>
      <c r="D82" s="64">
        <v>25</v>
      </c>
      <c r="E82" s="65">
        <v>653</v>
      </c>
      <c r="F82" s="65">
        <v>751</v>
      </c>
      <c r="G82" s="65">
        <v>30</v>
      </c>
      <c r="H82" s="65"/>
      <c r="I82" s="65">
        <v>30</v>
      </c>
      <c r="J82" s="69">
        <f t="shared" si="12"/>
        <v>811</v>
      </c>
      <c r="K82" s="70">
        <v>810</v>
      </c>
      <c r="L82" s="69">
        <f t="shared" si="11"/>
        <v>-1</v>
      </c>
      <c r="M82" s="63"/>
    </row>
    <row r="83" spans="1:13" s="53" customFormat="1" ht="12.75">
      <c r="A83" s="48" t="s">
        <v>108</v>
      </c>
      <c r="B83" s="54" t="s">
        <v>97</v>
      </c>
      <c r="C83" s="17" t="s">
        <v>20</v>
      </c>
      <c r="D83" s="49">
        <v>30</v>
      </c>
      <c r="E83" s="50">
        <v>752</v>
      </c>
      <c r="F83" s="50">
        <v>865</v>
      </c>
      <c r="G83" s="50">
        <v>30</v>
      </c>
      <c r="H83" s="50"/>
      <c r="I83" s="50"/>
      <c r="J83" s="51">
        <f t="shared" si="12"/>
        <v>895</v>
      </c>
      <c r="K83" s="52">
        <v>895</v>
      </c>
      <c r="L83" s="51">
        <f t="shared" si="11"/>
        <v>0</v>
      </c>
      <c r="M83" s="17" t="s">
        <v>109</v>
      </c>
    </row>
    <row r="84" spans="1:13" s="68" customFormat="1" ht="12.75">
      <c r="A84" s="61"/>
      <c r="B84" s="62" t="s">
        <v>98</v>
      </c>
      <c r="C84" s="63" t="s">
        <v>25</v>
      </c>
      <c r="D84" s="64">
        <v>21</v>
      </c>
      <c r="E84" s="65">
        <v>653</v>
      </c>
      <c r="F84" s="65">
        <v>751</v>
      </c>
      <c r="G84" s="65">
        <v>30</v>
      </c>
      <c r="H84" s="65"/>
      <c r="I84" s="65"/>
      <c r="J84" s="69">
        <f t="shared" si="12"/>
        <v>781</v>
      </c>
      <c r="K84" s="70">
        <v>771</v>
      </c>
      <c r="L84" s="69">
        <f aca="true" t="shared" si="13" ref="L84:L89">SUM(K84-J84)</f>
        <v>-10</v>
      </c>
      <c r="M84" s="63"/>
    </row>
    <row r="85" spans="1:13" s="68" customFormat="1" ht="12.75">
      <c r="A85" s="61"/>
      <c r="B85" s="62" t="s">
        <v>99</v>
      </c>
      <c r="C85" s="63" t="s">
        <v>28</v>
      </c>
      <c r="D85" s="64">
        <v>21</v>
      </c>
      <c r="E85" s="65">
        <v>653</v>
      </c>
      <c r="F85" s="65">
        <v>751</v>
      </c>
      <c r="G85" s="65">
        <v>30</v>
      </c>
      <c r="H85" s="65"/>
      <c r="I85" s="65"/>
      <c r="J85" s="69">
        <f t="shared" si="12"/>
        <v>781</v>
      </c>
      <c r="K85" s="70">
        <v>781</v>
      </c>
      <c r="L85" s="69">
        <f t="shared" si="13"/>
        <v>0</v>
      </c>
      <c r="M85" s="63"/>
    </row>
    <row r="86" spans="1:13" s="68" customFormat="1" ht="12.75">
      <c r="A86" s="61"/>
      <c r="B86" s="62" t="s">
        <v>100</v>
      </c>
      <c r="C86" s="63" t="s">
        <v>18</v>
      </c>
      <c r="D86" s="64">
        <v>27</v>
      </c>
      <c r="E86" s="65">
        <v>667</v>
      </c>
      <c r="F86" s="65">
        <v>767</v>
      </c>
      <c r="G86" s="65">
        <v>30</v>
      </c>
      <c r="H86" s="65"/>
      <c r="I86" s="65"/>
      <c r="J86" s="66">
        <f t="shared" si="12"/>
        <v>797</v>
      </c>
      <c r="K86" s="67">
        <v>797</v>
      </c>
      <c r="L86" s="66">
        <f t="shared" si="13"/>
        <v>0</v>
      </c>
      <c r="M86" s="63"/>
    </row>
    <row r="87" spans="1:13" s="80" customFormat="1" ht="12.75">
      <c r="A87" s="73"/>
      <c r="B87" s="74" t="s">
        <v>101</v>
      </c>
      <c r="C87" s="75" t="s">
        <v>28</v>
      </c>
      <c r="D87" s="76">
        <v>20</v>
      </c>
      <c r="E87" s="77">
        <v>653</v>
      </c>
      <c r="F87" s="77">
        <v>751</v>
      </c>
      <c r="G87" s="77">
        <v>30</v>
      </c>
      <c r="H87" s="77"/>
      <c r="I87" s="77"/>
      <c r="J87" s="78">
        <f aca="true" t="shared" si="14" ref="J87:J92">SUM(F87:I87)</f>
        <v>781</v>
      </c>
      <c r="K87" s="79">
        <v>771</v>
      </c>
      <c r="L87" s="78">
        <f t="shared" si="13"/>
        <v>-10</v>
      </c>
      <c r="M87" s="75"/>
    </row>
    <row r="88" spans="1:13" s="53" customFormat="1" ht="12.75">
      <c r="A88" s="48"/>
      <c r="B88" s="54" t="s">
        <v>102</v>
      </c>
      <c r="C88" s="17" t="s">
        <v>18</v>
      </c>
      <c r="D88" s="49">
        <v>26</v>
      </c>
      <c r="E88" s="50">
        <v>667</v>
      </c>
      <c r="F88" s="50">
        <v>767</v>
      </c>
      <c r="G88" s="50">
        <v>30</v>
      </c>
      <c r="H88" s="50"/>
      <c r="I88" s="50"/>
      <c r="J88" s="57">
        <f t="shared" si="14"/>
        <v>797</v>
      </c>
      <c r="K88" s="58">
        <v>797</v>
      </c>
      <c r="L88" s="57">
        <f t="shared" si="13"/>
        <v>0</v>
      </c>
      <c r="M88" s="17" t="s">
        <v>103</v>
      </c>
    </row>
    <row r="89" spans="1:13" s="53" customFormat="1" ht="12.75">
      <c r="A89" s="48"/>
      <c r="B89" s="54" t="s">
        <v>105</v>
      </c>
      <c r="C89" s="17" t="s">
        <v>19</v>
      </c>
      <c r="D89" s="49">
        <v>30</v>
      </c>
      <c r="E89" s="50">
        <v>752</v>
      </c>
      <c r="F89" s="50">
        <v>865</v>
      </c>
      <c r="G89" s="50">
        <v>30</v>
      </c>
      <c r="H89" s="50"/>
      <c r="I89" s="50"/>
      <c r="J89" s="51">
        <f t="shared" si="14"/>
        <v>895</v>
      </c>
      <c r="K89" s="52">
        <v>895</v>
      </c>
      <c r="L89" s="51">
        <f t="shared" si="13"/>
        <v>0</v>
      </c>
      <c r="M89" s="17"/>
    </row>
    <row r="90" spans="1:13" s="41" customFormat="1" ht="12.75">
      <c r="A90" s="35" t="s">
        <v>111</v>
      </c>
      <c r="B90" s="44" t="s">
        <v>106</v>
      </c>
      <c r="C90" s="37" t="s">
        <v>23</v>
      </c>
      <c r="D90" s="38">
        <v>25</v>
      </c>
      <c r="E90" s="39">
        <v>705</v>
      </c>
      <c r="F90" s="39">
        <v>811</v>
      </c>
      <c r="G90" s="39">
        <v>30</v>
      </c>
      <c r="H90" s="39"/>
      <c r="I90" s="39"/>
      <c r="J90" s="42">
        <f t="shared" si="14"/>
        <v>841</v>
      </c>
      <c r="K90" s="43">
        <v>841</v>
      </c>
      <c r="L90" s="42">
        <f aca="true" t="shared" si="15" ref="L90:L95">SUM(K90-J90)</f>
        <v>0</v>
      </c>
      <c r="M90" s="37"/>
    </row>
    <row r="91" spans="1:13" s="24" customFormat="1" ht="12.75">
      <c r="A91" s="22"/>
      <c r="B91" s="13" t="s">
        <v>107</v>
      </c>
      <c r="C91" s="14" t="s">
        <v>20</v>
      </c>
      <c r="D91" s="25">
        <v>32</v>
      </c>
      <c r="E91" s="31">
        <v>752</v>
      </c>
      <c r="F91" s="31">
        <v>865</v>
      </c>
      <c r="G91" s="32">
        <v>30</v>
      </c>
      <c r="H91" s="32"/>
      <c r="I91" s="32"/>
      <c r="J91" s="33">
        <f t="shared" si="14"/>
        <v>895</v>
      </c>
      <c r="K91" s="34">
        <v>895</v>
      </c>
      <c r="L91" s="33">
        <f t="shared" si="15"/>
        <v>0</v>
      </c>
      <c r="M91" s="14"/>
    </row>
    <row r="92" spans="1:13" s="41" customFormat="1" ht="12.75">
      <c r="A92" s="35" t="s">
        <v>112</v>
      </c>
      <c r="B92" s="44" t="s">
        <v>40</v>
      </c>
      <c r="C92" s="37" t="s">
        <v>18</v>
      </c>
      <c r="D92" s="38">
        <v>33</v>
      </c>
      <c r="E92" s="39">
        <v>667</v>
      </c>
      <c r="F92" s="39">
        <v>767</v>
      </c>
      <c r="G92" s="39">
        <v>30</v>
      </c>
      <c r="H92" s="39"/>
      <c r="I92" s="39"/>
      <c r="J92" s="46">
        <f t="shared" si="14"/>
        <v>797</v>
      </c>
      <c r="K92" s="47">
        <v>797</v>
      </c>
      <c r="L92" s="46">
        <f t="shared" si="15"/>
        <v>0</v>
      </c>
      <c r="M92" s="37"/>
    </row>
    <row r="93" spans="1:13" s="24" customFormat="1" ht="12.75">
      <c r="A93" s="22"/>
      <c r="B93" s="13" t="s">
        <v>110</v>
      </c>
      <c r="C93" s="14" t="s">
        <v>22</v>
      </c>
      <c r="D93" s="25">
        <v>27</v>
      </c>
      <c r="E93" s="31">
        <v>733</v>
      </c>
      <c r="F93" s="31">
        <v>843</v>
      </c>
      <c r="G93" s="32">
        <v>30</v>
      </c>
      <c r="H93" s="32"/>
      <c r="I93" s="32">
        <v>40</v>
      </c>
      <c r="J93" s="33">
        <f>SUM(F93:I93)</f>
        <v>913</v>
      </c>
      <c r="K93" s="34">
        <v>913</v>
      </c>
      <c r="L93" s="33">
        <f t="shared" si="15"/>
        <v>0</v>
      </c>
      <c r="M93" s="14"/>
    </row>
    <row r="94" spans="1:13" s="24" customFormat="1" ht="12.75">
      <c r="A94" s="22"/>
      <c r="B94" s="13" t="s">
        <v>117</v>
      </c>
      <c r="C94" s="14" t="s">
        <v>21</v>
      </c>
      <c r="D94" s="25">
        <v>28</v>
      </c>
      <c r="E94" s="31">
        <v>733</v>
      </c>
      <c r="F94" s="31">
        <v>843</v>
      </c>
      <c r="G94" s="32">
        <v>30</v>
      </c>
      <c r="H94" s="32"/>
      <c r="I94" s="32"/>
      <c r="J94" s="33">
        <f>SUM(F94:I94)</f>
        <v>873</v>
      </c>
      <c r="K94" s="34">
        <v>873</v>
      </c>
      <c r="L94" s="33">
        <f t="shared" si="15"/>
        <v>0</v>
      </c>
      <c r="M94" s="14"/>
    </row>
    <row r="95" spans="1:13" s="24" customFormat="1" ht="12.75">
      <c r="A95" s="22"/>
      <c r="B95" s="13" t="s">
        <v>119</v>
      </c>
      <c r="C95" s="14" t="s">
        <v>25</v>
      </c>
      <c r="D95" s="25">
        <v>20</v>
      </c>
      <c r="E95" s="31">
        <v>653</v>
      </c>
      <c r="F95" s="31">
        <v>751</v>
      </c>
      <c r="G95" s="32">
        <v>30</v>
      </c>
      <c r="H95" s="32"/>
      <c r="I95" s="32"/>
      <c r="J95" s="33">
        <f>SUM(F95:I95)</f>
        <v>781</v>
      </c>
      <c r="K95" s="34">
        <v>781</v>
      </c>
      <c r="L95" s="33">
        <f t="shared" si="15"/>
        <v>0</v>
      </c>
      <c r="M95" s="14"/>
    </row>
    <row r="96" spans="1:13" s="88" customFormat="1" ht="12.75">
      <c r="A96" s="81"/>
      <c r="B96" s="82"/>
      <c r="C96" s="83"/>
      <c r="D96" s="84"/>
      <c r="E96" s="85"/>
      <c r="F96" s="85"/>
      <c r="G96" s="85"/>
      <c r="H96" s="85"/>
      <c r="I96" s="85"/>
      <c r="J96" s="86"/>
      <c r="K96" s="87"/>
      <c r="L96" s="86"/>
      <c r="M96" s="83"/>
    </row>
    <row r="97" spans="1:13" s="24" customFormat="1" ht="12.75">
      <c r="A97" s="22"/>
      <c r="B97" s="23" t="s">
        <v>121</v>
      </c>
      <c r="C97" s="14" t="s">
        <v>27</v>
      </c>
      <c r="D97" s="25">
        <v>16</v>
      </c>
      <c r="E97" s="31">
        <v>132</v>
      </c>
      <c r="F97" s="31">
        <v>152</v>
      </c>
      <c r="G97" s="32">
        <v>15</v>
      </c>
      <c r="H97" s="32"/>
      <c r="I97" s="32"/>
      <c r="J97" s="33">
        <f aca="true" t="shared" si="16" ref="J97:J102">SUM(F97:I97)</f>
        <v>167</v>
      </c>
      <c r="K97" s="34">
        <v>167</v>
      </c>
      <c r="L97" s="33">
        <f aca="true" t="shared" si="17" ref="L97:L102">SUM(K97-J97)</f>
        <v>0</v>
      </c>
      <c r="M97" s="14"/>
    </row>
    <row r="98" spans="1:13" s="24" customFormat="1" ht="12.75">
      <c r="A98" s="22"/>
      <c r="B98" s="23" t="s">
        <v>121</v>
      </c>
      <c r="C98" s="14" t="s">
        <v>20</v>
      </c>
      <c r="D98" s="25">
        <v>31</v>
      </c>
      <c r="E98" s="31">
        <v>752</v>
      </c>
      <c r="F98" s="31">
        <v>865</v>
      </c>
      <c r="G98" s="32">
        <v>30</v>
      </c>
      <c r="H98" s="32"/>
      <c r="I98" s="32"/>
      <c r="J98" s="33">
        <f t="shared" si="16"/>
        <v>895</v>
      </c>
      <c r="K98" s="34">
        <v>895</v>
      </c>
      <c r="L98" s="33">
        <f t="shared" si="17"/>
        <v>0</v>
      </c>
      <c r="M98" s="14"/>
    </row>
    <row r="99" spans="1:13" s="24" customFormat="1" ht="12.75">
      <c r="A99" s="22"/>
      <c r="B99" s="23" t="s">
        <v>121</v>
      </c>
      <c r="C99" s="14" t="s">
        <v>26</v>
      </c>
      <c r="D99" s="25">
        <v>20</v>
      </c>
      <c r="E99" s="31">
        <v>653</v>
      </c>
      <c r="F99" s="31">
        <v>751</v>
      </c>
      <c r="G99" s="32">
        <v>30</v>
      </c>
      <c r="H99" s="32"/>
      <c r="I99" s="32"/>
      <c r="J99" s="33">
        <f t="shared" si="16"/>
        <v>781</v>
      </c>
      <c r="K99" s="34">
        <v>781</v>
      </c>
      <c r="L99" s="33">
        <f t="shared" si="17"/>
        <v>0</v>
      </c>
      <c r="M99" s="14"/>
    </row>
    <row r="100" spans="1:13" s="24" customFormat="1" ht="12.75">
      <c r="A100" s="22"/>
      <c r="B100" s="23" t="s">
        <v>121</v>
      </c>
      <c r="C100" s="14" t="s">
        <v>21</v>
      </c>
      <c r="D100" s="25">
        <v>29</v>
      </c>
      <c r="E100" s="31">
        <v>733</v>
      </c>
      <c r="F100" s="31">
        <v>843</v>
      </c>
      <c r="G100" s="32">
        <v>30</v>
      </c>
      <c r="H100" s="32"/>
      <c r="I100" s="32"/>
      <c r="J100" s="33">
        <f t="shared" si="16"/>
        <v>873</v>
      </c>
      <c r="K100" s="34">
        <v>873</v>
      </c>
      <c r="L100" s="33">
        <f t="shared" si="17"/>
        <v>0</v>
      </c>
      <c r="M100" s="14"/>
    </row>
    <row r="101" spans="1:13" s="24" customFormat="1" ht="12.75">
      <c r="A101" s="22"/>
      <c r="B101" s="23" t="s">
        <v>12</v>
      </c>
      <c r="C101" s="14" t="s">
        <v>28</v>
      </c>
      <c r="D101" s="25">
        <v>21</v>
      </c>
      <c r="E101" s="31">
        <v>653</v>
      </c>
      <c r="F101" s="31">
        <v>751</v>
      </c>
      <c r="G101" s="32">
        <v>30</v>
      </c>
      <c r="H101" s="32"/>
      <c r="I101" s="32"/>
      <c r="J101" s="33">
        <f t="shared" si="16"/>
        <v>781</v>
      </c>
      <c r="K101" s="34">
        <v>781</v>
      </c>
      <c r="L101" s="33">
        <f t="shared" si="17"/>
        <v>0</v>
      </c>
      <c r="M101" s="14"/>
    </row>
    <row r="102" spans="1:13" s="24" customFormat="1" ht="12.75">
      <c r="A102" s="22"/>
      <c r="B102" s="23" t="s">
        <v>121</v>
      </c>
      <c r="C102" s="14" t="s">
        <v>20</v>
      </c>
      <c r="D102" s="25">
        <v>31</v>
      </c>
      <c r="E102" s="31">
        <v>752</v>
      </c>
      <c r="F102" s="31">
        <v>865</v>
      </c>
      <c r="G102" s="32">
        <v>30</v>
      </c>
      <c r="H102" s="32"/>
      <c r="I102" s="32"/>
      <c r="J102" s="33">
        <f t="shared" si="16"/>
        <v>895</v>
      </c>
      <c r="K102" s="34">
        <v>895</v>
      </c>
      <c r="L102" s="33">
        <f t="shared" si="17"/>
        <v>0</v>
      </c>
      <c r="M102" s="14"/>
    </row>
    <row r="103" spans="1:13" s="24" customFormat="1" ht="12.75">
      <c r="A103" s="22"/>
      <c r="B103" s="23" t="s">
        <v>12</v>
      </c>
      <c r="C103" s="14" t="s">
        <v>26</v>
      </c>
      <c r="D103" s="25">
        <v>21</v>
      </c>
      <c r="E103" s="31">
        <v>653</v>
      </c>
      <c r="F103" s="31">
        <v>751</v>
      </c>
      <c r="G103" s="32">
        <v>30</v>
      </c>
      <c r="H103" s="32"/>
      <c r="I103" s="32"/>
      <c r="J103" s="33">
        <f>SUM(F103:I103)</f>
        <v>781</v>
      </c>
      <c r="K103" s="34"/>
      <c r="L103" s="33">
        <f>SUM(K103-J103)</f>
        <v>-781</v>
      </c>
      <c r="M103" s="14"/>
    </row>
    <row r="104" spans="1:13" s="24" customFormat="1" ht="12.75">
      <c r="A104" s="22"/>
      <c r="B104" s="23" t="s">
        <v>12</v>
      </c>
      <c r="C104" s="14" t="s">
        <v>28</v>
      </c>
      <c r="D104" s="25">
        <v>20</v>
      </c>
      <c r="E104" s="31">
        <v>653</v>
      </c>
      <c r="F104" s="31">
        <v>751</v>
      </c>
      <c r="G104" s="32">
        <v>30</v>
      </c>
      <c r="H104" s="32"/>
      <c r="I104" s="32"/>
      <c r="J104" s="33">
        <f>SUM(F104:I104)</f>
        <v>781</v>
      </c>
      <c r="K104" s="34"/>
      <c r="L104" s="33">
        <f>SUM(K104-J104)</f>
        <v>-781</v>
      </c>
      <c r="M104" s="14"/>
    </row>
    <row r="105" spans="1:13" s="24" customFormat="1" ht="12.75">
      <c r="A105" s="22"/>
      <c r="B105" s="23" t="s">
        <v>12</v>
      </c>
      <c r="C105" s="14" t="s">
        <v>27</v>
      </c>
      <c r="D105" s="25">
        <v>16</v>
      </c>
      <c r="E105" s="31">
        <v>132</v>
      </c>
      <c r="F105" s="31">
        <v>152</v>
      </c>
      <c r="G105" s="32">
        <v>15</v>
      </c>
      <c r="H105" s="32"/>
      <c r="I105" s="32"/>
      <c r="J105" s="33">
        <f>SUM(F105:I105)</f>
        <v>167</v>
      </c>
      <c r="K105" s="34"/>
      <c r="L105" s="33">
        <f>SUM(K105-J105)</f>
        <v>-167</v>
      </c>
      <c r="M105" s="14"/>
    </row>
    <row r="106" spans="1:13" s="24" customFormat="1" ht="12.75">
      <c r="A106" s="22"/>
      <c r="B106" s="23" t="s">
        <v>12</v>
      </c>
      <c r="C106" s="14" t="s">
        <v>20</v>
      </c>
      <c r="D106" s="25">
        <v>32</v>
      </c>
      <c r="E106" s="31">
        <v>752</v>
      </c>
      <c r="F106" s="31">
        <v>865</v>
      </c>
      <c r="G106" s="32">
        <v>30</v>
      </c>
      <c r="H106" s="32"/>
      <c r="I106" s="32"/>
      <c r="J106" s="33">
        <f>SUM(F106:I106)</f>
        <v>895</v>
      </c>
      <c r="K106" s="34">
        <v>895</v>
      </c>
      <c r="L106" s="33">
        <f>SUM(K106-J106)</f>
        <v>0</v>
      </c>
      <c r="M106" s="14"/>
    </row>
    <row r="107" spans="1:13" s="24" customFormat="1" ht="12.75">
      <c r="A107" s="22"/>
      <c r="B107" s="23" t="s">
        <v>12</v>
      </c>
      <c r="C107" s="14" t="s">
        <v>20</v>
      </c>
      <c r="D107" s="25">
        <v>33</v>
      </c>
      <c r="E107" s="31">
        <v>752</v>
      </c>
      <c r="F107" s="31">
        <v>865</v>
      </c>
      <c r="G107" s="32">
        <v>30</v>
      </c>
      <c r="H107" s="32"/>
      <c r="I107" s="32"/>
      <c r="J107" s="33">
        <f>SUM(F107:I107)</f>
        <v>895</v>
      </c>
      <c r="K107" s="34">
        <v>895</v>
      </c>
      <c r="L107" s="33">
        <f>SUM(K107-J107)</f>
        <v>0</v>
      </c>
      <c r="M107" s="14"/>
    </row>
    <row r="108" spans="1:13" s="24" customFormat="1" ht="12.75">
      <c r="A108" s="22"/>
      <c r="B108" s="23"/>
      <c r="C108" s="14"/>
      <c r="D108" s="25"/>
      <c r="E108" s="31"/>
      <c r="F108" s="31"/>
      <c r="G108" s="32"/>
      <c r="H108" s="32"/>
      <c r="I108" s="32"/>
      <c r="J108" s="33"/>
      <c r="K108" s="34"/>
      <c r="L108" s="33"/>
      <c r="M108" s="14"/>
    </row>
    <row r="109" spans="1:13" s="24" customFormat="1" ht="12.75">
      <c r="A109" s="22"/>
      <c r="B109" s="23"/>
      <c r="C109" s="14"/>
      <c r="D109" s="25"/>
      <c r="E109" s="31"/>
      <c r="F109" s="31"/>
      <c r="G109" s="32"/>
      <c r="H109" s="32"/>
      <c r="I109" s="32"/>
      <c r="J109" s="33"/>
      <c r="K109" s="34"/>
      <c r="L109" s="33"/>
      <c r="M109" s="14"/>
    </row>
    <row r="110" spans="1:13" s="24" customFormat="1" ht="12.75">
      <c r="A110" s="22"/>
      <c r="B110" s="23"/>
      <c r="C110" s="14"/>
      <c r="D110" s="25"/>
      <c r="E110" s="31"/>
      <c r="F110" s="31"/>
      <c r="G110" s="32"/>
      <c r="H110" s="32"/>
      <c r="I110" s="32"/>
      <c r="J110" s="33"/>
      <c r="K110" s="34"/>
      <c r="L110" s="33"/>
      <c r="M110" s="14"/>
    </row>
    <row r="111" spans="1:13" s="24" customFormat="1" ht="12.75">
      <c r="A111" s="22"/>
      <c r="B111" s="23"/>
      <c r="C111" s="14"/>
      <c r="D111" s="25"/>
      <c r="E111" s="31"/>
      <c r="F111" s="31"/>
      <c r="G111" s="32"/>
      <c r="H111" s="32"/>
      <c r="I111" s="32"/>
      <c r="J111" s="33"/>
      <c r="K111" s="34"/>
      <c r="L111" s="33">
        <f>SUM(L3:L110)</f>
        <v>-1403</v>
      </c>
      <c r="M111" s="14"/>
    </row>
    <row r="112" spans="2:13" s="15" customFormat="1" ht="15.75">
      <c r="B112" s="16"/>
      <c r="C112" s="17"/>
      <c r="D112" s="27"/>
      <c r="F112" s="18"/>
      <c r="G112" s="18"/>
      <c r="H112" s="18"/>
      <c r="I112" s="18"/>
      <c r="J112" s="20"/>
      <c r="K112" s="19"/>
      <c r="L112" s="20"/>
      <c r="M112" s="18"/>
    </row>
    <row r="113" spans="1:13" s="24" customFormat="1" ht="12.75">
      <c r="A113" s="22"/>
      <c r="B113" s="23" t="s">
        <v>12</v>
      </c>
      <c r="C113" s="14" t="s">
        <v>20</v>
      </c>
      <c r="D113" s="25">
        <v>27</v>
      </c>
      <c r="E113" s="31">
        <v>752</v>
      </c>
      <c r="F113" s="31">
        <v>865</v>
      </c>
      <c r="G113" s="32">
        <v>30</v>
      </c>
      <c r="H113" s="32"/>
      <c r="I113" s="32"/>
      <c r="J113" s="33">
        <f>SUM(F113:I113)</f>
        <v>895</v>
      </c>
      <c r="K113" s="34"/>
      <c r="L113" s="33">
        <f>SUM(K113-J113)</f>
        <v>-895</v>
      </c>
      <c r="M113" s="14"/>
    </row>
    <row r="114" spans="1:13" s="24" customFormat="1" ht="12.75">
      <c r="A114" s="22"/>
      <c r="B114" s="23" t="s">
        <v>12</v>
      </c>
      <c r="C114" s="14" t="s">
        <v>20</v>
      </c>
      <c r="D114" s="25">
        <v>33</v>
      </c>
      <c r="E114" s="31">
        <v>752</v>
      </c>
      <c r="F114" s="31">
        <v>865</v>
      </c>
      <c r="G114" s="32">
        <v>30</v>
      </c>
      <c r="H114" s="32"/>
      <c r="I114" s="32"/>
      <c r="J114" s="33">
        <f aca="true" t="shared" si="18" ref="J114:J120">SUM(F114:I114)</f>
        <v>895</v>
      </c>
      <c r="K114" s="34"/>
      <c r="L114" s="33">
        <f aca="true" t="shared" si="19" ref="L114:L121">SUM(K114-J114)</f>
        <v>-895</v>
      </c>
      <c r="M114" s="14"/>
    </row>
    <row r="115" spans="1:13" s="24" customFormat="1" ht="12.75">
      <c r="A115" s="22"/>
      <c r="B115" s="23" t="s">
        <v>12</v>
      </c>
      <c r="C115" s="14" t="s">
        <v>21</v>
      </c>
      <c r="D115" s="25">
        <v>30</v>
      </c>
      <c r="E115" s="31">
        <v>733</v>
      </c>
      <c r="F115" s="31">
        <v>843</v>
      </c>
      <c r="G115" s="32">
        <v>30</v>
      </c>
      <c r="H115" s="32"/>
      <c r="I115" s="32"/>
      <c r="J115" s="33">
        <f t="shared" si="18"/>
        <v>873</v>
      </c>
      <c r="K115" s="34"/>
      <c r="L115" s="33">
        <f t="shared" si="19"/>
        <v>-873</v>
      </c>
      <c r="M115" s="14"/>
    </row>
    <row r="116" spans="1:13" s="24" customFormat="1" ht="12.75">
      <c r="A116" s="22"/>
      <c r="B116" s="23" t="s">
        <v>12</v>
      </c>
      <c r="C116" s="14" t="s">
        <v>21</v>
      </c>
      <c r="D116" s="25">
        <v>29</v>
      </c>
      <c r="E116" s="31">
        <v>733</v>
      </c>
      <c r="F116" s="31">
        <v>843</v>
      </c>
      <c r="G116" s="32">
        <v>30</v>
      </c>
      <c r="H116" s="32"/>
      <c r="I116" s="32"/>
      <c r="J116" s="33">
        <f t="shared" si="18"/>
        <v>873</v>
      </c>
      <c r="K116" s="34"/>
      <c r="L116" s="33">
        <f t="shared" si="19"/>
        <v>-873</v>
      </c>
      <c r="M116" s="14"/>
    </row>
    <row r="117" spans="1:13" s="24" customFormat="1" ht="12.75">
      <c r="A117" s="22"/>
      <c r="B117" s="23" t="s">
        <v>12</v>
      </c>
      <c r="C117" s="14" t="s">
        <v>21</v>
      </c>
      <c r="D117" s="25">
        <v>30</v>
      </c>
      <c r="E117" s="31">
        <v>733</v>
      </c>
      <c r="F117" s="31">
        <v>843</v>
      </c>
      <c r="G117" s="32">
        <v>30</v>
      </c>
      <c r="H117" s="32"/>
      <c r="I117" s="32"/>
      <c r="J117" s="33">
        <f t="shared" si="18"/>
        <v>873</v>
      </c>
      <c r="K117" s="34"/>
      <c r="L117" s="33">
        <f t="shared" si="19"/>
        <v>-873</v>
      </c>
      <c r="M117" s="14"/>
    </row>
    <row r="118" spans="1:13" s="24" customFormat="1" ht="12.75">
      <c r="A118" s="22"/>
      <c r="B118" s="23" t="s">
        <v>12</v>
      </c>
      <c r="C118" s="14" t="s">
        <v>22</v>
      </c>
      <c r="D118" s="25">
        <v>30</v>
      </c>
      <c r="E118" s="31">
        <v>733</v>
      </c>
      <c r="F118" s="31">
        <v>843</v>
      </c>
      <c r="G118" s="32">
        <v>30</v>
      </c>
      <c r="H118" s="32"/>
      <c r="I118" s="32"/>
      <c r="J118" s="33">
        <f t="shared" si="18"/>
        <v>873</v>
      </c>
      <c r="K118" s="34"/>
      <c r="L118" s="33">
        <f t="shared" si="19"/>
        <v>-873</v>
      </c>
      <c r="M118" s="14"/>
    </row>
    <row r="119" spans="1:13" s="24" customFormat="1" ht="12.75">
      <c r="A119" s="22"/>
      <c r="B119" s="23" t="s">
        <v>12</v>
      </c>
      <c r="C119" s="14" t="s">
        <v>22</v>
      </c>
      <c r="D119" s="25">
        <v>29</v>
      </c>
      <c r="E119" s="31">
        <v>733</v>
      </c>
      <c r="F119" s="31">
        <v>843</v>
      </c>
      <c r="G119" s="32">
        <v>30</v>
      </c>
      <c r="H119" s="32"/>
      <c r="I119" s="32"/>
      <c r="J119" s="33">
        <f t="shared" si="18"/>
        <v>873</v>
      </c>
      <c r="K119" s="34"/>
      <c r="L119" s="33">
        <f t="shared" si="19"/>
        <v>-873</v>
      </c>
      <c r="M119" s="14"/>
    </row>
    <row r="120" spans="1:13" s="24" customFormat="1" ht="12.75">
      <c r="A120" s="22"/>
      <c r="B120" s="23" t="s">
        <v>12</v>
      </c>
      <c r="C120" s="14" t="s">
        <v>22</v>
      </c>
      <c r="D120" s="25">
        <v>30</v>
      </c>
      <c r="E120" s="31">
        <v>733</v>
      </c>
      <c r="F120" s="31">
        <v>843</v>
      </c>
      <c r="G120" s="32">
        <v>30</v>
      </c>
      <c r="H120" s="32"/>
      <c r="I120" s="32"/>
      <c r="J120" s="33">
        <f t="shared" si="18"/>
        <v>873</v>
      </c>
      <c r="K120" s="34"/>
      <c r="L120" s="33">
        <f t="shared" si="19"/>
        <v>-873</v>
      </c>
      <c r="M120" s="14"/>
    </row>
    <row r="121" spans="1:13" s="24" customFormat="1" ht="12.75">
      <c r="A121" s="22"/>
      <c r="B121" s="23" t="s">
        <v>12</v>
      </c>
      <c r="C121" s="14" t="s">
        <v>29</v>
      </c>
      <c r="D121" s="25">
        <v>20</v>
      </c>
      <c r="E121" s="31">
        <v>705</v>
      </c>
      <c r="F121" s="31">
        <v>719</v>
      </c>
      <c r="G121" s="32">
        <v>30</v>
      </c>
      <c r="H121" s="32"/>
      <c r="I121" s="32"/>
      <c r="J121" s="33">
        <f>SUM(F121:I121)</f>
        <v>749</v>
      </c>
      <c r="K121" s="34"/>
      <c r="L121" s="33">
        <f t="shared" si="19"/>
        <v>-749</v>
      </c>
      <c r="M121" s="14"/>
    </row>
    <row r="126" spans="2:13" s="6" customFormat="1" ht="15.75">
      <c r="B126" s="7"/>
      <c r="D126" s="28"/>
      <c r="J126" s="8"/>
      <c r="K126" s="9"/>
      <c r="L126" s="8"/>
      <c r="M126" s="7"/>
    </row>
    <row r="127" spans="2:12" s="7" customFormat="1" ht="15.75">
      <c r="B127" s="6"/>
      <c r="D127" s="29"/>
      <c r="E127" s="6"/>
      <c r="F127" s="6"/>
      <c r="G127" s="6"/>
      <c r="H127" s="6"/>
      <c r="I127" s="6"/>
      <c r="J127" s="8"/>
      <c r="K127" s="9"/>
      <c r="L127" s="8"/>
    </row>
    <row r="128" spans="2:12" s="7" customFormat="1" ht="15.75">
      <c r="B128" s="6"/>
      <c r="D128" s="29"/>
      <c r="E128" s="6"/>
      <c r="F128" s="6"/>
      <c r="G128" s="6"/>
      <c r="H128" s="6"/>
      <c r="I128" s="6"/>
      <c r="J128" s="8"/>
      <c r="K128" s="9"/>
      <c r="L128" s="8"/>
    </row>
    <row r="129" spans="2:12" s="7" customFormat="1" ht="15.75">
      <c r="B129" s="6"/>
      <c r="D129" s="29"/>
      <c r="E129" s="6"/>
      <c r="F129" s="6"/>
      <c r="G129" s="6"/>
      <c r="H129" s="6"/>
      <c r="I129" s="6"/>
      <c r="J129" s="8"/>
      <c r="K129" s="9"/>
      <c r="L129" s="8"/>
    </row>
    <row r="130" spans="2:12" s="7" customFormat="1" ht="15.75">
      <c r="B130" s="6"/>
      <c r="D130" s="29"/>
      <c r="E130" s="6"/>
      <c r="F130" s="6"/>
      <c r="G130" s="6"/>
      <c r="H130" s="6"/>
      <c r="I130" s="6"/>
      <c r="J130" s="8"/>
      <c r="K130" s="9"/>
      <c r="L130" s="8"/>
    </row>
    <row r="131" spans="2:12" s="7" customFormat="1" ht="15.75">
      <c r="B131" s="6"/>
      <c r="D131" s="29"/>
      <c r="E131" s="6"/>
      <c r="F131" s="6"/>
      <c r="G131" s="6"/>
      <c r="H131" s="6"/>
      <c r="I131" s="6"/>
      <c r="J131" s="8"/>
      <c r="K131" s="9"/>
      <c r="L131" s="8"/>
    </row>
    <row r="132" spans="4:12" s="7" customFormat="1" ht="15.75">
      <c r="D132" s="29"/>
      <c r="J132" s="8"/>
      <c r="K132" s="9"/>
      <c r="L132" s="8"/>
    </row>
    <row r="133" spans="4:12" s="7" customFormat="1" ht="15.75">
      <c r="D133" s="29"/>
      <c r="J133" s="8"/>
      <c r="K133" s="9"/>
      <c r="L133" s="8"/>
    </row>
    <row r="134" spans="2:12" s="7" customFormat="1" ht="15.75">
      <c r="B134" s="6"/>
      <c r="D134" s="29"/>
      <c r="J134" s="8"/>
      <c r="K134" s="9"/>
      <c r="L134" s="8"/>
    </row>
    <row r="135" spans="4:12" s="7" customFormat="1" ht="15.75">
      <c r="D135" s="29"/>
      <c r="J135" s="8"/>
      <c r="K135" s="9"/>
      <c r="L135" s="8"/>
    </row>
    <row r="136" spans="4:12" s="7" customFormat="1" ht="15.75">
      <c r="D136" s="29"/>
      <c r="J136" s="8"/>
      <c r="K136" s="9"/>
      <c r="L136" s="8"/>
    </row>
    <row r="137" spans="4:12" s="7" customFormat="1" ht="15.75">
      <c r="D137" s="29"/>
      <c r="J137" s="8"/>
      <c r="K137" s="9"/>
      <c r="L137" s="8"/>
    </row>
    <row r="138" spans="4:12" s="7" customFormat="1" ht="15.75">
      <c r="D138" s="29"/>
      <c r="J138" s="8"/>
      <c r="K138" s="9"/>
      <c r="L138" s="8"/>
    </row>
    <row r="139" spans="3:12" s="7" customFormat="1" ht="15.75">
      <c r="C139" s="6"/>
      <c r="D139" s="29"/>
      <c r="J139" s="8"/>
      <c r="K139" s="9"/>
      <c r="L139" s="8"/>
    </row>
    <row r="140" spans="3:12" s="7" customFormat="1" ht="15.75">
      <c r="C140" s="6"/>
      <c r="D140" s="29"/>
      <c r="J140" s="8"/>
      <c r="K140" s="9"/>
      <c r="L140" s="8"/>
    </row>
    <row r="141" spans="3:12" s="7" customFormat="1" ht="15.75">
      <c r="C141" s="6"/>
      <c r="D141" s="29"/>
      <c r="J141" s="8"/>
      <c r="K141" s="9"/>
      <c r="L141" s="8"/>
    </row>
    <row r="142" spans="2:12" s="7" customFormat="1" ht="15.75">
      <c r="B142" s="6"/>
      <c r="C142" s="6"/>
      <c r="D142" s="29"/>
      <c r="J142" s="8"/>
      <c r="K142" s="9"/>
      <c r="L142" s="8"/>
    </row>
    <row r="143" spans="2:12" s="7" customFormat="1" ht="15.75">
      <c r="B143" s="6"/>
      <c r="C143" s="6"/>
      <c r="D143" s="29"/>
      <c r="J143" s="8"/>
      <c r="K143" s="9"/>
      <c r="L143" s="8"/>
    </row>
    <row r="144" spans="4:12" s="7" customFormat="1" ht="15.75">
      <c r="D144" s="29"/>
      <c r="J144" s="8"/>
      <c r="K144" s="9"/>
      <c r="L144" s="8"/>
    </row>
    <row r="145" spans="2:12" s="7" customFormat="1" ht="15.75">
      <c r="B145" s="6"/>
      <c r="D145" s="29"/>
      <c r="J145" s="8"/>
      <c r="K145" s="9"/>
      <c r="L145" s="8"/>
    </row>
    <row r="146" spans="2:12" s="7" customFormat="1" ht="15.75">
      <c r="B146" s="6"/>
      <c r="D146" s="29"/>
      <c r="J146" s="8"/>
      <c r="K146" s="9"/>
      <c r="L146" s="8"/>
    </row>
    <row r="147" spans="2:12" s="7" customFormat="1" ht="15.75">
      <c r="B147" s="6"/>
      <c r="D147" s="29"/>
      <c r="J147" s="8"/>
      <c r="K147" s="9"/>
      <c r="L147" s="8"/>
    </row>
    <row r="148" spans="2:12" s="7" customFormat="1" ht="12" customHeight="1">
      <c r="B148" s="6"/>
      <c r="D148" s="29"/>
      <c r="J148" s="8"/>
      <c r="K148" s="9"/>
      <c r="L148" s="8"/>
    </row>
    <row r="149" spans="2:12" s="7" customFormat="1" ht="15.75">
      <c r="B149" s="6"/>
      <c r="D149" s="29"/>
      <c r="J149" s="8"/>
      <c r="K149" s="9"/>
      <c r="L149" s="8"/>
    </row>
    <row r="150" spans="2:12" s="7" customFormat="1" ht="15.75">
      <c r="B150" s="6"/>
      <c r="D150" s="29"/>
      <c r="J150" s="8"/>
      <c r="K150" s="9"/>
      <c r="L150" s="8"/>
    </row>
    <row r="151" spans="2:12" s="7" customFormat="1" ht="15.75">
      <c r="B151" s="6"/>
      <c r="D151" s="29"/>
      <c r="J151" s="8"/>
      <c r="K151" s="9"/>
      <c r="L151" s="8"/>
    </row>
    <row r="152" spans="2:12" s="7" customFormat="1" ht="15.75">
      <c r="B152" s="6"/>
      <c r="D152" s="29"/>
      <c r="J152" s="8"/>
      <c r="K152" s="9"/>
      <c r="L152" s="8"/>
    </row>
    <row r="153" spans="2:12" s="7" customFormat="1" ht="15.75">
      <c r="B153" s="6"/>
      <c r="D153" s="29"/>
      <c r="J153" s="8"/>
      <c r="K153" s="9"/>
      <c r="L153" s="8"/>
    </row>
    <row r="154" spans="2:12" s="7" customFormat="1" ht="12" customHeight="1">
      <c r="B154" s="6"/>
      <c r="D154" s="29"/>
      <c r="J154" s="8"/>
      <c r="K154" s="9"/>
      <c r="L154" s="8"/>
    </row>
    <row r="155" spans="2:12" s="7" customFormat="1" ht="15.75">
      <c r="B155" s="6"/>
      <c r="D155" s="29"/>
      <c r="J155" s="8"/>
      <c r="K155" s="9"/>
      <c r="L155" s="8"/>
    </row>
    <row r="156" spans="2:12" s="7" customFormat="1" ht="15.75">
      <c r="B156" s="6"/>
      <c r="D156" s="29"/>
      <c r="J156" s="8"/>
      <c r="K156" s="9"/>
      <c r="L156" s="8"/>
    </row>
    <row r="157" spans="2:12" s="10" customFormat="1" ht="15.75">
      <c r="B157" s="12"/>
      <c r="D157" s="30"/>
      <c r="J157" s="11"/>
      <c r="K157" s="11"/>
      <c r="L157" s="11"/>
    </row>
    <row r="158" spans="4:12" s="10" customFormat="1" ht="15.75">
      <c r="D158" s="30"/>
      <c r="J158" s="11"/>
      <c r="K158" s="11"/>
      <c r="L158" s="11"/>
    </row>
    <row r="159" spans="4:12" s="10" customFormat="1" ht="15.75">
      <c r="D159" s="30"/>
      <c r="J159" s="11"/>
      <c r="K159" s="11"/>
      <c r="L159" s="11"/>
    </row>
  </sheetData>
  <sheetProtection/>
  <hyperlinks>
    <hyperlink ref="B68" r:id="rId1" display="http://forum.sibmama.ru/viewtopic.php?t=635639&amp;postdays=0&amp;postorder=asc&amp;start=2160"/>
    <hyperlink ref="B70" r:id="rId2" display="http://forum.sibmama.ru/viewtopic.php?t=635639&amp;postdays=0&amp;postorder=asc&amp;start=2175"/>
    <hyperlink ref="B71" r:id="rId3" display="http://forum.sibmama.ru/viewtopic.php?t=635639&amp;postdays=0&amp;postorder=asc&amp;start=2220"/>
    <hyperlink ref="B72" r:id="rId4" display="http://forum.sibmama.ru/viewtopic.php?t=635639&amp;postdays=0&amp;postorder=asc&amp;start=2295&amp;sid=243ff32909d493589b893dfbdde32d52"/>
    <hyperlink ref="B73" r:id="rId5" display="http://forum.sibmama.ru/viewtopic.php?t=635639&amp;postdays=0&amp;postorder=asc&amp;start=2310"/>
    <hyperlink ref="B74" r:id="rId6" display="http://forum.sibmama.ru/viewtopic.php?t=635639&amp;postdays=0&amp;postorder=asc&amp;start=2310"/>
    <hyperlink ref="B76" r:id="rId7" display="http://forum.sibmama.ru/viewtopic.php?t=635639&amp;postdays=0&amp;postorder=asc&amp;start=2400"/>
    <hyperlink ref="B77" r:id="rId8" display="http://forum.sibmama.ru/viewtopic.php?p=29858508"/>
    <hyperlink ref="B78" r:id="rId9" display="http://forum.sibmama.ru/viewtopic.php?t=635639&amp;postdays=0&amp;postorder=asc&amp;start=2430"/>
    <hyperlink ref="B82" r:id="rId10" display="http://forum.sibmama.ru/viewtopic.php?p=29950595"/>
    <hyperlink ref="B83" r:id="rId11" display="http://forum.sibmama.ru/viewtopic.php?p=29992986"/>
    <hyperlink ref="B84" r:id="rId12" display="http://forum.sibmama.ru/viewtopic.php?t=635639&amp;postdays=0&amp;postorder=asc&amp;start=2520"/>
    <hyperlink ref="B85" r:id="rId13" display="http://forum.sibmama.ru/viewtopic.php?t=635639&amp;postdays=0&amp;postorder=asc&amp;start=2520"/>
    <hyperlink ref="B86" r:id="rId14" display="http://forum.sibmama.ru/viewtopic.php?t=635639&amp;postdays=0&amp;postorder=asc&amp;start=2535"/>
    <hyperlink ref="B88" r:id="rId15" display="http://forum.sibmama.ru/viewtopic.php?t=635639&amp;postdays=0&amp;postorder=asc&amp;start=2535&amp;sid=a1ae2ddf124fcd9b581f4bc62cf58219"/>
    <hyperlink ref="B39" r:id="rId16" display="http://forum.sibmama.ru/viewtopic.php?p=30096132"/>
    <hyperlink ref="B89" r:id="rId17" display="http://forum.sibmama.ru/viewtopic.php?t=635639&amp;postdays=0&amp;postorder=asc&amp;start=2565&amp;sid=545ef05c3dcecfde4544f65ab5198ce6"/>
    <hyperlink ref="B90" r:id="rId18" display="http://forum.sibmama.ru/viewtopic.php?t=635639&amp;postdays=0&amp;postorder=asc&amp;start=2580"/>
    <hyperlink ref="B91" r:id="rId19" display="http://forum.sibmama.ru/viewtopic.php?t=635639&amp;postdays=0&amp;postorder=asc&amp;start=2640"/>
    <hyperlink ref="B92" r:id="rId20" display="http://forum.sibmama.ru/viewtopic.php?t=635639&amp;postdays=0&amp;postorder=asc&amp;start=2640"/>
    <hyperlink ref="B93" r:id="rId21" display="http://forum.sibmama.ru/viewtopic.php?t=635639&amp;postdays=0&amp;postorder=asc&amp;start=2745"/>
    <hyperlink ref="B94" r:id="rId22" display="http://forum.sibmama.ru/viewtopic.php?t=635639&amp;postdays=0&amp;postorder=asc&amp;start=2790"/>
    <hyperlink ref="B95" r:id="rId23" display="http://forum.sibmama.ru/viewtopic.php?p=30360212"/>
  </hyperlinks>
  <printOptions/>
  <pageMargins left="0.75" right="0.75" top="1" bottom="1" header="0.5" footer="0.5"/>
  <pageSetup horizontalDpi="600" verticalDpi="6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WORK</cp:lastModifiedBy>
  <dcterms:created xsi:type="dcterms:W3CDTF">2011-05-18T07:26:40Z</dcterms:created>
  <dcterms:modified xsi:type="dcterms:W3CDTF">2012-06-01T20:04:36Z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