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showSheetTabs="0" xWindow="0" yWindow="0" windowWidth="20730" windowHeight="11760" tabRatio="0" firstSheet="1" activeTab="1"/>
  </bookViews>
  <sheets>
    <sheet name="Новогоднее предложение" sheetId="1" state="hidden" r:id="rId1"/>
    <sheet name="Sheet1" sheetId="2" r:id="rId2"/>
  </sheets>
  <definedNames>
    <definedName name="_xlnm.Print_Area" localSheetId="1">Sheet1!$A$1:$I$298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9" i="2" l="1"/>
  <c r="I250" i="2"/>
  <c r="I251" i="2"/>
  <c r="I252" i="2"/>
  <c r="I253" i="2"/>
  <c r="I255" i="2"/>
  <c r="I256" i="2"/>
  <c r="I257" i="2"/>
  <c r="I259" i="2"/>
  <c r="I260" i="2"/>
  <c r="I261" i="2"/>
  <c r="I263" i="2"/>
  <c r="I264" i="2"/>
  <c r="I265" i="2"/>
  <c r="I266" i="2"/>
  <c r="I268" i="2"/>
  <c r="I269" i="2"/>
  <c r="I270" i="2"/>
  <c r="I271" i="2"/>
  <c r="I272" i="2"/>
  <c r="I273" i="2"/>
  <c r="I282" i="2"/>
  <c r="I283" i="2"/>
  <c r="I284" i="2"/>
  <c r="I285" i="2"/>
  <c r="I287" i="2"/>
  <c r="I288" i="2"/>
  <c r="I289" i="2"/>
  <c r="I290" i="2"/>
  <c r="I292" i="2"/>
  <c r="I293" i="2"/>
  <c r="I294" i="2"/>
  <c r="I295" i="2"/>
  <c r="I296" i="2"/>
  <c r="I297" i="2"/>
  <c r="I275" i="2"/>
  <c r="I276" i="2"/>
  <c r="I277" i="2"/>
  <c r="I278" i="2"/>
  <c r="I279" i="2"/>
  <c r="I280" i="2"/>
  <c r="I298" i="2"/>
  <c r="I13" i="2"/>
  <c r="I14" i="2"/>
  <c r="I15" i="2"/>
  <c r="I16" i="2"/>
  <c r="I17" i="2"/>
  <c r="I19" i="2"/>
  <c r="I20" i="2"/>
  <c r="I21" i="2"/>
  <c r="I22" i="2"/>
  <c r="I23" i="2"/>
  <c r="I24" i="2"/>
  <c r="I26" i="2"/>
  <c r="I27" i="2"/>
  <c r="I28" i="2"/>
  <c r="I29" i="2"/>
  <c r="I30" i="2"/>
  <c r="I31" i="2"/>
  <c r="I32" i="2"/>
  <c r="I33" i="2"/>
  <c r="I34" i="2"/>
  <c r="I35" i="2"/>
  <c r="I36" i="2"/>
  <c r="I37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8" i="2"/>
  <c r="I69" i="2"/>
  <c r="I70" i="2"/>
  <c r="I71" i="2"/>
  <c r="I72" i="2"/>
  <c r="I73" i="2"/>
  <c r="I75" i="2"/>
  <c r="I76" i="2"/>
  <c r="I77" i="2"/>
  <c r="I78" i="2"/>
  <c r="I80" i="2"/>
  <c r="I81" i="2"/>
  <c r="I82" i="2"/>
  <c r="I83" i="2"/>
  <c r="I84" i="2"/>
  <c r="I86" i="2"/>
  <c r="I87" i="2"/>
  <c r="I88" i="2"/>
  <c r="I89" i="2"/>
  <c r="I90" i="2"/>
  <c r="I91" i="2"/>
  <c r="I92" i="2"/>
  <c r="I93" i="2"/>
  <c r="I94" i="2"/>
  <c r="I96" i="2"/>
  <c r="I97" i="2"/>
  <c r="I98" i="2"/>
  <c r="I99" i="2"/>
  <c r="I100" i="2"/>
  <c r="I101" i="2"/>
  <c r="I102" i="2"/>
  <c r="I103" i="2"/>
  <c r="I104" i="2"/>
  <c r="I106" i="2"/>
  <c r="I107" i="2"/>
  <c r="I108" i="2"/>
  <c r="I109" i="2"/>
  <c r="I110" i="2"/>
  <c r="I112" i="2"/>
  <c r="I113" i="2"/>
  <c r="I114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9" i="2"/>
  <c r="I130" i="2"/>
  <c r="I131" i="2"/>
  <c r="I133" i="2"/>
  <c r="I134" i="2"/>
  <c r="I135" i="2"/>
  <c r="I136" i="2"/>
  <c r="I137" i="2"/>
  <c r="I139" i="2"/>
  <c r="I140" i="2"/>
  <c r="I141" i="2"/>
  <c r="I142" i="2"/>
  <c r="I143" i="2"/>
  <c r="I144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1" i="2"/>
  <c r="I162" i="2"/>
  <c r="I163" i="2"/>
  <c r="I164" i="2"/>
  <c r="I165" i="2"/>
  <c r="I166" i="2"/>
  <c r="I167" i="2"/>
  <c r="I168" i="2"/>
  <c r="I169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6" i="2"/>
  <c r="I227" i="2"/>
  <c r="I228" i="2"/>
  <c r="I229" i="2"/>
  <c r="I231" i="2"/>
  <c r="I232" i="2"/>
  <c r="I233" i="2"/>
  <c r="I234" i="2"/>
  <c r="I235" i="2"/>
  <c r="I236" i="2"/>
  <c r="I237" i="2"/>
  <c r="H182" i="2"/>
  <c r="H296" i="2"/>
  <c r="E296" i="2"/>
  <c r="H295" i="2"/>
  <c r="E295" i="2"/>
  <c r="H294" i="2"/>
  <c r="E294" i="2"/>
  <c r="H293" i="2"/>
  <c r="E293" i="2"/>
  <c r="H292" i="2"/>
  <c r="E292" i="2"/>
  <c r="H289" i="2"/>
  <c r="E289" i="2"/>
  <c r="H288" i="2"/>
  <c r="E288" i="2"/>
  <c r="H287" i="2"/>
  <c r="E287" i="2"/>
  <c r="H284" i="2"/>
  <c r="E284" i="2"/>
  <c r="H283" i="2"/>
  <c r="E283" i="2"/>
  <c r="H282" i="2"/>
  <c r="E282" i="2"/>
  <c r="H279" i="2"/>
  <c r="H278" i="2"/>
  <c r="H277" i="2"/>
  <c r="H276" i="2"/>
  <c r="H275" i="2"/>
  <c r="H272" i="2"/>
  <c r="E272" i="2"/>
  <c r="H271" i="2"/>
  <c r="E271" i="2"/>
  <c r="H270" i="2"/>
  <c r="E270" i="2"/>
  <c r="H269" i="2"/>
  <c r="E269" i="2"/>
  <c r="H268" i="2"/>
  <c r="E268" i="2"/>
  <c r="H265" i="2"/>
  <c r="E265" i="2"/>
  <c r="H264" i="2"/>
  <c r="E264" i="2"/>
  <c r="H263" i="2"/>
  <c r="E263" i="2"/>
  <c r="H260" i="2"/>
  <c r="E260" i="2"/>
  <c r="H259" i="2"/>
  <c r="E259" i="2"/>
  <c r="H256" i="2"/>
  <c r="E256" i="2"/>
  <c r="H255" i="2"/>
  <c r="E255" i="2"/>
  <c r="H252" i="2"/>
  <c r="E252" i="2"/>
  <c r="H251" i="2"/>
  <c r="E251" i="2"/>
  <c r="H250" i="2"/>
  <c r="E250" i="2"/>
  <c r="H249" i="2"/>
  <c r="E249" i="2"/>
  <c r="H220" i="2"/>
  <c r="H221" i="2"/>
  <c r="H222" i="2"/>
  <c r="H223" i="2"/>
  <c r="H224" i="2"/>
  <c r="E130" i="2"/>
  <c r="E129" i="2"/>
  <c r="H129" i="2"/>
  <c r="H130" i="2"/>
  <c r="H176" i="2"/>
  <c r="H177" i="2"/>
  <c r="E180" i="2"/>
  <c r="E178" i="2"/>
  <c r="E179" i="2"/>
  <c r="E177" i="2"/>
  <c r="E173" i="2"/>
  <c r="E174" i="2"/>
  <c r="E17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02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H148" i="2"/>
  <c r="H149" i="2"/>
  <c r="H150" i="2"/>
  <c r="H151" i="2"/>
  <c r="H152" i="2"/>
  <c r="H153" i="2"/>
  <c r="H154" i="2"/>
  <c r="H155" i="2"/>
  <c r="H156" i="2"/>
  <c r="H157" i="2"/>
  <c r="H158" i="2"/>
  <c r="H147" i="2"/>
  <c r="H13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H162" i="2"/>
  <c r="H163" i="2"/>
  <c r="H164" i="2"/>
  <c r="H165" i="2"/>
  <c r="H166" i="2"/>
  <c r="H167" i="2"/>
  <c r="H168" i="2"/>
  <c r="E162" i="2"/>
  <c r="E163" i="2"/>
  <c r="E164" i="2"/>
  <c r="E165" i="2"/>
  <c r="E166" i="2"/>
  <c r="E167" i="2"/>
  <c r="E168" i="2"/>
  <c r="H161" i="2"/>
  <c r="E161" i="2"/>
  <c r="E139" i="2"/>
  <c r="H143" i="2"/>
  <c r="E143" i="2"/>
  <c r="H142" i="2"/>
  <c r="E142" i="2"/>
  <c r="H141" i="2"/>
  <c r="E141" i="2"/>
  <c r="H140" i="2"/>
  <c r="E140" i="2"/>
  <c r="H171" i="2"/>
  <c r="H180" i="2"/>
  <c r="H175" i="2"/>
  <c r="H174" i="2"/>
  <c r="E197" i="2"/>
  <c r="H197" i="2"/>
  <c r="H13" i="2"/>
  <c r="H19" i="2"/>
  <c r="H20" i="2"/>
  <c r="H21" i="2"/>
  <c r="H22" i="2"/>
  <c r="H23" i="2"/>
  <c r="H26" i="2"/>
  <c r="H27" i="2"/>
  <c r="H28" i="2"/>
  <c r="H29" i="2"/>
  <c r="H30" i="2"/>
  <c r="H31" i="2"/>
  <c r="H32" i="2"/>
  <c r="H33" i="2"/>
  <c r="H34" i="2"/>
  <c r="H35" i="2"/>
  <c r="H36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8" i="2"/>
  <c r="H69" i="2"/>
  <c r="H70" i="2"/>
  <c r="H71" i="2"/>
  <c r="H72" i="2"/>
  <c r="H73" i="2"/>
  <c r="H75" i="2"/>
  <c r="H76" i="2"/>
  <c r="H77" i="2"/>
  <c r="H80" i="2"/>
  <c r="H81" i="2"/>
  <c r="H82" i="2"/>
  <c r="H83" i="2"/>
  <c r="H86" i="2"/>
  <c r="H87" i="2"/>
  <c r="H88" i="2"/>
  <c r="H89" i="2"/>
  <c r="H90" i="2"/>
  <c r="H91" i="2"/>
  <c r="H92" i="2"/>
  <c r="H93" i="2"/>
  <c r="H96" i="2"/>
  <c r="H97" i="2"/>
  <c r="H98" i="2"/>
  <c r="H99" i="2"/>
  <c r="H100" i="2"/>
  <c r="H101" i="2"/>
  <c r="H102" i="2"/>
  <c r="H103" i="2"/>
  <c r="H106" i="2"/>
  <c r="H107" i="2"/>
  <c r="H108" i="2"/>
  <c r="H109" i="2"/>
  <c r="H112" i="2"/>
  <c r="H113" i="2"/>
  <c r="H116" i="2"/>
  <c r="H117" i="2"/>
  <c r="H118" i="2"/>
  <c r="H119" i="2"/>
  <c r="H120" i="2"/>
  <c r="H121" i="2"/>
  <c r="H122" i="2"/>
  <c r="H123" i="2"/>
  <c r="H124" i="2"/>
  <c r="H125" i="2"/>
  <c r="H126" i="2"/>
  <c r="H133" i="2"/>
  <c r="H134" i="2"/>
  <c r="H135" i="2"/>
  <c r="H136" i="2"/>
  <c r="H172" i="2"/>
  <c r="H173" i="2"/>
  <c r="H178" i="2"/>
  <c r="H179" i="2"/>
  <c r="H181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8" i="2"/>
  <c r="H199" i="2"/>
  <c r="H226" i="2"/>
  <c r="H227" i="2"/>
  <c r="H228" i="2"/>
  <c r="H231" i="2"/>
  <c r="H232" i="2"/>
  <c r="H233" i="2"/>
  <c r="H234" i="2"/>
  <c r="H235" i="2"/>
  <c r="H14" i="2"/>
  <c r="H15" i="2"/>
  <c r="H16" i="2"/>
  <c r="E195" i="2"/>
  <c r="E196" i="2"/>
  <c r="E198" i="2"/>
  <c r="E106" i="2"/>
  <c r="E186" i="2"/>
  <c r="E187" i="2"/>
  <c r="E189" i="2"/>
  <c r="E190" i="2"/>
  <c r="E125" i="2"/>
  <c r="E123" i="2"/>
  <c r="E121" i="2"/>
  <c r="E119" i="2"/>
  <c r="E124" i="2"/>
  <c r="E122" i="2"/>
  <c r="E120" i="2"/>
  <c r="E126" i="2"/>
  <c r="E134" i="2"/>
  <c r="E135" i="2"/>
  <c r="E136" i="2"/>
  <c r="E194" i="2"/>
  <c r="E193" i="2"/>
  <c r="E192" i="2"/>
  <c r="E232" i="2"/>
  <c r="E233" i="2"/>
  <c r="E234" i="2"/>
  <c r="E235" i="2"/>
  <c r="E231" i="2"/>
  <c r="E226" i="2"/>
  <c r="E227" i="2"/>
  <c r="E228" i="2"/>
  <c r="E83" i="2"/>
  <c r="E82" i="2"/>
  <c r="E188" i="2"/>
  <c r="E191" i="2"/>
  <c r="E199" i="2"/>
  <c r="E185" i="2"/>
  <c r="E133" i="2"/>
  <c r="E117" i="2"/>
  <c r="E118" i="2"/>
  <c r="E116" i="2"/>
  <c r="E112" i="2"/>
  <c r="E113" i="2"/>
  <c r="E107" i="2"/>
  <c r="E108" i="2"/>
  <c r="E109" i="2"/>
  <c r="E97" i="2"/>
  <c r="E98" i="2"/>
  <c r="E99" i="2"/>
  <c r="E100" i="2"/>
  <c r="E101" i="2"/>
  <c r="E102" i="2"/>
  <c r="E103" i="2"/>
  <c r="E96" i="2"/>
  <c r="E87" i="2"/>
  <c r="E88" i="2"/>
  <c r="E89" i="2"/>
  <c r="E90" i="2"/>
  <c r="E91" i="2"/>
  <c r="E92" i="2"/>
  <c r="E93" i="2"/>
  <c r="E86" i="2"/>
  <c r="E81" i="2"/>
  <c r="E80" i="2"/>
  <c r="E76" i="2"/>
  <c r="E77" i="2"/>
  <c r="E69" i="2"/>
  <c r="E70" i="2"/>
  <c r="E71" i="2"/>
  <c r="E72" i="2"/>
  <c r="E68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39" i="2"/>
  <c r="E27" i="2"/>
  <c r="E28" i="2"/>
  <c r="E29" i="2"/>
  <c r="E30" i="2"/>
  <c r="E31" i="2"/>
  <c r="E32" i="2"/>
  <c r="E33" i="2"/>
  <c r="E34" i="2"/>
  <c r="E35" i="2"/>
  <c r="E36" i="2"/>
  <c r="E26" i="2"/>
  <c r="E22" i="2"/>
  <c r="E23" i="2"/>
  <c r="E16" i="2"/>
  <c r="E14" i="2"/>
  <c r="E15" i="2"/>
  <c r="E13" i="2"/>
  <c r="E19" i="2"/>
  <c r="E20" i="2"/>
  <c r="E21" i="2"/>
  <c r="E75" i="2"/>
</calcChain>
</file>

<file path=xl/sharedStrings.xml><?xml version="1.0" encoding="utf-8"?>
<sst xmlns="http://schemas.openxmlformats.org/spreadsheetml/2006/main" count="398" uniqueCount="363">
  <si>
    <t>Наименование товаров</t>
  </si>
  <si>
    <t>Заказ</t>
  </si>
  <si>
    <t>Сумма</t>
  </si>
  <si>
    <t xml:space="preserve">Масляные коктейли для лица </t>
  </si>
  <si>
    <t>Масляные коктейли для тела</t>
  </si>
  <si>
    <t>Гидролаты (цветочная вода, тоник) 100 мл</t>
  </si>
  <si>
    <t>Из продуктов пчеловодства</t>
  </si>
  <si>
    <t>Бельди</t>
  </si>
  <si>
    <t>Продукты</t>
  </si>
  <si>
    <t>Жидкость для стирки</t>
  </si>
  <si>
    <t>Кремы</t>
  </si>
  <si>
    <t>Упаковка</t>
  </si>
  <si>
    <t>Варенье "Апельсиновая тыква" 120г</t>
  </si>
  <si>
    <t>Варенье "Абхазский мандарин" 120г</t>
  </si>
  <si>
    <t>Варенье "Каштан с яблоком" 120г</t>
  </si>
  <si>
    <t>Опт</t>
  </si>
  <si>
    <t>Варенье "Каштан с апельсином и ромом" 120г</t>
  </si>
  <si>
    <t>Варенье "Кизил" 120г</t>
  </si>
  <si>
    <t>Варенье "Кизил" 240г</t>
  </si>
  <si>
    <t>Варенье "Фейхоа" 120г</t>
  </si>
  <si>
    <t>Варенье "Фейхоа" 240г</t>
  </si>
  <si>
    <t>Варенье "Черкесская груша" 120г</t>
  </si>
  <si>
    <t>Варенье "Черкесская груша" 240г</t>
  </si>
  <si>
    <t>*На момент заказа необходимо делать запрос актуального прайса, с актуальными ценами.</t>
  </si>
  <si>
    <t>Дезодорант "Лавандовый"</t>
  </si>
  <si>
    <t>Дезодорант 50г</t>
  </si>
  <si>
    <t>Дезодорант "Жасмин"</t>
  </si>
  <si>
    <t>Дезодорант "Шалфей"</t>
  </si>
  <si>
    <t>Дезодорант "Нейтральный"</t>
  </si>
  <si>
    <t xml:space="preserve">ИТОГО:  </t>
  </si>
  <si>
    <t>Штрихкод</t>
  </si>
  <si>
    <t>Мини-версии продукции</t>
  </si>
  <si>
    <t>Описание</t>
  </si>
  <si>
    <t xml:space="preserve"> Для ухода за поврежденными волосами</t>
  </si>
  <si>
    <t>Лечебное, со спец. Запахом</t>
  </si>
  <si>
    <t>Укрепляющий</t>
  </si>
  <si>
    <t>Для ухода за окрашенными волосами</t>
  </si>
  <si>
    <t>От перхоти</t>
  </si>
  <si>
    <t>От выпадения волос</t>
  </si>
  <si>
    <t>Для ухода за светлыми волосами</t>
  </si>
  <si>
    <t>Укрепляющий, на основе грязи Мацесты</t>
  </si>
  <si>
    <t>Мыло "Love is"</t>
  </si>
  <si>
    <t>Мыло "Восточное"</t>
  </si>
  <si>
    <t>Мыло "Глинтвейн"</t>
  </si>
  <si>
    <t>Мыло "Дегтярное"</t>
  </si>
  <si>
    <t>Мыло "Индийские пряности"</t>
  </si>
  <si>
    <t>Мыло "Инь-Ян"</t>
  </si>
  <si>
    <t>Мыло "Календула"</t>
  </si>
  <si>
    <t>Мыло "Кастильское"</t>
  </si>
  <si>
    <t>классическое мыло из оливкового масла</t>
  </si>
  <si>
    <t>с козьим молоком</t>
  </si>
  <si>
    <t>Мыло "Козье молоко"</t>
  </si>
  <si>
    <t>грязевое мыло</t>
  </si>
  <si>
    <t>Мыло "Мацеста"</t>
  </si>
  <si>
    <t>из свежевыжатого сока моркови</t>
  </si>
  <si>
    <t>Мыло "Морковное"</t>
  </si>
  <si>
    <t>Мыло "Лимонное"</t>
  </si>
  <si>
    <t>Мыло "Лавандовое"</t>
  </si>
  <si>
    <t>Мыло "Конфетти"</t>
  </si>
  <si>
    <t>Мыло "Кокос и сливки"</t>
  </si>
  <si>
    <t>Мыло "Мятное"</t>
  </si>
  <si>
    <t>Мыло "Подарок Нептуна"</t>
  </si>
  <si>
    <t>Мыло "Ромашковое"</t>
  </si>
  <si>
    <t>Мыло "Суданская роза"</t>
  </si>
  <si>
    <t>Мыло "Хвойное"</t>
  </si>
  <si>
    <t>Мыло "Шиповник"</t>
  </si>
  <si>
    <t>Мыло "Шоколадное"</t>
  </si>
  <si>
    <t>Мыло "Эвкалиптовое"</t>
  </si>
  <si>
    <t>с зеленым чаем Матча</t>
  </si>
  <si>
    <t>с люфой</t>
  </si>
  <si>
    <t>Мыло "Цитрусовое"</t>
  </si>
  <si>
    <t>мыло из мха</t>
  </si>
  <si>
    <t>Мыло "Бородач"</t>
  </si>
  <si>
    <t>Мыло "Маточное молочко"</t>
  </si>
  <si>
    <t>Мыло "Прополисное"</t>
  </si>
  <si>
    <t>Мыло "Медовая сота"</t>
  </si>
  <si>
    <t>для кожи вокруг глаз</t>
  </si>
  <si>
    <t>для нормальной  кожи лица</t>
  </si>
  <si>
    <t>для сухой кожи лица</t>
  </si>
  <si>
    <t xml:space="preserve">для склонной к жирности кожи лица </t>
  </si>
  <si>
    <t>после загара</t>
  </si>
  <si>
    <t>после бритья</t>
  </si>
  <si>
    <t xml:space="preserve">после душа </t>
  </si>
  <si>
    <t xml:space="preserve">для рук и ногтей  </t>
  </si>
  <si>
    <t xml:space="preserve">для сухих волос с секущимися кончиками </t>
  </si>
  <si>
    <t xml:space="preserve">омоложивающий </t>
  </si>
  <si>
    <t xml:space="preserve">заживляющий </t>
  </si>
  <si>
    <t>омоложивающий  (красивая  упаковка)</t>
  </si>
  <si>
    <t>заживляющий (красивая  упаковка)</t>
  </si>
  <si>
    <t>на гидролате из соцветий липы</t>
  </si>
  <si>
    <t>заживляющий, противогерпесный (бальзамница)</t>
  </si>
  <si>
    <t>двойное питание и  увлажнение (бальзамница)</t>
  </si>
  <si>
    <t>от сухости (туба)</t>
  </si>
  <si>
    <t>увлажняющий (туба)</t>
  </si>
  <si>
    <t>летний (туба)</t>
  </si>
  <si>
    <t>восстанавливающий (туба)</t>
  </si>
  <si>
    <t>питательный и увлажняющий (туба)</t>
  </si>
  <si>
    <t>тонизирующий (туба)</t>
  </si>
  <si>
    <t>заживляющий, противогерпесный (туба)</t>
  </si>
  <si>
    <t>двойное питание и  увлажнение (туба)</t>
  </si>
  <si>
    <t>Пакет Краснополянское 31х17х10</t>
  </si>
  <si>
    <t>Пакет Подарочный 19х10х7</t>
  </si>
  <si>
    <t>Коробочка Подарочная большая 150x200x90</t>
  </si>
  <si>
    <t>Коробочка Подарочная маленькая 100х150х85</t>
  </si>
  <si>
    <t>Коробочка Подарочная средняя 155х180х55</t>
  </si>
  <si>
    <t>~25гр (в ассортименте)</t>
  </si>
  <si>
    <t>95-130г</t>
  </si>
  <si>
    <t xml:space="preserve">увлажнение </t>
  </si>
  <si>
    <t xml:space="preserve">увлажняющий, защищающий </t>
  </si>
  <si>
    <t xml:space="preserve">питание, увлажнение </t>
  </si>
  <si>
    <t>на основе грязи Мацесты</t>
  </si>
  <si>
    <t>Масляный коктейль "Ромашка" 30мл</t>
  </si>
  <si>
    <t>Масляный коктейль "Эвкалипт" 30мл</t>
  </si>
  <si>
    <t>Масляный коктейль "Зверобой и календула" 100мл</t>
  </si>
  <si>
    <t>Масляный коктейль "Мята" 100мл</t>
  </si>
  <si>
    <t>Масляный коктейль "Миндальный" 30мл</t>
  </si>
  <si>
    <t>Гидролат "Бессмертник" 100мл</t>
  </si>
  <si>
    <t>Гидролат "Календула" 100мл</t>
  </si>
  <si>
    <t>Гидролат "Лаванда" 100мл</t>
  </si>
  <si>
    <t>Гидролат "Липа" 100мл</t>
  </si>
  <si>
    <t>Гидролат "Лопух" 100мл</t>
  </si>
  <si>
    <t>Гидролат "Мелисса" 100мл</t>
  </si>
  <si>
    <t>Гидролат "Роза" 100мл</t>
  </si>
  <si>
    <t>Гидролат "Розмарин" 100мл</t>
  </si>
  <si>
    <t>Гидролат "Ромашка" 100мл</t>
  </si>
  <si>
    <t>Гидролат "Шалфей" 100мл</t>
  </si>
  <si>
    <t>Крем для лица "Маточное молочко" 50г</t>
  </si>
  <si>
    <t>Крем для лица "Маточное молочко" 30мл</t>
  </si>
  <si>
    <t>Крем для лица "Прополисный" 30мл</t>
  </si>
  <si>
    <t>Шампунь "Альпийские травы" 250мл</t>
  </si>
  <si>
    <t>Шампунь "Дегтярный" 250мл</t>
  </si>
  <si>
    <t>Шампунь "Крапивный" 250мл</t>
  </si>
  <si>
    <t>Шампунь "Маточное молочко" 250мл</t>
  </si>
  <si>
    <t>Шампунь "Мацеста" 250мл</t>
  </si>
  <si>
    <t>Шампунь "Медовый с прополисом" 250мл</t>
  </si>
  <si>
    <t>Шампунь "Медовый" 250мл</t>
  </si>
  <si>
    <t>Шампунь "Ромашка" 250мл</t>
  </si>
  <si>
    <t>Бальзам для волос "Альпийские травы" 250мл</t>
  </si>
  <si>
    <t>Бальзам для волос "Дегтярный" 250мл</t>
  </si>
  <si>
    <t>Бальзам для волос "Крапивный" 250мл</t>
  </si>
  <si>
    <t>Бальзам для волос "Маточное молочко" 250мл</t>
  </si>
  <si>
    <t>Бальзам для волос "Мацеста" 250мл</t>
  </si>
  <si>
    <t>Бальзам для волос "Медовый с прополисом" 250мл</t>
  </si>
  <si>
    <t>Бальзам для волос "Медовый" 250мл</t>
  </si>
  <si>
    <t>Бальзам для волос "Ромашка" 250мл</t>
  </si>
  <si>
    <t>Гель для душа "Липовый цвет" 250мл</t>
  </si>
  <si>
    <t>Гель для душа "Мятный" 250мл</t>
  </si>
  <si>
    <t>Гель для душа "Череда" 250мл</t>
  </si>
  <si>
    <t>Бальзам для губ "Ежевика"</t>
  </si>
  <si>
    <t>Бальзам для губ "Клубника"</t>
  </si>
  <si>
    <t>Бальзам для губ "Лаванда"</t>
  </si>
  <si>
    <t>Бальзам для губ "Медовый"</t>
  </si>
  <si>
    <t>Бальзам для губ "Мохито"</t>
  </si>
  <si>
    <t>Бальзам для губ "Прополисный"</t>
  </si>
  <si>
    <t>Бальзам для губ "Шоколадный"</t>
  </si>
  <si>
    <t>Масляный коктейль "Каштан" 100мл</t>
  </si>
  <si>
    <t>Мыло "Чистота гор"</t>
  </si>
  <si>
    <t>для тела расслабляющий</t>
  </si>
  <si>
    <t>Масляный коктейль "Аромат гор" 100мл</t>
  </si>
  <si>
    <t>Гидролат "Аромат гор" 100мл</t>
  </si>
  <si>
    <t>Крем для лица "Сила гор" 30мл</t>
  </si>
  <si>
    <t>Молочко для тела "Сила гор" 100мл</t>
  </si>
  <si>
    <t>Масляный коктейль "Зелёный чай" 30мл</t>
  </si>
  <si>
    <t>Масляный коктейль "Череда" 30мл</t>
  </si>
  <si>
    <t>Масляный коктейль "Ши" 150мл</t>
  </si>
  <si>
    <t>Масляный коктейль для сухих кончиков волос 30мл</t>
  </si>
  <si>
    <t>Гидролат "Василёк" 100мл</t>
  </si>
  <si>
    <t>Мыло "Чёрное море"</t>
  </si>
  <si>
    <t>Мыло "Японский нефрит"</t>
  </si>
  <si>
    <t>Мыло "Медовая сота с цветочной пыльцой"</t>
  </si>
  <si>
    <t>Мыло "Глина жёлтая"</t>
  </si>
  <si>
    <t>Мыло "Молоко и мёд"</t>
  </si>
  <si>
    <t>Шампуни для волос, 250мл</t>
  </si>
  <si>
    <t>Бельди "Мацеста" 150мл</t>
  </si>
  <si>
    <t>Бельди "Эвкалиптовое" 150мл</t>
  </si>
  <si>
    <t>Черное марокканское мыло</t>
  </si>
  <si>
    <t>Бельди "Шоколадное" 150мл</t>
  </si>
  <si>
    <t>Крем для лица "Прополисный" 50г</t>
  </si>
  <si>
    <t>Гель для душа "Эвкалипт" 250мл</t>
  </si>
  <si>
    <t>Гель для умывания "Липовый цвет" 250мл</t>
  </si>
  <si>
    <t>Гель для умывания "Овсяный" 250мл</t>
  </si>
  <si>
    <t>1С</t>
  </si>
  <si>
    <t>Бальзам для губ "Ваниль"</t>
  </si>
  <si>
    <t>Жидкость для стирки "Апельсин" 1л</t>
  </si>
  <si>
    <t>Жидкость для стирки "Гипоаллергенная" 1л</t>
  </si>
  <si>
    <t>Каталог (мини буклет)</t>
  </si>
  <si>
    <t>Пробник мыло</t>
  </si>
  <si>
    <t>Мёд "Акация" 120г</t>
  </si>
  <si>
    <t>Мёд "Акация" 240г</t>
  </si>
  <si>
    <t>Мёд "Высокогорный каштан" с липой 120г</t>
  </si>
  <si>
    <t>Мёд "Высокогорный каштан" с липой 240г</t>
  </si>
  <si>
    <t>Мёд "Липа" 120г</t>
  </si>
  <si>
    <t>Мёд "Липа" 240г</t>
  </si>
  <si>
    <t>Гель для душа "Каштановый мёд" 250мл</t>
  </si>
  <si>
    <t>Крем для рук "Каштановый мёд" 30мл</t>
  </si>
  <si>
    <t>Бальзам для губ Медовый в баночке</t>
  </si>
  <si>
    <t>Бальзам для губ Прополисный в баночке</t>
  </si>
  <si>
    <t>Бальзам для губ Шоколадный в баночке</t>
  </si>
  <si>
    <t>питательный и увлажняющий (бальзамница)</t>
  </si>
  <si>
    <t>Пакет Краснополянское 26х10х7</t>
  </si>
  <si>
    <t>Бирка подарочная</t>
  </si>
  <si>
    <t>Пакет Краснополянское 32х32х18</t>
  </si>
  <si>
    <t>с ручками</t>
  </si>
  <si>
    <t>Открытка</t>
  </si>
  <si>
    <t>изображение можно выбрать на сайте</t>
  </si>
  <si>
    <t>для пакетов и коробочек в комплекте с рафией</t>
  </si>
  <si>
    <t>Бирочки и рафию заказывать отдельно</t>
  </si>
  <si>
    <t>Питание. Подходит для веганов.</t>
  </si>
  <si>
    <t>Укрепление. Подходит для веганов.</t>
  </si>
  <si>
    <t>Заживляющий.</t>
  </si>
  <si>
    <t>Восстанавливающий.</t>
  </si>
  <si>
    <t>Против ломкости и расслоения.</t>
  </si>
  <si>
    <t>Бальзам для губ, 5мл</t>
  </si>
  <si>
    <t>Гели для умывания лица, 250мл</t>
  </si>
  <si>
    <t>Бальзам для волос, 250мл</t>
  </si>
  <si>
    <t>Гели для душа, 250мл</t>
  </si>
  <si>
    <t>Новинка!</t>
  </si>
  <si>
    <t>e-mail: sales@kpsoap.ru</t>
  </si>
  <si>
    <t>Телефон: +7 938 456 14 64</t>
  </si>
  <si>
    <t>Сайт: kpsoap.ru</t>
  </si>
  <si>
    <t>Краснополянская косметика</t>
  </si>
  <si>
    <t>Мини Шампунь "Альпийские травы" 30мл</t>
  </si>
  <si>
    <t>Мини Шампунь "Крапивный" 30мл</t>
  </si>
  <si>
    <t>Мини Шампунь "Медовый" 30мл</t>
  </si>
  <si>
    <t>Мини Гель для душа "Мятный" 30мл</t>
  </si>
  <si>
    <t>Мини Гель для душа "Череда" 30мл</t>
  </si>
  <si>
    <t>Мини Гель для душа "Эвкалипт" 30мл</t>
  </si>
  <si>
    <t>Мини Гель для умывания "Овсяный" 30мл</t>
  </si>
  <si>
    <t>Варенье "Инжир" 240г</t>
  </si>
  <si>
    <t>Бальзам для ногтей "Бабассу"</t>
  </si>
  <si>
    <t>Бальзам для ногтей "Мирра"</t>
  </si>
  <si>
    <t>Бальзам для ногтей "Ним"</t>
  </si>
  <si>
    <t>Бальзам для ногтей "Розмарин"</t>
  </si>
  <si>
    <t>Бальзам для ногтей "Травы"</t>
  </si>
  <si>
    <t>Бальзам для ногтей и кутикулы, 5г</t>
  </si>
  <si>
    <t>Хуторской продукт серия "Горные травы"</t>
  </si>
  <si>
    <t>Хуторской продукт серия "Каштан"</t>
  </si>
  <si>
    <t>Натуральное мыло (сделано холодным способом) вес куска  ~ 95-130 гр</t>
  </si>
  <si>
    <t xml:space="preserve">                   +7 928 459 62 09</t>
  </si>
  <si>
    <t>Мини Дезодорант "Лавандовый" 5мл</t>
  </si>
  <si>
    <t>Мини масляный коктейль "Ши" 5мл</t>
  </si>
  <si>
    <t>Мини Бальзам для волос "Альпийские травы" 30мл</t>
  </si>
  <si>
    <t>Мини Бальзам для волос "Медовый" 30мл</t>
  </si>
  <si>
    <t>Мини Дезодорант "Жасмин" 5мл</t>
  </si>
  <si>
    <t>Мини Дезодорант "Шалфей" 5мл</t>
  </si>
  <si>
    <t>Мини Бальзам для волос "Крапивный" 30мл</t>
  </si>
  <si>
    <t>Варенье "Высокогорная черешня дичка" 120г</t>
  </si>
  <si>
    <t>Варенье "Высокогорная черешня дичка" 240г</t>
  </si>
  <si>
    <t xml:space="preserve">             sales-sochi@kpsoap.ru</t>
  </si>
  <si>
    <t>Дата заявки:</t>
  </si>
  <si>
    <t>Наименование заказчика (ИП, ООО):</t>
  </si>
  <si>
    <t>Город заказчика:</t>
  </si>
  <si>
    <t xml:space="preserve">Телефон: </t>
  </si>
  <si>
    <t>Электронная почта:</t>
  </si>
  <si>
    <t xml:space="preserve">Вид транспортной компании: </t>
  </si>
  <si>
    <t>Указать получателя груза для ТК:</t>
  </si>
  <si>
    <t xml:space="preserve">Примечание: </t>
  </si>
  <si>
    <t>Указать паспорт (если получатель физлицо)/
ИНН получателя груза:</t>
  </si>
  <si>
    <t>Скраб "Клубника" 160г</t>
  </si>
  <si>
    <t>Скраб "Лаванда" 160г</t>
  </si>
  <si>
    <t>Скраб "Цветочный" 170г</t>
  </si>
  <si>
    <t>Скраб "Имбирь" 190г</t>
  </si>
  <si>
    <t>Скраб "Кокос" 110г</t>
  </si>
  <si>
    <t>Скраб "Вербена" 110г</t>
  </si>
  <si>
    <t>Сахарные скрабы</t>
  </si>
  <si>
    <t>для тела</t>
  </si>
  <si>
    <t>антицеллюлитный для тела</t>
  </si>
  <si>
    <t>для рук</t>
  </si>
  <si>
    <t>для ног</t>
  </si>
  <si>
    <t>Скраб "Облепиховый" 100г</t>
  </si>
  <si>
    <t>Скраб "Кофейный" 150г</t>
  </si>
  <si>
    <t xml:space="preserve">Гидролаты в стекле (цветочная вода, тоник) </t>
  </si>
  <si>
    <t>Гидролат "Альпийские травы" 100мл</t>
  </si>
  <si>
    <t>Универсальный</t>
  </si>
  <si>
    <t>Гидролат "Апельсин" 100мл</t>
  </si>
  <si>
    <t>Витаминный</t>
  </si>
  <si>
    <t>Гидролат "Имбирь" 100мл</t>
  </si>
  <si>
    <t>Для упругости</t>
  </si>
  <si>
    <t>Гидролат "Корица" 100мл</t>
  </si>
  <si>
    <t>Антиоксидант</t>
  </si>
  <si>
    <t>Гидролат "Кофе" 100мл</t>
  </si>
  <si>
    <t>Гидролат "Лавр" 100мл</t>
  </si>
  <si>
    <t>Заживляющий</t>
  </si>
  <si>
    <t>Гидролат "Лимон" 100мл</t>
  </si>
  <si>
    <t>Осветляющий</t>
  </si>
  <si>
    <t>Гидролат "Мандарин" 100мл</t>
  </si>
  <si>
    <t>Тонизирующий</t>
  </si>
  <si>
    <t>Гидролат "Полынь" 100мл</t>
  </si>
  <si>
    <t>Гидролат "Фейхоа" 100мл</t>
  </si>
  <si>
    <t>Аntiage</t>
  </si>
  <si>
    <t>Гидролат "Эвкалипт" 100мл</t>
  </si>
  <si>
    <t>Противовоспалительный</t>
  </si>
  <si>
    <t>Гидролат "Эхинацея" 100мл</t>
  </si>
  <si>
    <t>Варенье "Кавказский Персик" 120г</t>
  </si>
  <si>
    <t>Варенье "Кавказский Персик" 240г</t>
  </si>
  <si>
    <t>Бирка 8-е марта</t>
  </si>
  <si>
    <t>Мёд 40г в ассортименте</t>
  </si>
  <si>
    <t>Реко ендуемая розница</t>
  </si>
  <si>
    <t>Масляные коктейли для бороды, 30 мл</t>
  </si>
  <si>
    <t>питание кожи и волос</t>
  </si>
  <si>
    <t>укрепление и блеск</t>
  </si>
  <si>
    <t>ухоженный вид</t>
  </si>
  <si>
    <t>стимулирующее рост</t>
  </si>
  <si>
    <t>Масляные коктейли, 30 мл</t>
  </si>
  <si>
    <t>уход за усами и кожей лица</t>
  </si>
  <si>
    <t>заживляющий после бритья</t>
  </si>
  <si>
    <t>Дезодоранты, 50 г</t>
  </si>
  <si>
    <t>Дезодорант "Jazz"</t>
  </si>
  <si>
    <t>На каждый день</t>
  </si>
  <si>
    <t>Дезодорант "Rock"</t>
  </si>
  <si>
    <t>Интенсив</t>
  </si>
  <si>
    <t>Бальзамы для губ, 5 мл</t>
  </si>
  <si>
    <t>Бальзам для губ "Горы"</t>
  </si>
  <si>
    <t>Экстримально заживляющий</t>
  </si>
  <si>
    <t>Бальзам для губ "Дюны"</t>
  </si>
  <si>
    <t>Увлажняющий</t>
  </si>
  <si>
    <t>Бальзам для губ "Лес"</t>
  </si>
  <si>
    <t>Гели для душа, 250 мл</t>
  </si>
  <si>
    <t>relax</t>
  </si>
  <si>
    <t>after sport</t>
  </si>
  <si>
    <t>skin therapy</t>
  </si>
  <si>
    <t>refreshing</t>
  </si>
  <si>
    <t>skin healing</t>
  </si>
  <si>
    <t>Шампуни, 250 мл</t>
  </si>
  <si>
    <t>Шампунь "Глинтвейн"</t>
  </si>
  <si>
    <t>Шампунь "Горная мята"</t>
  </si>
  <si>
    <t>Шампунь "Кора дуба"</t>
  </si>
  <si>
    <t>Шампунь "Крапива"</t>
  </si>
  <si>
    <t>Для жирных волос</t>
  </si>
  <si>
    <t>Шампунь "Тысячелистник"</t>
  </si>
  <si>
    <t>для нормальных волос</t>
  </si>
  <si>
    <t>Освежающий. after sport</t>
  </si>
  <si>
    <t>Заживляющий. skin therapy</t>
  </si>
  <si>
    <t>Сахарные скрабы, 125 мл</t>
  </si>
  <si>
    <t>Скраб "Гараж 19" 100г</t>
  </si>
  <si>
    <t>Скраб "Марафонец" 110г</t>
  </si>
  <si>
    <t>Скраб "Банный" 180г</t>
  </si>
  <si>
    <t>для бани</t>
  </si>
  <si>
    <r>
      <t xml:space="preserve">Натуральное мыло,
</t>
    </r>
    <r>
      <rPr>
        <b/>
        <sz val="8"/>
        <rFont val="Calibri"/>
        <family val="2"/>
        <charset val="204"/>
        <scheme val="minor"/>
      </rPr>
      <t>(сделано холодным способом) Вес куска 100-130г</t>
    </r>
  </si>
  <si>
    <t>Мыло "Базилик"</t>
  </si>
  <si>
    <t>Мыло "Розмарин"</t>
  </si>
  <si>
    <t>Мыло "Горные травы"</t>
  </si>
  <si>
    <t>Тоник (Гидролат), 50 мл</t>
  </si>
  <si>
    <t>пивное мыло</t>
  </si>
  <si>
    <t>После бритья. after shave splash</t>
  </si>
  <si>
    <t>Мыло "Stout"</t>
  </si>
  <si>
    <t>Мыльница</t>
  </si>
  <si>
    <t>Масляный коктейль "Достоевский" 30мл</t>
  </si>
  <si>
    <t>Масляный коктейль "Перец" 30мл</t>
  </si>
  <si>
    <t>Масляный коктейль "Толстой" 30мл</t>
  </si>
  <si>
    <t>Масляный коктейль "Чехов" 30мл</t>
  </si>
  <si>
    <t>Масляный коктейль "Лермонтов" 30мл</t>
  </si>
  <si>
    <t>Масляный коктейль "Маяковский" 30мл</t>
  </si>
  <si>
    <t>Гель "Глинтвейн" OldBoys 250мл</t>
  </si>
  <si>
    <t>Гель "Горная Мята" 250мл</t>
  </si>
  <si>
    <t>Гель "Полынь Ван Гога" 250мл</t>
  </si>
  <si>
    <t>Гель "Цитрусовый фреш" 250мл</t>
  </si>
  <si>
    <t>Гель "Эвкалипт" OldBoys 250мл</t>
  </si>
  <si>
    <t>Тоник "Горные травы" 50мл</t>
  </si>
  <si>
    <t>Тоник "Цитрус мята" 50мл</t>
  </si>
  <si>
    <t>Тоник "Эвкалипт" 50мл</t>
  </si>
  <si>
    <t>OLD BOYS Men`s Care
Серия натуральной косметики для мужчин ведущих активный образ жизни</t>
  </si>
  <si>
    <t>Мыло "Имбирь-Эвкалипт"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</si>
</sst>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руб.-419];[Red]\-#,##0.0\ [$руб.-419]"/>
  </numFmts>
  <fonts count="13" x14ac:knownFonts="1"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Arial"/>
      <family val="2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horizontal="left"/>
    </xf>
    <xf numFmtId="0" fontId="11" fillId="0" borderId="0"/>
  </cellStyleXfs>
  <cellXfs count="191">
    <xf numFmtId="0" fontId="0" fillId="0" borderId="0" xfId="0">
      <alignment horizontal="left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Fill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4" fillId="4" borderId="12" xfId="0" applyFont="1" applyFill="1" applyBorder="1" applyAlignment="1"/>
    <xf numFmtId="0" fontId="4" fillId="4" borderId="13" xfId="0" applyFont="1" applyFill="1" applyBorder="1" applyAlignment="1"/>
    <xf numFmtId="0" fontId="4" fillId="4" borderId="14" xfId="0" applyFont="1" applyFill="1" applyBorder="1" applyAlignment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4" borderId="13" xfId="0" applyFont="1" applyFill="1" applyBorder="1" applyAlignment="1"/>
    <xf numFmtId="0" fontId="9" fillId="4" borderId="9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right"/>
    </xf>
    <xf numFmtId="0" fontId="1" fillId="9" borderId="1" xfId="0" applyFont="1" applyFill="1" applyBorder="1" applyAlignment="1"/>
    <xf numFmtId="0" fontId="2" fillId="4" borderId="13" xfId="0" applyFont="1" applyFill="1" applyBorder="1" applyAlignment="1">
      <alignment vertical="top" wrapText="1"/>
    </xf>
    <xf numFmtId="0" fontId="1" fillId="10" borderId="1" xfId="0" applyFont="1" applyFill="1" applyBorder="1" applyAlignment="1"/>
    <xf numFmtId="0" fontId="1" fillId="10" borderId="1" xfId="0" applyFont="1" applyFill="1" applyBorder="1" applyAlignment="1">
      <alignment vertical="center" wrapText="1"/>
    </xf>
    <xf numFmtId="1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 wrapText="1"/>
    </xf>
    <xf numFmtId="0" fontId="1" fillId="10" borderId="7" xfId="0" applyFont="1" applyFill="1" applyBorder="1" applyAlignment="1"/>
    <xf numFmtId="0" fontId="1" fillId="9" borderId="1" xfId="0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/>
    <xf numFmtId="0" fontId="1" fillId="9" borderId="7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vertical="center"/>
    </xf>
    <xf numFmtId="1" fontId="1" fillId="9" borderId="1" xfId="0" applyNumberFormat="1" applyFont="1" applyFill="1" applyBorder="1" applyAlignment="1">
      <alignment horizontal="left" vertical="center"/>
    </xf>
    <xf numFmtId="0" fontId="1" fillId="9" borderId="1" xfId="1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center"/>
    </xf>
    <xf numFmtId="0" fontId="0" fillId="9" borderId="0" xfId="0" applyFill="1" applyAlignment="1"/>
    <xf numFmtId="0" fontId="1" fillId="9" borderId="0" xfId="0" applyFont="1" applyFill="1" applyAlignment="1"/>
    <xf numFmtId="0" fontId="1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/>
    <xf numFmtId="2" fontId="7" fillId="7" borderId="8" xfId="0" applyNumberFormat="1" applyFont="1" applyFill="1" applyBorder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1" fillId="10" borderId="7" xfId="0" applyNumberFormat="1" applyFont="1" applyFill="1" applyBorder="1" applyAlignment="1">
      <alignment horizontal="center" vertical="center"/>
    </xf>
    <xf numFmtId="2" fontId="3" fillId="10" borderId="7" xfId="0" applyNumberFormat="1" applyFont="1" applyFill="1" applyBorder="1" applyAlignment="1">
      <alignment horizontal="center" vertical="center"/>
    </xf>
    <xf numFmtId="2" fontId="1" fillId="9" borderId="7" xfId="0" applyNumberFormat="1" applyFont="1" applyFill="1" applyBorder="1" applyAlignment="1">
      <alignment horizontal="center" vertical="center"/>
    </xf>
    <xf numFmtId="2" fontId="3" fillId="9" borderId="7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0" fontId="2" fillId="4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0" fontId="1" fillId="4" borderId="1" xfId="0" applyNumberFormat="1" applyFont="1" applyFill="1" applyBorder="1" applyAlignment="1" applyProtection="1">
      <alignment horizontal="right"/>
      <protection locked="0"/>
    </xf>
    <xf numFmtId="0" fontId="2" fillId="4" borderId="8" xfId="0" applyNumberFormat="1" applyFont="1" applyFill="1" applyBorder="1" applyAlignment="1">
      <alignment horizontal="right"/>
    </xf>
    <xf numFmtId="0" fontId="1" fillId="5" borderId="1" xfId="0" applyNumberFormat="1" applyFont="1" applyFill="1" applyBorder="1" applyAlignment="1">
      <alignment horizontal="right"/>
    </xf>
    <xf numFmtId="0" fontId="5" fillId="4" borderId="8" xfId="0" applyNumberFormat="1" applyFont="1" applyFill="1" applyBorder="1" applyAlignment="1">
      <alignment horizontal="right" wrapText="1"/>
    </xf>
    <xf numFmtId="0" fontId="3" fillId="6" borderId="8" xfId="0" applyNumberFormat="1" applyFont="1" applyFill="1" applyBorder="1" applyAlignment="1">
      <alignment horizontal="right" wrapText="1"/>
    </xf>
    <xf numFmtId="0" fontId="2" fillId="4" borderId="8" xfId="0" applyNumberFormat="1" applyFont="1" applyFill="1" applyBorder="1" applyAlignment="1" applyProtection="1">
      <alignment horizontal="right" wrapText="1"/>
      <protection locked="0"/>
    </xf>
    <xf numFmtId="0" fontId="2" fillId="4" borderId="8" xfId="0" applyNumberFormat="1" applyFont="1" applyFill="1" applyBorder="1" applyAlignment="1">
      <alignment horizontal="right" wrapText="1"/>
    </xf>
    <xf numFmtId="0" fontId="2" fillId="4" borderId="8" xfId="0" applyFont="1" applyFill="1" applyBorder="1" applyAlignment="1">
      <alignment horizontal="right" wrapText="1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0" fontId="7" fillId="7" borderId="8" xfId="0" applyNumberFormat="1" applyFont="1" applyFill="1" applyBorder="1" applyAlignment="1">
      <alignment horizontal="right"/>
    </xf>
    <xf numFmtId="0" fontId="1" fillId="11" borderId="1" xfId="0" applyNumberFormat="1" applyFont="1" applyFill="1" applyBorder="1" applyAlignment="1">
      <alignment horizontal="right"/>
    </xf>
    <xf numFmtId="0" fontId="1" fillId="5" borderId="3" xfId="0" applyNumberFormat="1" applyFont="1" applyFill="1" applyBorder="1" applyAlignment="1">
      <alignment horizontal="right"/>
    </xf>
    <xf numFmtId="0" fontId="1" fillId="11" borderId="1" xfId="0" applyNumberFormat="1" applyFont="1" applyFill="1" applyBorder="1" applyAlignment="1" applyProtection="1">
      <alignment horizontal="right"/>
      <protection locked="0"/>
    </xf>
    <xf numFmtId="0" fontId="2" fillId="4" borderId="1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right"/>
    </xf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2" fillId="4" borderId="20" xfId="0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12" fillId="4" borderId="17" xfId="0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right"/>
    </xf>
    <xf numFmtId="0" fontId="1" fillId="0" borderId="17" xfId="0" applyFont="1" applyBorder="1" applyAlignment="1"/>
    <xf numFmtId="1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4" borderId="1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 applyAlignment="1">
      <alignment horizontal="center"/>
    </xf>
    <xf numFmtId="0" fontId="2" fillId="4" borderId="18" xfId="0" applyFont="1" applyFill="1" applyBorder="1" applyAlignment="1"/>
    <xf numFmtId="0" fontId="2" fillId="4" borderId="19" xfId="0" applyFont="1" applyFill="1" applyBorder="1" applyAlignment="1"/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164" fontId="3" fillId="5" borderId="19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2" fontId="1" fillId="5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18" xfId="0" applyFont="1" applyBorder="1" applyAlignment="1"/>
    <xf numFmtId="0" fontId="1" fillId="0" borderId="20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/>
    <xf numFmtId="1" fontId="1" fillId="10" borderId="17" xfId="0" applyNumberFormat="1" applyFont="1" applyFill="1" applyBorder="1" applyAlignment="1">
      <alignment horizontal="center" vertical="center"/>
    </xf>
    <xf numFmtId="0" fontId="1" fillId="1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8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/>
    <xf numFmtId="0" fontId="1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5" borderId="17" xfId="0" applyNumberFormat="1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164" fontId="3" fillId="5" borderId="19" xfId="0" applyNumberFormat="1" applyFont="1" applyFill="1" applyBorder="1" applyAlignment="1"/>
    <xf numFmtId="0" fontId="2" fillId="4" borderId="3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164" fontId="3" fillId="5" borderId="18" xfId="0" applyNumberFormat="1" applyFont="1" applyFill="1" applyBorder="1" applyAlignment="1">
      <alignment horizontal="right"/>
    </xf>
    <xf numFmtId="164" fontId="3" fillId="5" borderId="19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3" fillId="5" borderId="7" xfId="0" applyNumberFormat="1" applyFont="1" applyFill="1" applyBorder="1" applyAlignment="1">
      <alignment horizontal="right"/>
    </xf>
    <xf numFmtId="164" fontId="3" fillId="5" borderId="8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Fill="1" applyBorder="1" applyAlignment="1" applyProtection="1">
      <alignment horizontal="left" vertical="center"/>
      <protection locked="0"/>
    </xf>
    <xf numFmtId="0" fontId="8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NumberFormat="1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200024</xdr:colOff>
      <xdr:row>0</xdr:row>
      <xdr:rowOff>190500</xdr:rowOff>
    </xdr:from>
    <xdr:to>
      <xdr:col>1</xdr:col>
      <xdr:colOff>1638300</xdr:colOff>
      <xdr:row>9</xdr:row>
      <xdr:rowOff>30329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90500"/>
          <a:ext cx="1438276" cy="1935329"/>
        </a:xfrm>
        <a:prstGeom prst="rect">
          <a:avLst/>
        </a:prstGeom>
      </xdr:spPr>
    </xdr:pic>
    <xdr:clientData/>
  </xdr:twoCellAnchor>
  <xdr:twoCellAnchor editAs="oneCell">
    <xdr:from>
      <xdr:col>1</xdr:col>
      <xdr:colOff>307109</xdr:colOff>
      <xdr:row>237</xdr:row>
      <xdr:rowOff>86592</xdr:rowOff>
    </xdr:from>
    <xdr:to>
      <xdr:col>1</xdr:col>
      <xdr:colOff>1526309</xdr:colOff>
      <xdr:row>245</xdr:row>
      <xdr:rowOff>69273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" y="36610637"/>
          <a:ext cx="1219200" cy="157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"/>
  <sheetViews>
    <sheetView view="pageBreakPreview" zoomScaleSheetLayoutView="100" workbookViewId="0">
      <selection activeCell="K12" sqref="K12"/>
    </sheetView>
  </sheetViews>
  <sheetFormatPr defaultColWidth="14.5" defaultRowHeight="11.2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pageSetUpPr fitToPage="1"/>
  </sheetPr>
  <dimension ref="A1:HV299"/>
  <sheetViews>
    <sheetView tabSelected="1" view="pageBreakPreview" topLeftCell="A221" zoomScale="110" zoomScaleNormal="110" zoomScaleSheetLayoutView="100" zoomScalePageLayoutView="110" workbookViewId="0">
      <selection activeCell="G251" sqref="G251"/>
    </sheetView>
  </sheetViews>
  <sheetFormatPr defaultColWidth="10.1640625" defaultRowHeight="11.25" x14ac:dyDescent="0.2"/>
  <cols>
    <col min="1" max="1" width="3.1640625" style="1" bestFit="1" customWidth="1"/>
    <col min="2" max="2" width="45.1640625" style="11" customWidth="1"/>
    <col min="3" max="3" width="42.1640625" style="11" customWidth="1"/>
    <col min="4" max="4" width="38.1640625" style="11" customWidth="1"/>
    <col min="5" max="5" width="10.6640625" style="67" customWidth="1"/>
    <col min="6" max="6" width="8.6640625" style="67" customWidth="1"/>
    <col min="7" max="7" width="9" style="100" customWidth="1"/>
    <col min="8" max="8" width="10.6640625" style="100" hidden="1" customWidth="1"/>
    <col min="9" max="9" width="12" style="68" customWidth="1"/>
    <col min="10" max="12" width="10.1640625" style="3"/>
    <col min="13" max="38" width="10.1640625" style="4"/>
    <col min="39" max="16384" width="10.1640625" style="1"/>
  </cols>
  <sheetData>
    <row r="1" spans="1:230" ht="15.75" x14ac:dyDescent="0.25">
      <c r="B1" s="177" t="s">
        <v>23</v>
      </c>
      <c r="C1" s="177"/>
      <c r="D1" s="177"/>
      <c r="E1" s="177"/>
      <c r="F1" s="177"/>
      <c r="G1" s="177"/>
      <c r="H1" s="177"/>
      <c r="I1" s="177"/>
    </row>
    <row r="2" spans="1:230" s="5" customFormat="1" ht="15.75" x14ac:dyDescent="0.25">
      <c r="A2" s="23"/>
      <c r="B2" s="24"/>
      <c r="C2" s="20"/>
      <c r="D2" s="32" t="s">
        <v>249</v>
      </c>
      <c r="E2" s="180"/>
      <c r="F2" s="181"/>
      <c r="G2" s="181"/>
      <c r="H2" s="181"/>
      <c r="I2" s="182"/>
      <c r="J2" s="3"/>
      <c r="K2" s="3"/>
      <c r="L2" s="3"/>
    </row>
    <row r="3" spans="1:230" s="5" customFormat="1" ht="15.75" x14ac:dyDescent="0.25">
      <c r="A3" s="25"/>
      <c r="B3" s="26"/>
      <c r="C3" s="21" t="s">
        <v>220</v>
      </c>
      <c r="D3" s="33" t="s">
        <v>250</v>
      </c>
      <c r="E3" s="178"/>
      <c r="F3" s="178"/>
      <c r="G3" s="178"/>
      <c r="H3" s="178"/>
      <c r="I3" s="178"/>
      <c r="J3" s="3"/>
      <c r="K3" s="3"/>
      <c r="L3" s="3"/>
    </row>
    <row r="4" spans="1:230" s="5" customFormat="1" ht="15.75" x14ac:dyDescent="0.25">
      <c r="A4" s="25"/>
      <c r="B4" s="26"/>
      <c r="C4" s="31"/>
      <c r="D4" s="33" t="s">
        <v>251</v>
      </c>
      <c r="E4" s="178"/>
      <c r="F4" s="178"/>
      <c r="G4" s="178"/>
      <c r="H4" s="178"/>
      <c r="I4" s="178"/>
      <c r="J4" s="3"/>
      <c r="K4" s="3"/>
      <c r="L4" s="3"/>
    </row>
    <row r="5" spans="1:230" s="5" customFormat="1" ht="15.75" x14ac:dyDescent="0.25">
      <c r="A5" s="25"/>
      <c r="B5" s="26"/>
      <c r="C5" s="31" t="s">
        <v>219</v>
      </c>
      <c r="D5" s="33" t="s">
        <v>252</v>
      </c>
      <c r="E5" s="178"/>
      <c r="F5" s="178"/>
      <c r="G5" s="178"/>
      <c r="H5" s="178"/>
      <c r="I5" s="178"/>
      <c r="J5" s="3"/>
      <c r="K5" s="3"/>
      <c r="L5" s="3"/>
    </row>
    <row r="6" spans="1:230" s="5" customFormat="1" ht="15.75" x14ac:dyDescent="0.25">
      <c r="A6" s="25"/>
      <c r="B6" s="26"/>
      <c r="C6" s="31" t="s">
        <v>217</v>
      </c>
      <c r="D6" s="33" t="s">
        <v>253</v>
      </c>
      <c r="E6" s="178"/>
      <c r="F6" s="178"/>
      <c r="G6" s="178"/>
      <c r="H6" s="178"/>
      <c r="I6" s="178"/>
      <c r="J6" s="3"/>
      <c r="K6" s="3"/>
      <c r="L6" s="3"/>
    </row>
    <row r="7" spans="1:230" s="5" customFormat="1" ht="15.75" x14ac:dyDescent="0.25">
      <c r="A7" s="27"/>
      <c r="B7" s="28"/>
      <c r="C7" s="31" t="s">
        <v>248</v>
      </c>
      <c r="D7" s="34" t="s">
        <v>254</v>
      </c>
      <c r="E7" s="179"/>
      <c r="F7" s="179"/>
      <c r="G7" s="179"/>
      <c r="H7" s="179"/>
      <c r="I7" s="179"/>
      <c r="J7" s="3"/>
      <c r="K7" s="3"/>
      <c r="L7" s="3"/>
    </row>
    <row r="8" spans="1:230" s="5" customFormat="1" ht="15.75" x14ac:dyDescent="0.25">
      <c r="A8" s="27"/>
      <c r="B8" s="28"/>
      <c r="C8" s="31" t="s">
        <v>218</v>
      </c>
      <c r="D8" s="34" t="s">
        <v>255</v>
      </c>
      <c r="E8" s="178"/>
      <c r="F8" s="178"/>
      <c r="G8" s="178"/>
      <c r="H8" s="178"/>
      <c r="I8" s="178"/>
      <c r="J8" s="3"/>
      <c r="K8" s="3"/>
      <c r="L8" s="3"/>
    </row>
    <row r="9" spans="1:230" s="5" customFormat="1" ht="39" x14ac:dyDescent="0.25">
      <c r="A9" s="27"/>
      <c r="B9" s="28"/>
      <c r="C9" s="37" t="s">
        <v>238</v>
      </c>
      <c r="D9" s="34" t="s">
        <v>257</v>
      </c>
      <c r="E9" s="185"/>
      <c r="F9" s="186"/>
      <c r="G9" s="186"/>
      <c r="H9" s="186"/>
      <c r="I9" s="187"/>
      <c r="J9" s="3"/>
      <c r="K9" s="3"/>
      <c r="L9" s="3"/>
    </row>
    <row r="10" spans="1:230" s="5" customFormat="1" ht="15.75" x14ac:dyDescent="0.25">
      <c r="A10" s="29"/>
      <c r="B10" s="30"/>
      <c r="C10" s="22"/>
      <c r="D10" s="35" t="s">
        <v>256</v>
      </c>
      <c r="E10" s="188"/>
      <c r="F10" s="186"/>
      <c r="G10" s="186"/>
      <c r="H10" s="186"/>
      <c r="I10" s="187"/>
      <c r="J10" s="3"/>
      <c r="K10" s="3"/>
      <c r="L10" s="3"/>
    </row>
    <row r="11" spans="1:230" s="4" customFormat="1" ht="38.25" x14ac:dyDescent="0.2">
      <c r="A11" s="183" t="s">
        <v>0</v>
      </c>
      <c r="B11" s="184"/>
      <c r="C11" s="19" t="s">
        <v>32</v>
      </c>
      <c r="D11" s="144" t="s">
        <v>30</v>
      </c>
      <c r="E11" s="106" t="s">
        <v>297</v>
      </c>
      <c r="F11" s="57" t="s">
        <v>15</v>
      </c>
      <c r="G11" s="145" t="s">
        <v>1</v>
      </c>
      <c r="H11" s="145" t="s">
        <v>181</v>
      </c>
      <c r="I11" s="69" t="s">
        <v>2</v>
      </c>
      <c r="J11" s="3"/>
      <c r="K11" s="3"/>
      <c r="L11" s="3"/>
    </row>
    <row r="12" spans="1:230" ht="12.75" x14ac:dyDescent="0.2">
      <c r="A12" s="165" t="s">
        <v>3</v>
      </c>
      <c r="B12" s="166"/>
      <c r="C12" s="166"/>
      <c r="D12" s="166"/>
      <c r="E12" s="166"/>
      <c r="F12" s="166"/>
      <c r="G12" s="87"/>
      <c r="H12" s="87"/>
      <c r="I12" s="70"/>
      <c r="HV12"/>
    </row>
    <row r="13" spans="1:230" x14ac:dyDescent="0.2">
      <c r="A13" s="9">
        <v>1</v>
      </c>
      <c r="B13" s="8" t="s">
        <v>162</v>
      </c>
      <c r="C13" s="8" t="s">
        <v>76</v>
      </c>
      <c r="D13" s="12">
        <v>4603726705004</v>
      </c>
      <c r="E13" s="58">
        <f>F13*2</f>
        <v>380</v>
      </c>
      <c r="F13" s="58">
        <v>190</v>
      </c>
      <c r="G13" s="86"/>
      <c r="H13" s="88">
        <f>IF(G13&gt;0, G13, 0)</f>
        <v>0</v>
      </c>
      <c r="I13" s="71">
        <f>G13*F13</f>
        <v>0</v>
      </c>
      <c r="HV13"/>
    </row>
    <row r="14" spans="1:230" x14ac:dyDescent="0.2">
      <c r="A14" s="9">
        <v>2</v>
      </c>
      <c r="B14" s="8" t="s">
        <v>111</v>
      </c>
      <c r="C14" s="8" t="s">
        <v>77</v>
      </c>
      <c r="D14" s="12">
        <v>4603726705035</v>
      </c>
      <c r="E14" s="58">
        <f>F14*2</f>
        <v>380</v>
      </c>
      <c r="F14" s="58">
        <v>190</v>
      </c>
      <c r="G14" s="86"/>
      <c r="H14" s="88">
        <f t="shared" ref="H14:H76" si="0">IF(G14&gt;0, G14, 0)</f>
        <v>0</v>
      </c>
      <c r="I14" s="71">
        <f>G14*F14</f>
        <v>0</v>
      </c>
      <c r="HV14"/>
    </row>
    <row r="15" spans="1:230" x14ac:dyDescent="0.2">
      <c r="A15" s="8">
        <v>3</v>
      </c>
      <c r="B15" s="8" t="s">
        <v>163</v>
      </c>
      <c r="C15" s="8" t="s">
        <v>78</v>
      </c>
      <c r="D15" s="12">
        <v>4603726705011</v>
      </c>
      <c r="E15" s="58">
        <f>F15*2</f>
        <v>380</v>
      </c>
      <c r="F15" s="58">
        <v>190</v>
      </c>
      <c r="G15" s="86"/>
      <c r="H15" s="88">
        <f t="shared" si="0"/>
        <v>0</v>
      </c>
      <c r="I15" s="71">
        <f>G15*F15</f>
        <v>0</v>
      </c>
      <c r="HV15"/>
    </row>
    <row r="16" spans="1:230" x14ac:dyDescent="0.2">
      <c r="A16" s="8">
        <v>4</v>
      </c>
      <c r="B16" s="8" t="s">
        <v>112</v>
      </c>
      <c r="C16" s="8" t="s">
        <v>79</v>
      </c>
      <c r="D16" s="12">
        <v>4603726705028</v>
      </c>
      <c r="E16" s="58">
        <f>F16*2</f>
        <v>380</v>
      </c>
      <c r="F16" s="58">
        <v>190</v>
      </c>
      <c r="G16" s="86"/>
      <c r="H16" s="88">
        <f t="shared" si="0"/>
        <v>0</v>
      </c>
      <c r="I16" s="71">
        <f>G16*F16</f>
        <v>0</v>
      </c>
      <c r="HV16"/>
    </row>
    <row r="17" spans="1:230" x14ac:dyDescent="0.2">
      <c r="A17" s="9"/>
      <c r="B17" s="8"/>
      <c r="C17" s="8"/>
      <c r="D17" s="8"/>
      <c r="E17" s="58"/>
      <c r="F17" s="58"/>
      <c r="G17" s="86"/>
      <c r="H17" s="88"/>
      <c r="I17" s="72">
        <f>SUM(I13:I16)</f>
        <v>0</v>
      </c>
      <c r="HV17"/>
    </row>
    <row r="18" spans="1:230" ht="12.75" x14ac:dyDescent="0.2">
      <c r="A18" s="165" t="s">
        <v>4</v>
      </c>
      <c r="B18" s="166"/>
      <c r="C18" s="166"/>
      <c r="D18" s="166"/>
      <c r="E18" s="166"/>
      <c r="F18" s="166"/>
      <c r="G18" s="87"/>
      <c r="H18" s="87"/>
      <c r="I18" s="70"/>
      <c r="HV18"/>
    </row>
    <row r="19" spans="1:230" s="2" customFormat="1" x14ac:dyDescent="0.2">
      <c r="A19" s="8">
        <v>1</v>
      </c>
      <c r="B19" s="8" t="s">
        <v>164</v>
      </c>
      <c r="C19" s="8" t="s">
        <v>80</v>
      </c>
      <c r="D19" s="12">
        <v>4603726705080</v>
      </c>
      <c r="E19" s="58">
        <f>F19*2</f>
        <v>640</v>
      </c>
      <c r="F19" s="58">
        <v>320</v>
      </c>
      <c r="G19" s="86"/>
      <c r="H19" s="88">
        <f t="shared" si="0"/>
        <v>0</v>
      </c>
      <c r="I19" s="71">
        <f>G19*F19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HV19" s="6"/>
    </row>
    <row r="20" spans="1:230" s="2" customFormat="1" x14ac:dyDescent="0.2">
      <c r="A20" s="8">
        <v>2</v>
      </c>
      <c r="B20" s="8" t="s">
        <v>113</v>
      </c>
      <c r="C20" s="8" t="s">
        <v>81</v>
      </c>
      <c r="D20" s="12">
        <v>4603726705073</v>
      </c>
      <c r="E20" s="58">
        <f>F20*2</f>
        <v>510</v>
      </c>
      <c r="F20" s="58">
        <v>255</v>
      </c>
      <c r="G20" s="86"/>
      <c r="H20" s="88">
        <f t="shared" si="0"/>
        <v>0</v>
      </c>
      <c r="I20" s="71">
        <f>G20*F20</f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HV20" s="6"/>
    </row>
    <row r="21" spans="1:230" s="2" customFormat="1" x14ac:dyDescent="0.2">
      <c r="A21" s="8">
        <v>3</v>
      </c>
      <c r="B21" s="8" t="s">
        <v>114</v>
      </c>
      <c r="C21" s="8" t="s">
        <v>82</v>
      </c>
      <c r="D21" s="12">
        <v>4603726705066</v>
      </c>
      <c r="E21" s="58">
        <f>F21*2</f>
        <v>510</v>
      </c>
      <c r="F21" s="58">
        <v>255</v>
      </c>
      <c r="G21" s="86"/>
      <c r="H21" s="88">
        <f t="shared" si="0"/>
        <v>0</v>
      </c>
      <c r="I21" s="71">
        <f>G21*F21</f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HV21" s="6"/>
    </row>
    <row r="22" spans="1:230" s="2" customFormat="1" x14ac:dyDescent="0.2">
      <c r="A22" s="8">
        <v>4</v>
      </c>
      <c r="B22" s="8" t="s">
        <v>115</v>
      </c>
      <c r="C22" s="8" t="s">
        <v>83</v>
      </c>
      <c r="D22" s="12">
        <v>4603726705042</v>
      </c>
      <c r="E22" s="58">
        <f>F22*2</f>
        <v>380</v>
      </c>
      <c r="F22" s="58">
        <v>190</v>
      </c>
      <c r="G22" s="86"/>
      <c r="H22" s="88">
        <f t="shared" si="0"/>
        <v>0</v>
      </c>
      <c r="I22" s="71">
        <f>G22*F22</f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HV22" s="6"/>
    </row>
    <row r="23" spans="1:230" x14ac:dyDescent="0.2">
      <c r="A23" s="8">
        <v>5</v>
      </c>
      <c r="B23" s="8" t="s">
        <v>165</v>
      </c>
      <c r="C23" s="8" t="s">
        <v>84</v>
      </c>
      <c r="D23" s="12">
        <v>4603726705059</v>
      </c>
      <c r="E23" s="58">
        <f>F23*2</f>
        <v>380</v>
      </c>
      <c r="F23" s="58">
        <v>190</v>
      </c>
      <c r="G23" s="86"/>
      <c r="H23" s="88">
        <f t="shared" si="0"/>
        <v>0</v>
      </c>
      <c r="I23" s="71">
        <f>G23*F23</f>
        <v>0</v>
      </c>
      <c r="HV23"/>
    </row>
    <row r="24" spans="1:230" x14ac:dyDescent="0.2">
      <c r="A24" s="8"/>
      <c r="B24" s="8"/>
      <c r="C24" s="8"/>
      <c r="D24" s="8"/>
      <c r="E24" s="58"/>
      <c r="F24" s="58"/>
      <c r="G24" s="86"/>
      <c r="H24" s="88"/>
      <c r="I24" s="72">
        <f>SUM(I19:I23)</f>
        <v>0</v>
      </c>
      <c r="HV24"/>
    </row>
    <row r="25" spans="1:230" ht="12.75" x14ac:dyDescent="0.2">
      <c r="A25" s="165" t="s">
        <v>5</v>
      </c>
      <c r="B25" s="166"/>
      <c r="C25" s="166"/>
      <c r="D25" s="166"/>
      <c r="E25" s="166"/>
      <c r="F25" s="166"/>
      <c r="G25" s="87"/>
      <c r="H25" s="87"/>
      <c r="I25" s="70"/>
      <c r="HV25"/>
    </row>
    <row r="26" spans="1:230" x14ac:dyDescent="0.2">
      <c r="A26" s="8">
        <v>1</v>
      </c>
      <c r="B26" s="9" t="s">
        <v>116</v>
      </c>
      <c r="C26" s="9"/>
      <c r="D26" s="12">
        <v>4603726705097</v>
      </c>
      <c r="E26" s="58">
        <f>F26*2</f>
        <v>370</v>
      </c>
      <c r="F26" s="58">
        <v>185</v>
      </c>
      <c r="G26" s="86"/>
      <c r="H26" s="88">
        <f t="shared" si="0"/>
        <v>0</v>
      </c>
      <c r="I26" s="71">
        <f t="shared" ref="I26:I36" si="1">G26*F26</f>
        <v>0</v>
      </c>
      <c r="HV26"/>
    </row>
    <row r="27" spans="1:230" x14ac:dyDescent="0.2">
      <c r="A27" s="8">
        <v>2</v>
      </c>
      <c r="B27" s="9" t="s">
        <v>166</v>
      </c>
      <c r="C27" s="9"/>
      <c r="D27" s="12">
        <v>4603726705103</v>
      </c>
      <c r="E27" s="58">
        <f t="shared" ref="E27:E36" si="2">F27*2</f>
        <v>370</v>
      </c>
      <c r="F27" s="58">
        <v>185</v>
      </c>
      <c r="G27" s="86"/>
      <c r="H27" s="88">
        <f t="shared" si="0"/>
        <v>0</v>
      </c>
      <c r="I27" s="71">
        <f t="shared" si="1"/>
        <v>0</v>
      </c>
      <c r="HV27"/>
    </row>
    <row r="28" spans="1:230" x14ac:dyDescent="0.2">
      <c r="A28" s="8">
        <v>3</v>
      </c>
      <c r="B28" s="9" t="s">
        <v>117</v>
      </c>
      <c r="C28" s="9"/>
      <c r="D28" s="12">
        <v>4603726705110</v>
      </c>
      <c r="E28" s="58">
        <f t="shared" si="2"/>
        <v>370</v>
      </c>
      <c r="F28" s="58">
        <v>185</v>
      </c>
      <c r="G28" s="86"/>
      <c r="H28" s="88">
        <f t="shared" si="0"/>
        <v>0</v>
      </c>
      <c r="I28" s="71">
        <f t="shared" si="1"/>
        <v>0</v>
      </c>
      <c r="HV28"/>
    </row>
    <row r="29" spans="1:230" x14ac:dyDescent="0.2">
      <c r="A29" s="8">
        <v>4</v>
      </c>
      <c r="B29" s="9" t="s">
        <v>118</v>
      </c>
      <c r="C29" s="9"/>
      <c r="D29" s="12">
        <v>4603726705127</v>
      </c>
      <c r="E29" s="58">
        <f t="shared" si="2"/>
        <v>370</v>
      </c>
      <c r="F29" s="58">
        <v>185</v>
      </c>
      <c r="G29" s="86"/>
      <c r="H29" s="88">
        <f t="shared" si="0"/>
        <v>0</v>
      </c>
      <c r="I29" s="71">
        <f t="shared" si="1"/>
        <v>0</v>
      </c>
      <c r="HV29"/>
    </row>
    <row r="30" spans="1:230" x14ac:dyDescent="0.2">
      <c r="A30" s="8">
        <v>5</v>
      </c>
      <c r="B30" s="9" t="s">
        <v>119</v>
      </c>
      <c r="C30" s="9"/>
      <c r="D30" s="12">
        <v>4603726705134</v>
      </c>
      <c r="E30" s="58">
        <f t="shared" si="2"/>
        <v>370</v>
      </c>
      <c r="F30" s="58">
        <v>185</v>
      </c>
      <c r="G30" s="86"/>
      <c r="H30" s="88">
        <f t="shared" si="0"/>
        <v>0</v>
      </c>
      <c r="I30" s="71">
        <f t="shared" si="1"/>
        <v>0</v>
      </c>
      <c r="HV30"/>
    </row>
    <row r="31" spans="1:230" x14ac:dyDescent="0.2">
      <c r="A31" s="8">
        <v>6</v>
      </c>
      <c r="B31" s="9" t="s">
        <v>120</v>
      </c>
      <c r="C31" s="9"/>
      <c r="D31" s="12">
        <v>4603726705141</v>
      </c>
      <c r="E31" s="58">
        <f t="shared" si="2"/>
        <v>370</v>
      </c>
      <c r="F31" s="58">
        <v>185</v>
      </c>
      <c r="G31" s="86"/>
      <c r="H31" s="88">
        <f t="shared" si="0"/>
        <v>0</v>
      </c>
      <c r="I31" s="71">
        <f t="shared" si="1"/>
        <v>0</v>
      </c>
      <c r="HV31"/>
    </row>
    <row r="32" spans="1:230" x14ac:dyDescent="0.2">
      <c r="A32" s="8">
        <v>7</v>
      </c>
      <c r="B32" s="9" t="s">
        <v>121</v>
      </c>
      <c r="C32" s="9"/>
      <c r="D32" s="12">
        <v>4603726705158</v>
      </c>
      <c r="E32" s="58">
        <f t="shared" si="2"/>
        <v>370</v>
      </c>
      <c r="F32" s="58">
        <v>185</v>
      </c>
      <c r="G32" s="86"/>
      <c r="H32" s="88">
        <f t="shared" si="0"/>
        <v>0</v>
      </c>
      <c r="I32" s="71">
        <f t="shared" si="1"/>
        <v>0</v>
      </c>
      <c r="HV32"/>
    </row>
    <row r="33" spans="1:230" x14ac:dyDescent="0.2">
      <c r="A33" s="8">
        <v>8</v>
      </c>
      <c r="B33" s="9" t="s">
        <v>122</v>
      </c>
      <c r="C33" s="9"/>
      <c r="D33" s="12">
        <v>4603726705165</v>
      </c>
      <c r="E33" s="58">
        <f t="shared" si="2"/>
        <v>370</v>
      </c>
      <c r="F33" s="58">
        <v>185</v>
      </c>
      <c r="G33" s="86"/>
      <c r="H33" s="88">
        <f t="shared" si="0"/>
        <v>0</v>
      </c>
      <c r="I33" s="71">
        <f t="shared" si="1"/>
        <v>0</v>
      </c>
      <c r="HV33"/>
    </row>
    <row r="34" spans="1:230" x14ac:dyDescent="0.2">
      <c r="A34" s="8">
        <v>9</v>
      </c>
      <c r="B34" s="9" t="s">
        <v>123</v>
      </c>
      <c r="C34" s="9"/>
      <c r="D34" s="12">
        <v>4603726705172</v>
      </c>
      <c r="E34" s="58">
        <f t="shared" si="2"/>
        <v>370</v>
      </c>
      <c r="F34" s="58">
        <v>185</v>
      </c>
      <c r="G34" s="86"/>
      <c r="H34" s="88">
        <f t="shared" si="0"/>
        <v>0</v>
      </c>
      <c r="I34" s="71">
        <f t="shared" si="1"/>
        <v>0</v>
      </c>
      <c r="HV34"/>
    </row>
    <row r="35" spans="1:230" x14ac:dyDescent="0.2">
      <c r="A35" s="8">
        <v>10</v>
      </c>
      <c r="B35" s="9" t="s">
        <v>124</v>
      </c>
      <c r="C35" s="9"/>
      <c r="D35" s="12">
        <v>4603726705189</v>
      </c>
      <c r="E35" s="58">
        <f t="shared" si="2"/>
        <v>370</v>
      </c>
      <c r="F35" s="58">
        <v>185</v>
      </c>
      <c r="G35" s="86"/>
      <c r="H35" s="88">
        <f t="shared" si="0"/>
        <v>0</v>
      </c>
      <c r="I35" s="71">
        <f t="shared" si="1"/>
        <v>0</v>
      </c>
      <c r="HV35"/>
    </row>
    <row r="36" spans="1:230" x14ac:dyDescent="0.2">
      <c r="A36" s="8">
        <v>11</v>
      </c>
      <c r="B36" s="9" t="s">
        <v>125</v>
      </c>
      <c r="C36" s="9"/>
      <c r="D36" s="12">
        <v>4603726705196</v>
      </c>
      <c r="E36" s="58">
        <f t="shared" si="2"/>
        <v>370</v>
      </c>
      <c r="F36" s="58">
        <v>185</v>
      </c>
      <c r="G36" s="86"/>
      <c r="H36" s="88">
        <f t="shared" si="0"/>
        <v>0</v>
      </c>
      <c r="I36" s="71">
        <f t="shared" si="1"/>
        <v>0</v>
      </c>
      <c r="HV36"/>
    </row>
    <row r="37" spans="1:230" x14ac:dyDescent="0.2">
      <c r="A37" s="9"/>
      <c r="B37" s="9"/>
      <c r="C37" s="9"/>
      <c r="D37" s="9"/>
      <c r="E37" s="58"/>
      <c r="F37" s="58"/>
      <c r="G37" s="86"/>
      <c r="H37" s="88"/>
      <c r="I37" s="72">
        <f>SUM(I26:I36)</f>
        <v>0</v>
      </c>
      <c r="HV37"/>
    </row>
    <row r="38" spans="1:230" ht="12.75" x14ac:dyDescent="0.2">
      <c r="A38" s="189" t="s">
        <v>237</v>
      </c>
      <c r="B38" s="190"/>
      <c r="C38" s="190"/>
      <c r="D38" s="190"/>
      <c r="E38" s="190"/>
      <c r="F38" s="190"/>
      <c r="G38" s="89"/>
      <c r="H38" s="89"/>
      <c r="I38" s="73"/>
    </row>
    <row r="39" spans="1:230" x14ac:dyDescent="0.2">
      <c r="A39" s="9">
        <v>1</v>
      </c>
      <c r="B39" s="7" t="s">
        <v>41</v>
      </c>
      <c r="C39" s="7"/>
      <c r="D39" s="12">
        <v>4603726705202</v>
      </c>
      <c r="E39" s="58">
        <f>F39*2</f>
        <v>260</v>
      </c>
      <c r="F39" s="58">
        <v>130</v>
      </c>
      <c r="G39" s="86"/>
      <c r="H39" s="88">
        <f t="shared" si="0"/>
        <v>0</v>
      </c>
      <c r="I39" s="71">
        <f t="shared" ref="I39:I58" si="3">G39*F39</f>
        <v>0</v>
      </c>
    </row>
    <row r="40" spans="1:230" x14ac:dyDescent="0.2">
      <c r="A40" s="9">
        <v>2</v>
      </c>
      <c r="B40" s="7" t="s">
        <v>72</v>
      </c>
      <c r="C40" s="7" t="s">
        <v>71</v>
      </c>
      <c r="D40" s="12">
        <v>4603726705486</v>
      </c>
      <c r="E40" s="58">
        <f t="shared" ref="E40:E66" si="4">F40*2</f>
        <v>260</v>
      </c>
      <c r="F40" s="58">
        <v>130</v>
      </c>
      <c r="G40" s="86"/>
      <c r="H40" s="88">
        <f t="shared" si="0"/>
        <v>0</v>
      </c>
      <c r="I40" s="71">
        <f t="shared" si="3"/>
        <v>0</v>
      </c>
    </row>
    <row r="41" spans="1:230" x14ac:dyDescent="0.2">
      <c r="A41" s="9">
        <v>3</v>
      </c>
      <c r="B41" s="10" t="s">
        <v>42</v>
      </c>
      <c r="C41" s="10"/>
      <c r="D41" s="12">
        <v>4603726705219</v>
      </c>
      <c r="E41" s="58">
        <f t="shared" si="4"/>
        <v>260</v>
      </c>
      <c r="F41" s="58">
        <v>130</v>
      </c>
      <c r="G41" s="86"/>
      <c r="H41" s="88">
        <f t="shared" si="0"/>
        <v>0</v>
      </c>
      <c r="I41" s="71">
        <f t="shared" si="3"/>
        <v>0</v>
      </c>
    </row>
    <row r="42" spans="1:230" s="2" customFormat="1" x14ac:dyDescent="0.2">
      <c r="A42" s="9">
        <v>4</v>
      </c>
      <c r="B42" s="10" t="s">
        <v>170</v>
      </c>
      <c r="C42" s="10"/>
      <c r="D42" s="13">
        <v>4603726705226</v>
      </c>
      <c r="E42" s="58">
        <f t="shared" si="4"/>
        <v>260</v>
      </c>
      <c r="F42" s="58">
        <v>130</v>
      </c>
      <c r="G42" s="86"/>
      <c r="H42" s="88">
        <f t="shared" si="0"/>
        <v>0</v>
      </c>
      <c r="I42" s="71">
        <f t="shared" si="3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230" s="2" customFormat="1" x14ac:dyDescent="0.2">
      <c r="A43" s="9">
        <v>5</v>
      </c>
      <c r="B43" s="7" t="s">
        <v>43</v>
      </c>
      <c r="C43" s="7"/>
      <c r="D43" s="13">
        <v>4603726705233</v>
      </c>
      <c r="E43" s="58">
        <f t="shared" si="4"/>
        <v>260</v>
      </c>
      <c r="F43" s="58">
        <v>130</v>
      </c>
      <c r="G43" s="86"/>
      <c r="H43" s="88">
        <f t="shared" si="0"/>
        <v>0</v>
      </c>
      <c r="I43" s="71">
        <f t="shared" si="3"/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230" s="2" customFormat="1" x14ac:dyDescent="0.2">
      <c r="A44" s="9">
        <v>6</v>
      </c>
      <c r="B44" s="7" t="s">
        <v>44</v>
      </c>
      <c r="C44" s="7"/>
      <c r="D44" s="13">
        <v>4603726705240</v>
      </c>
      <c r="E44" s="58">
        <f t="shared" si="4"/>
        <v>260</v>
      </c>
      <c r="F44" s="58">
        <v>130</v>
      </c>
      <c r="G44" s="86"/>
      <c r="H44" s="88">
        <f t="shared" si="0"/>
        <v>0</v>
      </c>
      <c r="I44" s="71">
        <f t="shared" si="3"/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230" s="2" customFormat="1" x14ac:dyDescent="0.2">
      <c r="A45" s="9">
        <v>7</v>
      </c>
      <c r="B45" s="7" t="s">
        <v>45</v>
      </c>
      <c r="C45" s="7"/>
      <c r="D45" s="13">
        <v>4603726705257</v>
      </c>
      <c r="E45" s="58">
        <f t="shared" si="4"/>
        <v>260</v>
      </c>
      <c r="F45" s="58">
        <v>130</v>
      </c>
      <c r="G45" s="86"/>
      <c r="H45" s="88">
        <f t="shared" si="0"/>
        <v>0</v>
      </c>
      <c r="I45" s="71">
        <f t="shared" si="3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230" s="2" customFormat="1" x14ac:dyDescent="0.2">
      <c r="A46" s="9">
        <v>8</v>
      </c>
      <c r="B46" s="7" t="s">
        <v>46</v>
      </c>
      <c r="C46" s="7"/>
      <c r="D46" s="13">
        <v>4603726705387</v>
      </c>
      <c r="E46" s="58">
        <f t="shared" si="4"/>
        <v>260</v>
      </c>
      <c r="F46" s="58">
        <v>130</v>
      </c>
      <c r="G46" s="86"/>
      <c r="H46" s="88">
        <f t="shared" si="0"/>
        <v>0</v>
      </c>
      <c r="I46" s="71">
        <f t="shared" si="3"/>
        <v>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230" s="2" customFormat="1" x14ac:dyDescent="0.2">
      <c r="A47" s="9">
        <v>9</v>
      </c>
      <c r="B47" s="7" t="s">
        <v>47</v>
      </c>
      <c r="C47" s="7"/>
      <c r="D47" s="13">
        <v>4603726705271</v>
      </c>
      <c r="E47" s="58">
        <f t="shared" si="4"/>
        <v>260</v>
      </c>
      <c r="F47" s="58">
        <v>130</v>
      </c>
      <c r="G47" s="86"/>
      <c r="H47" s="88">
        <f t="shared" si="0"/>
        <v>0</v>
      </c>
      <c r="I47" s="71">
        <f t="shared" si="3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230" s="2" customFormat="1" x14ac:dyDescent="0.2">
      <c r="A48" s="9">
        <v>10</v>
      </c>
      <c r="B48" s="7" t="s">
        <v>48</v>
      </c>
      <c r="C48" s="7" t="s">
        <v>49</v>
      </c>
      <c r="D48" s="13">
        <v>4603726705264</v>
      </c>
      <c r="E48" s="58">
        <f t="shared" si="4"/>
        <v>260</v>
      </c>
      <c r="F48" s="58">
        <v>130</v>
      </c>
      <c r="G48" s="86"/>
      <c r="H48" s="88">
        <f t="shared" si="0"/>
        <v>0</v>
      </c>
      <c r="I48" s="71">
        <f t="shared" si="3"/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" customFormat="1" x14ac:dyDescent="0.2">
      <c r="A49" s="9">
        <v>11</v>
      </c>
      <c r="B49" s="7" t="s">
        <v>51</v>
      </c>
      <c r="C49" s="7" t="s">
        <v>50</v>
      </c>
      <c r="D49" s="13">
        <v>4603726705301</v>
      </c>
      <c r="E49" s="58">
        <f t="shared" si="4"/>
        <v>260</v>
      </c>
      <c r="F49" s="58">
        <v>130</v>
      </c>
      <c r="G49" s="86"/>
      <c r="H49" s="88">
        <f t="shared" si="0"/>
        <v>0</v>
      </c>
      <c r="I49" s="71">
        <f t="shared" si="3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2" customFormat="1" x14ac:dyDescent="0.2">
      <c r="A50" s="9">
        <v>12</v>
      </c>
      <c r="B50" s="7" t="s">
        <v>59</v>
      </c>
      <c r="C50" s="7"/>
      <c r="D50" s="13">
        <v>4603726705288</v>
      </c>
      <c r="E50" s="58">
        <f t="shared" si="4"/>
        <v>260</v>
      </c>
      <c r="F50" s="58">
        <v>130</v>
      </c>
      <c r="G50" s="86"/>
      <c r="H50" s="88">
        <f t="shared" si="0"/>
        <v>0</v>
      </c>
      <c r="I50" s="71">
        <f t="shared" si="3"/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2" customFormat="1" x14ac:dyDescent="0.2">
      <c r="A51" s="9">
        <v>13</v>
      </c>
      <c r="B51" s="7" t="s">
        <v>58</v>
      </c>
      <c r="C51" s="7"/>
      <c r="D51" s="13">
        <v>4603726705295</v>
      </c>
      <c r="E51" s="58">
        <f t="shared" si="4"/>
        <v>260</v>
      </c>
      <c r="F51" s="58">
        <v>130</v>
      </c>
      <c r="G51" s="86"/>
      <c r="H51" s="88">
        <f t="shared" si="0"/>
        <v>0</v>
      </c>
      <c r="I51" s="71">
        <f t="shared" si="3"/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2" customFormat="1" x14ac:dyDescent="0.2">
      <c r="A52" s="9">
        <v>14</v>
      </c>
      <c r="B52" s="7" t="s">
        <v>57</v>
      </c>
      <c r="C52" s="7"/>
      <c r="D52" s="13">
        <v>4603726705318</v>
      </c>
      <c r="E52" s="58">
        <f t="shared" si="4"/>
        <v>260</v>
      </c>
      <c r="F52" s="58">
        <v>130</v>
      </c>
      <c r="G52" s="86"/>
      <c r="H52" s="88">
        <f t="shared" si="0"/>
        <v>0</v>
      </c>
      <c r="I52" s="71">
        <f t="shared" si="3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x14ac:dyDescent="0.2">
      <c r="A53" s="9">
        <v>15</v>
      </c>
      <c r="B53" s="7" t="s">
        <v>56</v>
      </c>
      <c r="C53" s="7"/>
      <c r="D53" s="13">
        <v>4603726705325</v>
      </c>
      <c r="E53" s="58">
        <f t="shared" si="4"/>
        <v>260</v>
      </c>
      <c r="F53" s="58">
        <v>130</v>
      </c>
      <c r="G53" s="86"/>
      <c r="H53" s="88">
        <f t="shared" si="0"/>
        <v>0</v>
      </c>
      <c r="I53" s="71">
        <f t="shared" si="3"/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2" customFormat="1" x14ac:dyDescent="0.2">
      <c r="A54" s="9">
        <v>16</v>
      </c>
      <c r="B54" s="7" t="s">
        <v>53</v>
      </c>
      <c r="C54" s="7" t="s">
        <v>52</v>
      </c>
      <c r="D54" s="13">
        <v>4603726705462</v>
      </c>
      <c r="E54" s="58">
        <f t="shared" si="4"/>
        <v>260</v>
      </c>
      <c r="F54" s="58">
        <v>130</v>
      </c>
      <c r="G54" s="86"/>
      <c r="H54" s="88">
        <f t="shared" si="0"/>
        <v>0</v>
      </c>
      <c r="I54" s="71">
        <f t="shared" si="3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2" customFormat="1" x14ac:dyDescent="0.2">
      <c r="A55" s="9">
        <v>17</v>
      </c>
      <c r="B55" s="7" t="s">
        <v>55</v>
      </c>
      <c r="C55" s="7" t="s">
        <v>54</v>
      </c>
      <c r="D55" s="13">
        <v>4603726705479</v>
      </c>
      <c r="E55" s="58">
        <f t="shared" si="4"/>
        <v>260</v>
      </c>
      <c r="F55" s="58">
        <v>130</v>
      </c>
      <c r="G55" s="86"/>
      <c r="H55" s="88">
        <f t="shared" si="0"/>
        <v>0</v>
      </c>
      <c r="I55" s="71">
        <f t="shared" si="3"/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2" customFormat="1" x14ac:dyDescent="0.2">
      <c r="A56" s="9">
        <v>18</v>
      </c>
      <c r="B56" s="7" t="s">
        <v>60</v>
      </c>
      <c r="C56" s="7"/>
      <c r="D56" s="13">
        <v>4603726705332</v>
      </c>
      <c r="E56" s="58">
        <f t="shared" si="4"/>
        <v>260</v>
      </c>
      <c r="F56" s="58">
        <v>130</v>
      </c>
      <c r="G56" s="86"/>
      <c r="H56" s="88">
        <f t="shared" si="0"/>
        <v>0</v>
      </c>
      <c r="I56" s="71">
        <f t="shared" si="3"/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 x14ac:dyDescent="0.2">
      <c r="A57" s="9">
        <v>19</v>
      </c>
      <c r="B57" s="7" t="s">
        <v>61</v>
      </c>
      <c r="C57" s="7"/>
      <c r="D57" s="13">
        <v>4603726705356</v>
      </c>
      <c r="E57" s="58">
        <f t="shared" si="4"/>
        <v>260</v>
      </c>
      <c r="F57" s="58">
        <v>130</v>
      </c>
      <c r="G57" s="86"/>
      <c r="H57" s="88">
        <f t="shared" si="0"/>
        <v>0</v>
      </c>
      <c r="I57" s="71">
        <f t="shared" si="3"/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x14ac:dyDescent="0.2">
      <c r="A58" s="9">
        <v>20</v>
      </c>
      <c r="B58" s="7" t="s">
        <v>62</v>
      </c>
      <c r="C58" s="7"/>
      <c r="D58" s="13">
        <v>4603726705363</v>
      </c>
      <c r="E58" s="58">
        <f t="shared" si="4"/>
        <v>260</v>
      </c>
      <c r="F58" s="58">
        <v>130</v>
      </c>
      <c r="G58" s="86"/>
      <c r="H58" s="88">
        <f t="shared" si="0"/>
        <v>0</v>
      </c>
      <c r="I58" s="71">
        <f t="shared" si="3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2" customFormat="1" x14ac:dyDescent="0.2">
      <c r="A59" s="9">
        <v>21</v>
      </c>
      <c r="B59" s="7" t="s">
        <v>63</v>
      </c>
      <c r="C59" s="7"/>
      <c r="D59" s="13">
        <v>4603726705370</v>
      </c>
      <c r="E59" s="58">
        <f t="shared" si="4"/>
        <v>260</v>
      </c>
      <c r="F59" s="58">
        <v>130</v>
      </c>
      <c r="G59" s="86"/>
      <c r="H59" s="88">
        <f t="shared" si="0"/>
        <v>0</v>
      </c>
      <c r="I59" s="71">
        <f t="shared" ref="I59:I66" si="5">G59*F59</f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2" customFormat="1" x14ac:dyDescent="0.2">
      <c r="A60" s="9">
        <v>22</v>
      </c>
      <c r="B60" s="7" t="s">
        <v>64</v>
      </c>
      <c r="C60" s="7"/>
      <c r="D60" s="13">
        <v>4603726705394</v>
      </c>
      <c r="E60" s="58">
        <f t="shared" si="4"/>
        <v>260</v>
      </c>
      <c r="F60" s="58">
        <v>130</v>
      </c>
      <c r="G60" s="86"/>
      <c r="H60" s="88">
        <f t="shared" si="0"/>
        <v>0</v>
      </c>
      <c r="I60" s="71">
        <f t="shared" si="5"/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2" customFormat="1" x14ac:dyDescent="0.2">
      <c r="A61" s="9">
        <v>23</v>
      </c>
      <c r="B61" s="7" t="s">
        <v>70</v>
      </c>
      <c r="C61" s="7" t="s">
        <v>69</v>
      </c>
      <c r="D61" s="13">
        <v>4603726705417</v>
      </c>
      <c r="E61" s="58">
        <f t="shared" si="4"/>
        <v>260</v>
      </c>
      <c r="F61" s="58">
        <v>130</v>
      </c>
      <c r="G61" s="86"/>
      <c r="H61" s="88">
        <f t="shared" si="0"/>
        <v>0</v>
      </c>
      <c r="I61" s="71">
        <f t="shared" si="5"/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" customFormat="1" x14ac:dyDescent="0.2">
      <c r="A62" s="9">
        <v>24</v>
      </c>
      <c r="B62" s="7" t="s">
        <v>167</v>
      </c>
      <c r="C62" s="7"/>
      <c r="D62" s="13">
        <v>4603726705431</v>
      </c>
      <c r="E62" s="58">
        <f t="shared" si="4"/>
        <v>260</v>
      </c>
      <c r="F62" s="58">
        <v>130</v>
      </c>
      <c r="G62" s="86"/>
      <c r="H62" s="88">
        <f t="shared" si="0"/>
        <v>0</v>
      </c>
      <c r="I62" s="71">
        <f t="shared" si="5"/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x14ac:dyDescent="0.2">
      <c r="A63" s="9">
        <v>25</v>
      </c>
      <c r="B63" s="7" t="s">
        <v>65</v>
      </c>
      <c r="C63" s="7"/>
      <c r="D63" s="13">
        <v>4603726705448</v>
      </c>
      <c r="E63" s="58">
        <f t="shared" si="4"/>
        <v>260</v>
      </c>
      <c r="F63" s="58">
        <v>130</v>
      </c>
      <c r="G63" s="86"/>
      <c r="H63" s="88">
        <f t="shared" si="0"/>
        <v>0</v>
      </c>
      <c r="I63" s="71">
        <f t="shared" si="5"/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2" customFormat="1" x14ac:dyDescent="0.2">
      <c r="A64" s="9">
        <v>26</v>
      </c>
      <c r="B64" s="7" t="s">
        <v>66</v>
      </c>
      <c r="C64" s="7"/>
      <c r="D64" s="13">
        <v>4603726705455</v>
      </c>
      <c r="E64" s="58">
        <f t="shared" si="4"/>
        <v>260</v>
      </c>
      <c r="F64" s="58">
        <v>130</v>
      </c>
      <c r="G64" s="86"/>
      <c r="H64" s="88">
        <f t="shared" si="0"/>
        <v>0</v>
      </c>
      <c r="I64" s="71">
        <f t="shared" si="5"/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2" customFormat="1" x14ac:dyDescent="0.2">
      <c r="A65" s="9">
        <v>27</v>
      </c>
      <c r="B65" s="7" t="s">
        <v>67</v>
      </c>
      <c r="C65" s="7"/>
      <c r="D65" s="13">
        <v>4603726705349</v>
      </c>
      <c r="E65" s="58">
        <f t="shared" si="4"/>
        <v>260</v>
      </c>
      <c r="F65" s="58">
        <v>130</v>
      </c>
      <c r="G65" s="86"/>
      <c r="H65" s="88">
        <f t="shared" si="0"/>
        <v>0</v>
      </c>
      <c r="I65" s="71">
        <f t="shared" si="5"/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2" customFormat="1" x14ac:dyDescent="0.2">
      <c r="A66" s="9">
        <v>28</v>
      </c>
      <c r="B66" s="7" t="s">
        <v>168</v>
      </c>
      <c r="C66" s="7" t="s">
        <v>68</v>
      </c>
      <c r="D66" s="13">
        <v>4603726705424</v>
      </c>
      <c r="E66" s="58">
        <f t="shared" si="4"/>
        <v>260</v>
      </c>
      <c r="F66" s="58">
        <v>130</v>
      </c>
      <c r="G66" s="86"/>
      <c r="H66" s="88">
        <f t="shared" si="0"/>
        <v>0</v>
      </c>
      <c r="I66" s="71">
        <f t="shared" si="5"/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2" customFormat="1" x14ac:dyDescent="0.2">
      <c r="A67" s="8"/>
      <c r="B67" s="16" t="s">
        <v>6</v>
      </c>
      <c r="C67" s="17"/>
      <c r="D67" s="17"/>
      <c r="E67" s="59"/>
      <c r="F67" s="59"/>
      <c r="G67" s="86"/>
      <c r="H67" s="90"/>
      <c r="I67" s="5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2" customFormat="1" x14ac:dyDescent="0.2">
      <c r="A68" s="46">
        <v>29</v>
      </c>
      <c r="B68" s="7" t="s">
        <v>73</v>
      </c>
      <c r="C68" s="7"/>
      <c r="D68" s="13">
        <v>4603726705493</v>
      </c>
      <c r="E68" s="58">
        <f>F68*2</f>
        <v>260</v>
      </c>
      <c r="F68" s="58">
        <v>130</v>
      </c>
      <c r="G68" s="86"/>
      <c r="H68" s="88">
        <f t="shared" si="0"/>
        <v>0</v>
      </c>
      <c r="I68" s="71">
        <f>G68*F68</f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2" customFormat="1" x14ac:dyDescent="0.2">
      <c r="A69" s="8">
        <v>30</v>
      </c>
      <c r="B69" s="7" t="s">
        <v>74</v>
      </c>
      <c r="C69" s="7"/>
      <c r="D69" s="13">
        <v>4603726705509</v>
      </c>
      <c r="E69" s="58">
        <f>F69*2</f>
        <v>260</v>
      </c>
      <c r="F69" s="58">
        <v>130</v>
      </c>
      <c r="G69" s="86"/>
      <c r="H69" s="88">
        <f t="shared" si="0"/>
        <v>0</v>
      </c>
      <c r="I69" s="71">
        <f>G69*F69</f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2" customFormat="1" x14ac:dyDescent="0.2">
      <c r="A70" s="8">
        <v>31</v>
      </c>
      <c r="B70" s="7" t="s">
        <v>169</v>
      </c>
      <c r="C70" s="7"/>
      <c r="D70" s="13">
        <v>4603726705516</v>
      </c>
      <c r="E70" s="58">
        <f>F70*2</f>
        <v>260</v>
      </c>
      <c r="F70" s="58">
        <v>130</v>
      </c>
      <c r="G70" s="86"/>
      <c r="H70" s="88">
        <f t="shared" si="0"/>
        <v>0</v>
      </c>
      <c r="I70" s="71">
        <f>G70*F70</f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2" customFormat="1" x14ac:dyDescent="0.2">
      <c r="A71" s="8">
        <v>32</v>
      </c>
      <c r="B71" s="7" t="s">
        <v>75</v>
      </c>
      <c r="C71" s="7"/>
      <c r="D71" s="13">
        <v>4603726705523</v>
      </c>
      <c r="E71" s="58">
        <f>F71*2</f>
        <v>260</v>
      </c>
      <c r="F71" s="58">
        <v>130</v>
      </c>
      <c r="G71" s="86"/>
      <c r="H71" s="88">
        <f t="shared" si="0"/>
        <v>0</v>
      </c>
      <c r="I71" s="71">
        <f>G71*F71</f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2" customFormat="1" x14ac:dyDescent="0.2">
      <c r="A72" s="8">
        <v>33</v>
      </c>
      <c r="B72" s="7" t="s">
        <v>171</v>
      </c>
      <c r="C72" s="7"/>
      <c r="D72" s="13">
        <v>4603726705530</v>
      </c>
      <c r="E72" s="58">
        <f>F72*2</f>
        <v>260</v>
      </c>
      <c r="F72" s="58">
        <v>130</v>
      </c>
      <c r="G72" s="86"/>
      <c r="H72" s="88">
        <f t="shared" si="0"/>
        <v>0</v>
      </c>
      <c r="I72" s="71">
        <f>G72*F72</f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2" customFormat="1" x14ac:dyDescent="0.2">
      <c r="A73" s="8">
        <v>34</v>
      </c>
      <c r="B73" s="7"/>
      <c r="C73" s="7"/>
      <c r="D73" s="7"/>
      <c r="E73" s="58"/>
      <c r="F73" s="58"/>
      <c r="G73" s="86"/>
      <c r="H73" s="88">
        <f t="shared" si="0"/>
        <v>0</v>
      </c>
      <c r="I73" s="72">
        <f>SUM(I39:I72)</f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2" customFormat="1" ht="12.75" x14ac:dyDescent="0.2">
      <c r="A74" s="159" t="s">
        <v>7</v>
      </c>
      <c r="B74" s="160"/>
      <c r="C74" s="160"/>
      <c r="D74" s="160"/>
      <c r="E74" s="160"/>
      <c r="F74" s="160"/>
      <c r="G74" s="160"/>
      <c r="H74" s="160"/>
      <c r="I74" s="16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s="2" customFormat="1" x14ac:dyDescent="0.2">
      <c r="A75" s="8">
        <v>1</v>
      </c>
      <c r="B75" s="10" t="s">
        <v>173</v>
      </c>
      <c r="C75" s="10" t="s">
        <v>110</v>
      </c>
      <c r="D75" s="13">
        <v>4603726705547</v>
      </c>
      <c r="E75" s="58">
        <f>F75*2</f>
        <v>530</v>
      </c>
      <c r="F75" s="58">
        <v>265</v>
      </c>
      <c r="G75" s="86"/>
      <c r="H75" s="88">
        <f t="shared" si="0"/>
        <v>0</v>
      </c>
      <c r="I75" s="71">
        <f>G75*F75</f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2" customFormat="1" x14ac:dyDescent="0.2">
      <c r="A76" s="8">
        <v>2</v>
      </c>
      <c r="B76" s="10" t="s">
        <v>174</v>
      </c>
      <c r="C76" s="10" t="s">
        <v>175</v>
      </c>
      <c r="D76" s="13">
        <v>4603726705561</v>
      </c>
      <c r="E76" s="58">
        <f>F76*2</f>
        <v>530</v>
      </c>
      <c r="F76" s="58">
        <v>265</v>
      </c>
      <c r="G76" s="86"/>
      <c r="H76" s="88">
        <f t="shared" si="0"/>
        <v>0</v>
      </c>
      <c r="I76" s="71">
        <f>G76*F76</f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2" customFormat="1" x14ac:dyDescent="0.2">
      <c r="A77" s="8">
        <v>3</v>
      </c>
      <c r="B77" s="10" t="s">
        <v>176</v>
      </c>
      <c r="C77" s="10"/>
      <c r="D77" s="13">
        <v>4603726705554</v>
      </c>
      <c r="E77" s="58">
        <f>F77*2</f>
        <v>530</v>
      </c>
      <c r="F77" s="58">
        <v>265</v>
      </c>
      <c r="G77" s="86"/>
      <c r="H77" s="88">
        <f t="shared" ref="H77:H130" si="6">IF(G77&gt;0, G77, 0)</f>
        <v>0</v>
      </c>
      <c r="I77" s="71">
        <f>G77*F77</f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x14ac:dyDescent="0.2">
      <c r="A78" s="9"/>
      <c r="B78" s="10"/>
      <c r="C78" s="10"/>
      <c r="D78" s="10"/>
      <c r="E78" s="58"/>
      <c r="F78" s="58"/>
      <c r="G78" s="86"/>
      <c r="H78" s="88"/>
      <c r="I78" s="72">
        <f>SUM(I75:I77)</f>
        <v>0</v>
      </c>
    </row>
    <row r="79" spans="1:38" ht="12.75" x14ac:dyDescent="0.2">
      <c r="A79" s="159" t="s">
        <v>10</v>
      </c>
      <c r="B79" s="160"/>
      <c r="C79" s="160"/>
      <c r="D79" s="160"/>
      <c r="E79" s="160"/>
      <c r="F79" s="160"/>
      <c r="G79" s="91"/>
      <c r="H79" s="92"/>
      <c r="I79" s="74"/>
    </row>
    <row r="80" spans="1:38" x14ac:dyDescent="0.2">
      <c r="A80" s="9">
        <v>1</v>
      </c>
      <c r="B80" s="10" t="s">
        <v>126</v>
      </c>
      <c r="C80" s="10" t="s">
        <v>87</v>
      </c>
      <c r="D80" s="12">
        <v>4603726705578</v>
      </c>
      <c r="E80" s="58">
        <f>F80*2</f>
        <v>580</v>
      </c>
      <c r="F80" s="58">
        <v>290</v>
      </c>
      <c r="G80" s="86"/>
      <c r="H80" s="88">
        <f t="shared" si="6"/>
        <v>0</v>
      </c>
      <c r="I80" s="71">
        <f>G80*F80</f>
        <v>0</v>
      </c>
    </row>
    <row r="81" spans="1:9" x14ac:dyDescent="0.2">
      <c r="A81" s="9">
        <v>2</v>
      </c>
      <c r="B81" s="10" t="s">
        <v>177</v>
      </c>
      <c r="C81" s="10" t="s">
        <v>88</v>
      </c>
      <c r="D81" s="12">
        <v>4603726705585</v>
      </c>
      <c r="E81" s="58">
        <f>F81*2</f>
        <v>580</v>
      </c>
      <c r="F81" s="58">
        <v>290</v>
      </c>
      <c r="G81" s="86"/>
      <c r="H81" s="88">
        <f t="shared" si="6"/>
        <v>0</v>
      </c>
      <c r="I81" s="71">
        <f>G81*F81</f>
        <v>0</v>
      </c>
    </row>
    <row r="82" spans="1:9" x14ac:dyDescent="0.2">
      <c r="A82" s="9">
        <v>3</v>
      </c>
      <c r="B82" s="10" t="s">
        <v>127</v>
      </c>
      <c r="C82" s="10" t="s">
        <v>85</v>
      </c>
      <c r="D82" s="12">
        <v>4603726705592</v>
      </c>
      <c r="E82" s="58">
        <f>F82*2</f>
        <v>350</v>
      </c>
      <c r="F82" s="58">
        <v>175</v>
      </c>
      <c r="G82" s="86"/>
      <c r="H82" s="88">
        <f t="shared" si="6"/>
        <v>0</v>
      </c>
      <c r="I82" s="71">
        <f>G82*F82</f>
        <v>0</v>
      </c>
    </row>
    <row r="83" spans="1:9" x14ac:dyDescent="0.2">
      <c r="A83" s="9">
        <v>4</v>
      </c>
      <c r="B83" s="10" t="s">
        <v>128</v>
      </c>
      <c r="C83" s="10" t="s">
        <v>86</v>
      </c>
      <c r="D83" s="12">
        <v>4603726705608</v>
      </c>
      <c r="E83" s="58">
        <f>F83*2</f>
        <v>350</v>
      </c>
      <c r="F83" s="58">
        <v>175</v>
      </c>
      <c r="G83" s="86"/>
      <c r="H83" s="88">
        <f t="shared" si="6"/>
        <v>0</v>
      </c>
      <c r="I83" s="71">
        <f>G83*F83</f>
        <v>0</v>
      </c>
    </row>
    <row r="84" spans="1:9" x14ac:dyDescent="0.2">
      <c r="A84" s="9"/>
      <c r="B84" s="10"/>
      <c r="C84" s="10"/>
      <c r="D84" s="10"/>
      <c r="E84" s="58"/>
      <c r="F84" s="58"/>
      <c r="G84" s="86"/>
      <c r="H84" s="88"/>
      <c r="I84" s="72">
        <f>SUM(I80:I83)</f>
        <v>0</v>
      </c>
    </row>
    <row r="85" spans="1:9" ht="12.75" x14ac:dyDescent="0.2">
      <c r="A85" s="159" t="s">
        <v>172</v>
      </c>
      <c r="B85" s="160"/>
      <c r="C85" s="160"/>
      <c r="D85" s="160"/>
      <c r="E85" s="160"/>
      <c r="F85" s="160"/>
      <c r="G85" s="91"/>
      <c r="H85" s="92"/>
      <c r="I85" s="74"/>
    </row>
    <row r="86" spans="1:9" x14ac:dyDescent="0.2">
      <c r="A86" s="9">
        <v>1</v>
      </c>
      <c r="B86" s="7" t="s">
        <v>129</v>
      </c>
      <c r="C86" s="7" t="s">
        <v>33</v>
      </c>
      <c r="D86" s="13">
        <v>4603726705653</v>
      </c>
      <c r="E86" s="58">
        <f>F86*2</f>
        <v>430</v>
      </c>
      <c r="F86" s="58">
        <v>215</v>
      </c>
      <c r="G86" s="86"/>
      <c r="H86" s="88">
        <f t="shared" si="6"/>
        <v>0</v>
      </c>
      <c r="I86" s="71">
        <f t="shared" ref="I86:I93" si="7">G86*F86</f>
        <v>0</v>
      </c>
    </row>
    <row r="87" spans="1:9" x14ac:dyDescent="0.2">
      <c r="A87" s="9">
        <v>2</v>
      </c>
      <c r="B87" s="7" t="s">
        <v>130</v>
      </c>
      <c r="C87" s="7" t="s">
        <v>34</v>
      </c>
      <c r="D87" s="12">
        <v>4603726705639</v>
      </c>
      <c r="E87" s="58">
        <f t="shared" ref="E87:E93" si="8">F87*2</f>
        <v>430</v>
      </c>
      <c r="F87" s="58">
        <v>215</v>
      </c>
      <c r="G87" s="86"/>
      <c r="H87" s="88">
        <f t="shared" si="6"/>
        <v>0</v>
      </c>
      <c r="I87" s="71">
        <f t="shared" si="7"/>
        <v>0</v>
      </c>
    </row>
    <row r="88" spans="1:9" x14ac:dyDescent="0.2">
      <c r="A88" s="9">
        <v>3</v>
      </c>
      <c r="B88" s="7" t="s">
        <v>131</v>
      </c>
      <c r="C88" s="7" t="s">
        <v>35</v>
      </c>
      <c r="D88" s="12">
        <v>4603726705615</v>
      </c>
      <c r="E88" s="58">
        <f t="shared" si="8"/>
        <v>430</v>
      </c>
      <c r="F88" s="58">
        <v>215</v>
      </c>
      <c r="G88" s="86"/>
      <c r="H88" s="88">
        <f t="shared" si="6"/>
        <v>0</v>
      </c>
      <c r="I88" s="71">
        <f t="shared" si="7"/>
        <v>0</v>
      </c>
    </row>
    <row r="89" spans="1:9" x14ac:dyDescent="0.2">
      <c r="A89" s="9">
        <v>4</v>
      </c>
      <c r="B89" s="7" t="s">
        <v>132</v>
      </c>
      <c r="C89" s="7" t="s">
        <v>36</v>
      </c>
      <c r="D89" s="13">
        <v>4603726705646</v>
      </c>
      <c r="E89" s="58">
        <f t="shared" si="8"/>
        <v>430</v>
      </c>
      <c r="F89" s="58">
        <v>215</v>
      </c>
      <c r="G89" s="86"/>
      <c r="H89" s="88">
        <f t="shared" si="6"/>
        <v>0</v>
      </c>
      <c r="I89" s="71">
        <f t="shared" si="7"/>
        <v>0</v>
      </c>
    </row>
    <row r="90" spans="1:9" x14ac:dyDescent="0.2">
      <c r="A90" s="9">
        <v>5</v>
      </c>
      <c r="B90" s="7" t="s">
        <v>133</v>
      </c>
      <c r="C90" s="7" t="s">
        <v>40</v>
      </c>
      <c r="D90" s="13">
        <v>4603726705684</v>
      </c>
      <c r="E90" s="58">
        <f t="shared" si="8"/>
        <v>430</v>
      </c>
      <c r="F90" s="58">
        <v>215</v>
      </c>
      <c r="G90" s="86"/>
      <c r="H90" s="88">
        <f t="shared" si="6"/>
        <v>0</v>
      </c>
      <c r="I90" s="71">
        <f t="shared" si="7"/>
        <v>0</v>
      </c>
    </row>
    <row r="91" spans="1:9" x14ac:dyDescent="0.2">
      <c r="A91" s="9">
        <v>6</v>
      </c>
      <c r="B91" s="7" t="s">
        <v>134</v>
      </c>
      <c r="C91" s="7" t="s">
        <v>37</v>
      </c>
      <c r="D91" s="13">
        <v>4603726705677</v>
      </c>
      <c r="E91" s="58">
        <f t="shared" si="8"/>
        <v>430</v>
      </c>
      <c r="F91" s="58">
        <v>215</v>
      </c>
      <c r="G91" s="86"/>
      <c r="H91" s="88">
        <f t="shared" si="6"/>
        <v>0</v>
      </c>
      <c r="I91" s="71">
        <f t="shared" si="7"/>
        <v>0</v>
      </c>
    </row>
    <row r="92" spans="1:9" x14ac:dyDescent="0.2">
      <c r="A92" s="9">
        <v>7</v>
      </c>
      <c r="B92" s="7" t="s">
        <v>135</v>
      </c>
      <c r="C92" s="7" t="s">
        <v>38</v>
      </c>
      <c r="D92" s="12">
        <v>4603726705660</v>
      </c>
      <c r="E92" s="58">
        <f t="shared" si="8"/>
        <v>430</v>
      </c>
      <c r="F92" s="58">
        <v>215</v>
      </c>
      <c r="G92" s="86"/>
      <c r="H92" s="88">
        <f t="shared" si="6"/>
        <v>0</v>
      </c>
      <c r="I92" s="71">
        <f t="shared" si="7"/>
        <v>0</v>
      </c>
    </row>
    <row r="93" spans="1:9" x14ac:dyDescent="0.2">
      <c r="A93" s="9">
        <v>8</v>
      </c>
      <c r="B93" s="7" t="s">
        <v>136</v>
      </c>
      <c r="C93" s="7" t="s">
        <v>39</v>
      </c>
      <c r="D93" s="13">
        <v>4603726705622</v>
      </c>
      <c r="E93" s="58">
        <f t="shared" si="8"/>
        <v>430</v>
      </c>
      <c r="F93" s="58">
        <v>215</v>
      </c>
      <c r="G93" s="86"/>
      <c r="H93" s="88">
        <f t="shared" si="6"/>
        <v>0</v>
      </c>
      <c r="I93" s="71">
        <f t="shared" si="7"/>
        <v>0</v>
      </c>
    </row>
    <row r="94" spans="1:9" x14ac:dyDescent="0.2">
      <c r="A94" s="9"/>
      <c r="B94" s="7"/>
      <c r="C94" s="7"/>
      <c r="D94" s="7"/>
      <c r="E94" s="58"/>
      <c r="F94" s="58"/>
      <c r="G94" s="86"/>
      <c r="H94" s="88"/>
      <c r="I94" s="72">
        <f>SUM(I86:I93)</f>
        <v>0</v>
      </c>
    </row>
    <row r="95" spans="1:9" ht="12.75" x14ac:dyDescent="0.2">
      <c r="A95" s="159" t="s">
        <v>214</v>
      </c>
      <c r="B95" s="160"/>
      <c r="C95" s="160"/>
      <c r="D95" s="160"/>
      <c r="E95" s="160"/>
      <c r="F95" s="160"/>
      <c r="G95" s="92"/>
      <c r="H95" s="92"/>
      <c r="I95" s="74"/>
    </row>
    <row r="96" spans="1:9" x14ac:dyDescent="0.2">
      <c r="A96" s="9">
        <v>1</v>
      </c>
      <c r="B96" s="7" t="s">
        <v>137</v>
      </c>
      <c r="C96" s="7" t="s">
        <v>33</v>
      </c>
      <c r="D96" s="13">
        <v>4603726705745</v>
      </c>
      <c r="E96" s="58">
        <f>F96*2</f>
        <v>410</v>
      </c>
      <c r="F96" s="58">
        <v>205</v>
      </c>
      <c r="G96" s="86"/>
      <c r="H96" s="88">
        <f t="shared" si="6"/>
        <v>0</v>
      </c>
      <c r="I96" s="71">
        <f t="shared" ref="I96:I103" si="9">G96*F96</f>
        <v>0</v>
      </c>
    </row>
    <row r="97" spans="1:9" x14ac:dyDescent="0.2">
      <c r="A97" s="9">
        <v>2</v>
      </c>
      <c r="B97" s="7" t="s">
        <v>138</v>
      </c>
      <c r="C97" s="7" t="s">
        <v>34</v>
      </c>
      <c r="D97" s="12">
        <v>4603726705721</v>
      </c>
      <c r="E97" s="58">
        <f t="shared" ref="E97:E103" si="10">F97*2</f>
        <v>410</v>
      </c>
      <c r="F97" s="58">
        <v>205</v>
      </c>
      <c r="G97" s="86"/>
      <c r="H97" s="88">
        <f t="shared" si="6"/>
        <v>0</v>
      </c>
      <c r="I97" s="71">
        <f t="shared" si="9"/>
        <v>0</v>
      </c>
    </row>
    <row r="98" spans="1:9" x14ac:dyDescent="0.2">
      <c r="A98" s="9">
        <v>3</v>
      </c>
      <c r="B98" s="7" t="s">
        <v>139</v>
      </c>
      <c r="C98" s="7" t="s">
        <v>35</v>
      </c>
      <c r="D98" s="12">
        <v>4603726705707</v>
      </c>
      <c r="E98" s="58">
        <f t="shared" si="10"/>
        <v>410</v>
      </c>
      <c r="F98" s="58">
        <v>205</v>
      </c>
      <c r="G98" s="86"/>
      <c r="H98" s="88">
        <f t="shared" si="6"/>
        <v>0</v>
      </c>
      <c r="I98" s="71">
        <f t="shared" si="9"/>
        <v>0</v>
      </c>
    </row>
    <row r="99" spans="1:9" x14ac:dyDescent="0.2">
      <c r="A99" s="9">
        <v>4</v>
      </c>
      <c r="B99" s="7" t="s">
        <v>140</v>
      </c>
      <c r="C99" s="7" t="s">
        <v>36</v>
      </c>
      <c r="D99" s="13">
        <v>4603726705738</v>
      </c>
      <c r="E99" s="58">
        <f t="shared" si="10"/>
        <v>410</v>
      </c>
      <c r="F99" s="58">
        <v>205</v>
      </c>
      <c r="G99" s="86"/>
      <c r="H99" s="88">
        <f t="shared" si="6"/>
        <v>0</v>
      </c>
      <c r="I99" s="71">
        <f t="shared" si="9"/>
        <v>0</v>
      </c>
    </row>
    <row r="100" spans="1:9" x14ac:dyDescent="0.2">
      <c r="A100" s="9">
        <v>5</v>
      </c>
      <c r="B100" s="7" t="s">
        <v>141</v>
      </c>
      <c r="C100" s="7" t="s">
        <v>40</v>
      </c>
      <c r="D100" s="13">
        <v>4603726705776</v>
      </c>
      <c r="E100" s="58">
        <f t="shared" si="10"/>
        <v>410</v>
      </c>
      <c r="F100" s="58">
        <v>205</v>
      </c>
      <c r="G100" s="86"/>
      <c r="H100" s="88">
        <f t="shared" si="6"/>
        <v>0</v>
      </c>
      <c r="I100" s="71">
        <f t="shared" si="9"/>
        <v>0</v>
      </c>
    </row>
    <row r="101" spans="1:9" x14ac:dyDescent="0.2">
      <c r="A101" s="9">
        <v>6</v>
      </c>
      <c r="B101" s="7" t="s">
        <v>142</v>
      </c>
      <c r="C101" s="7" t="s">
        <v>37</v>
      </c>
      <c r="D101" s="12">
        <v>4603726705769</v>
      </c>
      <c r="E101" s="58">
        <f t="shared" si="10"/>
        <v>410</v>
      </c>
      <c r="F101" s="58">
        <v>205</v>
      </c>
      <c r="G101" s="86"/>
      <c r="H101" s="88">
        <f t="shared" si="6"/>
        <v>0</v>
      </c>
      <c r="I101" s="71">
        <f t="shared" si="9"/>
        <v>0</v>
      </c>
    </row>
    <row r="102" spans="1:9" x14ac:dyDescent="0.2">
      <c r="A102" s="9">
        <v>7</v>
      </c>
      <c r="B102" s="7" t="s">
        <v>143</v>
      </c>
      <c r="C102" s="7" t="s">
        <v>38</v>
      </c>
      <c r="D102" s="12">
        <v>4603726705752</v>
      </c>
      <c r="E102" s="58">
        <f t="shared" si="10"/>
        <v>410</v>
      </c>
      <c r="F102" s="58">
        <v>205</v>
      </c>
      <c r="G102" s="86"/>
      <c r="H102" s="88">
        <f t="shared" si="6"/>
        <v>0</v>
      </c>
      <c r="I102" s="71">
        <f t="shared" si="9"/>
        <v>0</v>
      </c>
    </row>
    <row r="103" spans="1:9" x14ac:dyDescent="0.2">
      <c r="A103" s="9">
        <v>8</v>
      </c>
      <c r="B103" s="7" t="s">
        <v>144</v>
      </c>
      <c r="C103" s="7" t="s">
        <v>39</v>
      </c>
      <c r="D103" s="12">
        <v>4603726705714</v>
      </c>
      <c r="E103" s="58">
        <f t="shared" si="10"/>
        <v>410</v>
      </c>
      <c r="F103" s="58">
        <v>205</v>
      </c>
      <c r="G103" s="86"/>
      <c r="H103" s="88">
        <f t="shared" si="6"/>
        <v>0</v>
      </c>
      <c r="I103" s="71">
        <f t="shared" si="9"/>
        <v>0</v>
      </c>
    </row>
    <row r="104" spans="1:9" x14ac:dyDescent="0.2">
      <c r="A104" s="9"/>
      <c r="B104" s="7"/>
      <c r="C104" s="7"/>
      <c r="D104" s="7"/>
      <c r="E104" s="58"/>
      <c r="F104" s="58"/>
      <c r="G104" s="86"/>
      <c r="H104" s="88"/>
      <c r="I104" s="72">
        <f>SUM(I96:I103)</f>
        <v>0</v>
      </c>
    </row>
    <row r="105" spans="1:9" ht="12.75" x14ac:dyDescent="0.2">
      <c r="A105" s="159" t="s">
        <v>215</v>
      </c>
      <c r="B105" s="160"/>
      <c r="C105" s="160"/>
      <c r="D105" s="160"/>
      <c r="E105" s="160"/>
      <c r="F105" s="160"/>
      <c r="G105" s="92"/>
      <c r="H105" s="92"/>
      <c r="I105" s="74"/>
    </row>
    <row r="106" spans="1:9" x14ac:dyDescent="0.2">
      <c r="A106" s="9">
        <v>1</v>
      </c>
      <c r="B106" s="7" t="s">
        <v>145</v>
      </c>
      <c r="C106" s="7" t="s">
        <v>89</v>
      </c>
      <c r="D106" s="12">
        <v>4603726705837</v>
      </c>
      <c r="E106" s="58">
        <f>F106*2</f>
        <v>640</v>
      </c>
      <c r="F106" s="58">
        <v>320</v>
      </c>
      <c r="G106" s="86"/>
      <c r="H106" s="88">
        <f t="shared" si="6"/>
        <v>0</v>
      </c>
      <c r="I106" s="71">
        <f>G106*F106</f>
        <v>0</v>
      </c>
    </row>
    <row r="107" spans="1:9" x14ac:dyDescent="0.2">
      <c r="A107" s="9">
        <v>2</v>
      </c>
      <c r="B107" s="7" t="s">
        <v>146</v>
      </c>
      <c r="C107" s="7"/>
      <c r="D107" s="12">
        <v>4603726705806</v>
      </c>
      <c r="E107" s="58">
        <f>F107*2</f>
        <v>410</v>
      </c>
      <c r="F107" s="58">
        <v>205</v>
      </c>
      <c r="G107" s="86"/>
      <c r="H107" s="88">
        <f t="shared" si="6"/>
        <v>0</v>
      </c>
      <c r="I107" s="71">
        <f>G107*F107</f>
        <v>0</v>
      </c>
    </row>
    <row r="108" spans="1:9" x14ac:dyDescent="0.2">
      <c r="A108" s="9">
        <v>3</v>
      </c>
      <c r="B108" s="7" t="s">
        <v>147</v>
      </c>
      <c r="C108" s="7"/>
      <c r="D108" s="13">
        <v>4603726705790</v>
      </c>
      <c r="E108" s="58">
        <f>F108*2</f>
        <v>410</v>
      </c>
      <c r="F108" s="58">
        <v>205</v>
      </c>
      <c r="G108" s="86"/>
      <c r="H108" s="88">
        <f t="shared" si="6"/>
        <v>0</v>
      </c>
      <c r="I108" s="71">
        <f>G108*F108</f>
        <v>0</v>
      </c>
    </row>
    <row r="109" spans="1:9" x14ac:dyDescent="0.2">
      <c r="A109" s="9">
        <v>4</v>
      </c>
      <c r="B109" s="7" t="s">
        <v>178</v>
      </c>
      <c r="C109" s="7"/>
      <c r="D109" s="13">
        <v>4603726705820</v>
      </c>
      <c r="E109" s="58">
        <f>F109*2</f>
        <v>410</v>
      </c>
      <c r="F109" s="58">
        <v>205</v>
      </c>
      <c r="G109" s="86"/>
      <c r="H109" s="88">
        <f t="shared" si="6"/>
        <v>0</v>
      </c>
      <c r="I109" s="71">
        <f>G109*F109</f>
        <v>0</v>
      </c>
    </row>
    <row r="110" spans="1:9" x14ac:dyDescent="0.2">
      <c r="A110" s="9"/>
      <c r="B110" s="7"/>
      <c r="C110" s="7"/>
      <c r="D110" s="7"/>
      <c r="E110" s="58"/>
      <c r="F110" s="58"/>
      <c r="G110" s="86"/>
      <c r="H110" s="88"/>
      <c r="I110" s="72">
        <f>SUM(I106:I109)</f>
        <v>0</v>
      </c>
    </row>
    <row r="111" spans="1:9" ht="12.75" x14ac:dyDescent="0.2">
      <c r="A111" s="159" t="s">
        <v>213</v>
      </c>
      <c r="B111" s="160"/>
      <c r="C111" s="160"/>
      <c r="D111" s="160"/>
      <c r="E111" s="160"/>
      <c r="F111" s="160"/>
      <c r="G111" s="92"/>
      <c r="H111" s="92"/>
      <c r="I111" s="74"/>
    </row>
    <row r="112" spans="1:9" x14ac:dyDescent="0.2">
      <c r="A112" s="9">
        <v>1</v>
      </c>
      <c r="B112" s="7" t="s">
        <v>179</v>
      </c>
      <c r="C112" s="7" t="s">
        <v>89</v>
      </c>
      <c r="D112" s="13">
        <v>4603726705868</v>
      </c>
      <c r="E112" s="58">
        <f>F112*2</f>
        <v>640</v>
      </c>
      <c r="F112" s="58">
        <v>320</v>
      </c>
      <c r="G112" s="86"/>
      <c r="H112" s="88">
        <f t="shared" si="6"/>
        <v>0</v>
      </c>
      <c r="I112" s="71">
        <f>G112*F112</f>
        <v>0</v>
      </c>
    </row>
    <row r="113" spans="1:38" x14ac:dyDescent="0.2">
      <c r="A113" s="9">
        <v>2</v>
      </c>
      <c r="B113" s="7" t="s">
        <v>180</v>
      </c>
      <c r="C113" s="7"/>
      <c r="D113" s="12">
        <v>4603726705844</v>
      </c>
      <c r="E113" s="58">
        <f>F113*2</f>
        <v>410</v>
      </c>
      <c r="F113" s="58">
        <v>205</v>
      </c>
      <c r="G113" s="86"/>
      <c r="H113" s="88">
        <f t="shared" si="6"/>
        <v>0</v>
      </c>
      <c r="I113" s="71">
        <f>G113*F113</f>
        <v>0</v>
      </c>
    </row>
    <row r="114" spans="1:38" x14ac:dyDescent="0.2">
      <c r="A114" s="9"/>
      <c r="B114" s="7"/>
      <c r="C114" s="7"/>
      <c r="D114" s="7"/>
      <c r="E114" s="58"/>
      <c r="F114" s="58"/>
      <c r="G114" s="86"/>
      <c r="H114" s="88"/>
      <c r="I114" s="72">
        <f>SUM(I112:I113)</f>
        <v>0</v>
      </c>
    </row>
    <row r="115" spans="1:38" ht="12.75" customHeight="1" x14ac:dyDescent="0.2">
      <c r="A115" s="159" t="s">
        <v>212</v>
      </c>
      <c r="B115" s="160"/>
      <c r="C115" s="160"/>
      <c r="D115" s="160"/>
      <c r="E115" s="83"/>
      <c r="F115" s="83"/>
      <c r="G115" s="93"/>
      <c r="H115" s="93"/>
      <c r="I115" s="120"/>
    </row>
    <row r="116" spans="1:38" x14ac:dyDescent="0.2">
      <c r="A116" s="9">
        <v>1</v>
      </c>
      <c r="B116" s="7" t="s">
        <v>195</v>
      </c>
      <c r="C116" s="7" t="s">
        <v>198</v>
      </c>
      <c r="D116" s="12">
        <v>4603726705882</v>
      </c>
      <c r="E116" s="58">
        <f t="shared" ref="E116:E126" si="11">F116*2</f>
        <v>160</v>
      </c>
      <c r="F116" s="58">
        <v>80</v>
      </c>
      <c r="G116" s="86"/>
      <c r="H116" s="88">
        <f t="shared" si="6"/>
        <v>0</v>
      </c>
      <c r="I116" s="71">
        <f>G116*F116</f>
        <v>0</v>
      </c>
    </row>
    <row r="117" spans="1:38" x14ac:dyDescent="0.2">
      <c r="A117" s="9">
        <v>2</v>
      </c>
      <c r="B117" s="7" t="s">
        <v>196</v>
      </c>
      <c r="C117" s="7" t="s">
        <v>90</v>
      </c>
      <c r="D117" s="13">
        <v>4603726705875</v>
      </c>
      <c r="E117" s="58">
        <f t="shared" si="11"/>
        <v>160</v>
      </c>
      <c r="F117" s="58">
        <v>80</v>
      </c>
      <c r="G117" s="86"/>
      <c r="H117" s="88">
        <f t="shared" si="6"/>
        <v>0</v>
      </c>
      <c r="I117" s="71">
        <f>G117*F117</f>
        <v>0</v>
      </c>
    </row>
    <row r="118" spans="1:38" x14ac:dyDescent="0.2">
      <c r="A118" s="9">
        <v>3</v>
      </c>
      <c r="B118" s="7" t="s">
        <v>197</v>
      </c>
      <c r="C118" s="7" t="s">
        <v>91</v>
      </c>
      <c r="D118" s="12">
        <v>4603726705899</v>
      </c>
      <c r="E118" s="58">
        <f t="shared" si="11"/>
        <v>190</v>
      </c>
      <c r="F118" s="58">
        <v>95</v>
      </c>
      <c r="G118" s="86"/>
      <c r="H118" s="88">
        <f t="shared" si="6"/>
        <v>0</v>
      </c>
      <c r="I118" s="71">
        <f>G118*F118</f>
        <v>0</v>
      </c>
    </row>
    <row r="119" spans="1:38" x14ac:dyDescent="0.2">
      <c r="A119" s="9">
        <v>4</v>
      </c>
      <c r="B119" s="7" t="s">
        <v>182</v>
      </c>
      <c r="C119" s="7" t="s">
        <v>92</v>
      </c>
      <c r="D119" s="15">
        <v>4603726706377</v>
      </c>
      <c r="E119" s="58">
        <f t="shared" si="11"/>
        <v>220</v>
      </c>
      <c r="F119" s="58">
        <v>110</v>
      </c>
      <c r="G119" s="86"/>
      <c r="H119" s="88">
        <f t="shared" si="6"/>
        <v>0</v>
      </c>
      <c r="I119" s="71">
        <f t="shared" ref="I119:I126" si="12">G119*F119</f>
        <v>0</v>
      </c>
    </row>
    <row r="120" spans="1:38" x14ac:dyDescent="0.2">
      <c r="A120" s="9">
        <v>5</v>
      </c>
      <c r="B120" s="7" t="s">
        <v>148</v>
      </c>
      <c r="C120" s="7" t="s">
        <v>93</v>
      </c>
      <c r="D120" s="15">
        <v>4603726706360</v>
      </c>
      <c r="E120" s="58">
        <f t="shared" si="11"/>
        <v>220</v>
      </c>
      <c r="F120" s="58">
        <v>110</v>
      </c>
      <c r="G120" s="86"/>
      <c r="H120" s="88">
        <f t="shared" si="6"/>
        <v>0</v>
      </c>
      <c r="I120" s="71">
        <f t="shared" si="12"/>
        <v>0</v>
      </c>
    </row>
    <row r="121" spans="1:38" x14ac:dyDescent="0.2">
      <c r="A121" s="9">
        <v>6</v>
      </c>
      <c r="B121" s="7" t="s">
        <v>149</v>
      </c>
      <c r="C121" s="7" t="s">
        <v>94</v>
      </c>
      <c r="D121" s="15">
        <v>4603726706353</v>
      </c>
      <c r="E121" s="58">
        <f t="shared" si="11"/>
        <v>220</v>
      </c>
      <c r="F121" s="58">
        <v>110</v>
      </c>
      <c r="G121" s="86"/>
      <c r="H121" s="88">
        <f t="shared" si="6"/>
        <v>0</v>
      </c>
      <c r="I121" s="71">
        <f t="shared" si="12"/>
        <v>0</v>
      </c>
    </row>
    <row r="122" spans="1:38" x14ac:dyDescent="0.2">
      <c r="A122" s="9">
        <v>7</v>
      </c>
      <c r="B122" s="7" t="s">
        <v>150</v>
      </c>
      <c r="C122" s="7" t="s">
        <v>95</v>
      </c>
      <c r="D122" s="15">
        <v>4603726706384</v>
      </c>
      <c r="E122" s="58">
        <f t="shared" si="11"/>
        <v>220</v>
      </c>
      <c r="F122" s="58">
        <v>110</v>
      </c>
      <c r="G122" s="86"/>
      <c r="H122" s="88">
        <f t="shared" si="6"/>
        <v>0</v>
      </c>
      <c r="I122" s="71">
        <f t="shared" si="12"/>
        <v>0</v>
      </c>
    </row>
    <row r="123" spans="1:38" x14ac:dyDescent="0.2">
      <c r="A123" s="9">
        <v>8</v>
      </c>
      <c r="B123" s="7" t="s">
        <v>151</v>
      </c>
      <c r="C123" s="7" t="s">
        <v>96</v>
      </c>
      <c r="D123" s="15">
        <v>4603726706186</v>
      </c>
      <c r="E123" s="58">
        <f t="shared" si="11"/>
        <v>220</v>
      </c>
      <c r="F123" s="58">
        <v>110</v>
      </c>
      <c r="G123" s="86"/>
      <c r="H123" s="88">
        <f t="shared" si="6"/>
        <v>0</v>
      </c>
      <c r="I123" s="71">
        <f t="shared" si="12"/>
        <v>0</v>
      </c>
    </row>
    <row r="124" spans="1:38" x14ac:dyDescent="0.2">
      <c r="A124" s="9">
        <v>9</v>
      </c>
      <c r="B124" s="7" t="s">
        <v>152</v>
      </c>
      <c r="C124" s="7" t="s">
        <v>97</v>
      </c>
      <c r="D124" s="15">
        <v>4603726706391</v>
      </c>
      <c r="E124" s="58">
        <f t="shared" si="11"/>
        <v>220</v>
      </c>
      <c r="F124" s="58">
        <v>110</v>
      </c>
      <c r="G124" s="86"/>
      <c r="H124" s="88">
        <f t="shared" si="6"/>
        <v>0</v>
      </c>
      <c r="I124" s="71">
        <f t="shared" si="12"/>
        <v>0</v>
      </c>
    </row>
    <row r="125" spans="1:38" x14ac:dyDescent="0.2">
      <c r="A125" s="9">
        <v>10</v>
      </c>
      <c r="B125" s="7" t="s">
        <v>153</v>
      </c>
      <c r="C125" s="7" t="s">
        <v>98</v>
      </c>
      <c r="D125" s="15">
        <v>4603726706193</v>
      </c>
      <c r="E125" s="58">
        <f t="shared" si="11"/>
        <v>220</v>
      </c>
      <c r="F125" s="58">
        <v>110</v>
      </c>
      <c r="G125" s="86"/>
      <c r="H125" s="88">
        <f t="shared" si="6"/>
        <v>0</v>
      </c>
      <c r="I125" s="71">
        <f t="shared" si="12"/>
        <v>0</v>
      </c>
    </row>
    <row r="126" spans="1:38" x14ac:dyDescent="0.2">
      <c r="A126" s="9">
        <v>11</v>
      </c>
      <c r="B126" s="7" t="s">
        <v>154</v>
      </c>
      <c r="C126" s="7" t="s">
        <v>99</v>
      </c>
      <c r="D126" s="12">
        <v>4603726705905</v>
      </c>
      <c r="E126" s="58">
        <f t="shared" si="11"/>
        <v>220</v>
      </c>
      <c r="F126" s="58">
        <v>110</v>
      </c>
      <c r="G126" s="86"/>
      <c r="H126" s="88">
        <f t="shared" si="6"/>
        <v>0</v>
      </c>
      <c r="I126" s="71">
        <f t="shared" si="12"/>
        <v>0</v>
      </c>
    </row>
    <row r="127" spans="1:38" x14ac:dyDescent="0.2">
      <c r="A127" s="9"/>
      <c r="B127" s="7"/>
      <c r="C127" s="7"/>
      <c r="D127" s="7"/>
      <c r="E127" s="58"/>
      <c r="F127" s="58"/>
      <c r="G127" s="86"/>
      <c r="H127" s="88"/>
      <c r="I127" s="72">
        <f>SUM(I116:I126)</f>
        <v>0</v>
      </c>
      <c r="AK127" s="1"/>
      <c r="AL127" s="1"/>
    </row>
    <row r="128" spans="1:38" ht="12.75" customHeight="1" x14ac:dyDescent="0.2">
      <c r="A128" s="141" t="s">
        <v>9</v>
      </c>
      <c r="B128" s="142"/>
      <c r="C128" s="142"/>
      <c r="D128" s="142"/>
      <c r="E128" s="142"/>
      <c r="F128" s="142"/>
      <c r="G128" s="93"/>
      <c r="H128" s="93"/>
      <c r="I128" s="120"/>
      <c r="AK128" s="1"/>
      <c r="AL128" s="1"/>
    </row>
    <row r="129" spans="1:230" x14ac:dyDescent="0.2">
      <c r="A129" s="9">
        <v>1</v>
      </c>
      <c r="B129" s="84" t="s">
        <v>183</v>
      </c>
      <c r="C129" s="84"/>
      <c r="D129" s="12">
        <v>4603726705943</v>
      </c>
      <c r="E129" s="58">
        <f t="shared" ref="E129:E130" si="13">F129*2</f>
        <v>770</v>
      </c>
      <c r="F129" s="85">
        <v>385</v>
      </c>
      <c r="G129" s="86"/>
      <c r="H129" s="88">
        <f t="shared" si="6"/>
        <v>0</v>
      </c>
      <c r="I129" s="71">
        <f t="shared" ref="I129:I130" si="14">G129*F129</f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230" x14ac:dyDescent="0.2">
      <c r="A130" s="9">
        <v>2</v>
      </c>
      <c r="B130" s="7" t="s">
        <v>184</v>
      </c>
      <c r="C130" s="7"/>
      <c r="D130" s="12">
        <v>4603726705936</v>
      </c>
      <c r="E130" s="58">
        <f t="shared" si="13"/>
        <v>770</v>
      </c>
      <c r="F130" s="58">
        <v>385</v>
      </c>
      <c r="G130" s="86"/>
      <c r="H130" s="88">
        <f t="shared" si="6"/>
        <v>0</v>
      </c>
      <c r="I130" s="71">
        <f t="shared" si="14"/>
        <v>0</v>
      </c>
      <c r="AK130" s="1"/>
      <c r="AL130" s="1"/>
    </row>
    <row r="131" spans="1:230" x14ac:dyDescent="0.2">
      <c r="A131" s="9"/>
      <c r="B131" s="7"/>
      <c r="C131" s="7"/>
      <c r="D131" s="7"/>
      <c r="E131" s="58"/>
      <c r="F131" s="58"/>
      <c r="G131" s="86"/>
      <c r="H131" s="88"/>
      <c r="I131" s="72">
        <f>SUM(I129:I130)</f>
        <v>0</v>
      </c>
      <c r="AK131" s="1"/>
      <c r="AL131" s="1"/>
    </row>
    <row r="132" spans="1:230" ht="12.75" x14ac:dyDescent="0.2">
      <c r="A132" s="165" t="s">
        <v>25</v>
      </c>
      <c r="B132" s="166"/>
      <c r="C132" s="166"/>
      <c r="D132" s="166"/>
      <c r="E132" s="166"/>
      <c r="F132" s="166"/>
      <c r="G132" s="87"/>
      <c r="H132" s="87"/>
      <c r="I132" s="70"/>
      <c r="AK132" s="1"/>
      <c r="AL132" s="1"/>
      <c r="HT132"/>
    </row>
    <row r="133" spans="1:230" x14ac:dyDescent="0.2">
      <c r="A133" s="9">
        <v>1</v>
      </c>
      <c r="B133" s="9" t="s">
        <v>26</v>
      </c>
      <c r="C133" s="9"/>
      <c r="D133" s="12">
        <v>4603726706131</v>
      </c>
      <c r="E133" s="58">
        <f>F133*2</f>
        <v>400</v>
      </c>
      <c r="F133" s="58">
        <v>200</v>
      </c>
      <c r="G133" s="86"/>
      <c r="H133" s="88">
        <f t="shared" ref="H133:H199" si="15">IF(G133&gt;0, G133, 0)</f>
        <v>0</v>
      </c>
      <c r="I133" s="71">
        <f>G133*F133</f>
        <v>0</v>
      </c>
      <c r="HV133"/>
    </row>
    <row r="134" spans="1:230" x14ac:dyDescent="0.2">
      <c r="A134" s="9">
        <v>2</v>
      </c>
      <c r="B134" s="9" t="s">
        <v>24</v>
      </c>
      <c r="C134" s="9"/>
      <c r="D134" s="12">
        <v>4603726705981</v>
      </c>
      <c r="E134" s="58">
        <f>F134*2</f>
        <v>400</v>
      </c>
      <c r="F134" s="58">
        <v>200</v>
      </c>
      <c r="G134" s="86"/>
      <c r="H134" s="88">
        <f t="shared" si="15"/>
        <v>0</v>
      </c>
      <c r="I134" s="71">
        <f>G134*F134</f>
        <v>0</v>
      </c>
      <c r="HV134"/>
    </row>
    <row r="135" spans="1:230" x14ac:dyDescent="0.2">
      <c r="A135" s="9">
        <v>3</v>
      </c>
      <c r="B135" s="9" t="s">
        <v>28</v>
      </c>
      <c r="C135" s="9"/>
      <c r="D135" s="12">
        <v>4603726706124</v>
      </c>
      <c r="E135" s="58">
        <f>F135*2</f>
        <v>400</v>
      </c>
      <c r="F135" s="58">
        <v>200</v>
      </c>
      <c r="G135" s="86"/>
      <c r="H135" s="88">
        <f t="shared" si="15"/>
        <v>0</v>
      </c>
      <c r="I135" s="71">
        <f>G135*F135</f>
        <v>0</v>
      </c>
      <c r="HV135"/>
    </row>
    <row r="136" spans="1:230" x14ac:dyDescent="0.2">
      <c r="A136" s="9">
        <v>4</v>
      </c>
      <c r="B136" s="9" t="s">
        <v>27</v>
      </c>
      <c r="C136" s="9"/>
      <c r="D136" s="12">
        <v>4603726706148</v>
      </c>
      <c r="E136" s="58">
        <f>F136*2</f>
        <v>400</v>
      </c>
      <c r="F136" s="58">
        <v>200</v>
      </c>
      <c r="G136" s="86"/>
      <c r="H136" s="88">
        <f t="shared" si="15"/>
        <v>0</v>
      </c>
      <c r="I136" s="71">
        <f>G136*F136</f>
        <v>0</v>
      </c>
      <c r="HV136"/>
    </row>
    <row r="137" spans="1:230" x14ac:dyDescent="0.2">
      <c r="A137" s="9"/>
      <c r="B137" s="9"/>
      <c r="C137" s="9"/>
      <c r="D137" s="9"/>
      <c r="E137" s="58"/>
      <c r="F137" s="58"/>
      <c r="G137" s="86"/>
      <c r="H137" s="88"/>
      <c r="I137" s="72">
        <f>SUM(I133:I136)</f>
        <v>0</v>
      </c>
      <c r="HV137"/>
    </row>
    <row r="138" spans="1:230" ht="12.75" x14ac:dyDescent="0.2">
      <c r="A138" s="159" t="s">
        <v>234</v>
      </c>
      <c r="B138" s="160"/>
      <c r="C138" s="160"/>
      <c r="D138" s="160"/>
      <c r="E138" s="160"/>
      <c r="F138" s="160"/>
      <c r="G138" s="160"/>
      <c r="H138" s="160"/>
      <c r="I138" s="161"/>
      <c r="HV138"/>
    </row>
    <row r="139" spans="1:230" x14ac:dyDescent="0.2">
      <c r="A139" s="38">
        <v>1</v>
      </c>
      <c r="B139" s="39" t="s">
        <v>229</v>
      </c>
      <c r="C139" s="39" t="s">
        <v>211</v>
      </c>
      <c r="D139" s="40">
        <v>4603726706407</v>
      </c>
      <c r="E139" s="56">
        <f t="shared" ref="E139:E143" si="16">F139*2</f>
        <v>200</v>
      </c>
      <c r="F139" s="56">
        <v>100</v>
      </c>
      <c r="G139" s="94"/>
      <c r="H139" s="88">
        <f t="shared" ref="H139:H143" si="17">IF(G139&gt;0, G139, 0)</f>
        <v>0</v>
      </c>
      <c r="I139" s="75">
        <f>G139*F139</f>
        <v>0</v>
      </c>
      <c r="HV139"/>
    </row>
    <row r="140" spans="1:230" x14ac:dyDescent="0.2">
      <c r="A140" s="38">
        <v>2</v>
      </c>
      <c r="B140" s="39" t="s">
        <v>230</v>
      </c>
      <c r="C140" s="39" t="s">
        <v>210</v>
      </c>
      <c r="D140" s="40">
        <v>4603726706414</v>
      </c>
      <c r="E140" s="56">
        <f t="shared" si="16"/>
        <v>200</v>
      </c>
      <c r="F140" s="56">
        <v>100</v>
      </c>
      <c r="G140" s="94"/>
      <c r="H140" s="88">
        <f t="shared" si="17"/>
        <v>0</v>
      </c>
      <c r="I140" s="75">
        <f>G140*F140</f>
        <v>0</v>
      </c>
      <c r="HV140"/>
    </row>
    <row r="141" spans="1:230" x14ac:dyDescent="0.2">
      <c r="A141" s="38">
        <v>3</v>
      </c>
      <c r="B141" s="39" t="s">
        <v>231</v>
      </c>
      <c r="C141" s="39" t="s">
        <v>209</v>
      </c>
      <c r="D141" s="40">
        <v>4603726706421</v>
      </c>
      <c r="E141" s="56">
        <f t="shared" si="16"/>
        <v>200</v>
      </c>
      <c r="F141" s="56">
        <v>100</v>
      </c>
      <c r="G141" s="94"/>
      <c r="H141" s="88">
        <f t="shared" si="17"/>
        <v>0</v>
      </c>
      <c r="I141" s="75">
        <f>G141*F141</f>
        <v>0</v>
      </c>
      <c r="HV141"/>
    </row>
    <row r="142" spans="1:230" x14ac:dyDescent="0.2">
      <c r="A142" s="38">
        <v>4</v>
      </c>
      <c r="B142" s="39" t="s">
        <v>232</v>
      </c>
      <c r="C142" s="39" t="s">
        <v>207</v>
      </c>
      <c r="D142" s="41">
        <v>4603726706438</v>
      </c>
      <c r="E142" s="56">
        <f t="shared" si="16"/>
        <v>200</v>
      </c>
      <c r="F142" s="56">
        <v>100</v>
      </c>
      <c r="G142" s="94"/>
      <c r="H142" s="88">
        <f t="shared" si="17"/>
        <v>0</v>
      </c>
      <c r="I142" s="75">
        <f t="shared" ref="I142:I143" si="18">G142*F142</f>
        <v>0</v>
      </c>
      <c r="HV142"/>
    </row>
    <row r="143" spans="1:230" x14ac:dyDescent="0.2">
      <c r="A143" s="38">
        <v>5</v>
      </c>
      <c r="B143" s="39" t="s">
        <v>233</v>
      </c>
      <c r="C143" s="39" t="s">
        <v>208</v>
      </c>
      <c r="D143" s="41">
        <v>4603726706445</v>
      </c>
      <c r="E143" s="56">
        <f t="shared" si="16"/>
        <v>200</v>
      </c>
      <c r="F143" s="56">
        <v>100</v>
      </c>
      <c r="G143" s="94"/>
      <c r="H143" s="88">
        <f t="shared" si="17"/>
        <v>0</v>
      </c>
      <c r="I143" s="75">
        <f t="shared" si="18"/>
        <v>0</v>
      </c>
      <c r="HV143"/>
    </row>
    <row r="144" spans="1:230" x14ac:dyDescent="0.2">
      <c r="A144" s="42"/>
      <c r="B144" s="38"/>
      <c r="C144" s="38"/>
      <c r="D144" s="38"/>
      <c r="E144" s="56"/>
      <c r="F144" s="56"/>
      <c r="G144" s="94"/>
      <c r="H144" s="88"/>
      <c r="I144" s="76">
        <f>SUM(I139:I143)</f>
        <v>0</v>
      </c>
      <c r="AL144" s="1"/>
      <c r="HU144"/>
    </row>
    <row r="145" spans="1:229" ht="15" x14ac:dyDescent="0.25">
      <c r="A145" s="175" t="s">
        <v>216</v>
      </c>
      <c r="B145" s="176"/>
      <c r="C145" s="176"/>
      <c r="D145" s="176"/>
      <c r="E145" s="64"/>
      <c r="F145" s="64"/>
      <c r="G145" s="95"/>
      <c r="H145" s="95"/>
      <c r="I145" s="64"/>
      <c r="AL145" s="1"/>
      <c r="HU145"/>
    </row>
    <row r="146" spans="1:229" ht="12" customHeight="1" x14ac:dyDescent="0.25">
      <c r="A146" s="170" t="s">
        <v>271</v>
      </c>
      <c r="B146" s="171"/>
      <c r="C146" s="171"/>
      <c r="D146" s="171"/>
      <c r="E146" s="64"/>
      <c r="F146" s="64"/>
      <c r="G146" s="95"/>
      <c r="H146" s="95"/>
      <c r="I146" s="64"/>
      <c r="J146" s="123"/>
      <c r="K146" s="123"/>
      <c r="L146" s="123"/>
      <c r="M146" s="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1"/>
      <c r="AK146" s="1"/>
      <c r="AL146" s="1"/>
    </row>
    <row r="147" spans="1:229" ht="12" customHeight="1" x14ac:dyDescent="0.2">
      <c r="A147" s="47">
        <v>1</v>
      </c>
      <c r="B147" s="50" t="s">
        <v>272</v>
      </c>
      <c r="C147" s="48" t="s">
        <v>273</v>
      </c>
      <c r="D147" s="49">
        <v>4603726706605</v>
      </c>
      <c r="E147" s="60">
        <f t="shared" ref="E147:E158" si="19">F147*2</f>
        <v>420</v>
      </c>
      <c r="F147" s="60">
        <v>210</v>
      </c>
      <c r="G147" s="94"/>
      <c r="H147" s="88">
        <f t="shared" ref="H147:H158" si="20">IF(G147&gt;0, G147, 0)</f>
        <v>0</v>
      </c>
      <c r="I147" s="77">
        <f t="shared" ref="I147:I158" si="21">G147*F147</f>
        <v>0</v>
      </c>
      <c r="J147" s="81"/>
      <c r="K147" s="81"/>
      <c r="L147" s="81"/>
      <c r="M147" s="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1"/>
      <c r="AK147" s="1"/>
      <c r="AL147" s="1"/>
    </row>
    <row r="148" spans="1:229" ht="12" customHeight="1" x14ac:dyDescent="0.2">
      <c r="A148" s="47">
        <v>2</v>
      </c>
      <c r="B148" s="50" t="s">
        <v>274</v>
      </c>
      <c r="C148" s="48" t="s">
        <v>275</v>
      </c>
      <c r="D148" s="49">
        <v>4603726706612</v>
      </c>
      <c r="E148" s="60">
        <f t="shared" si="19"/>
        <v>420</v>
      </c>
      <c r="F148" s="60">
        <v>210</v>
      </c>
      <c r="G148" s="94"/>
      <c r="H148" s="88">
        <f t="shared" si="20"/>
        <v>0</v>
      </c>
      <c r="I148" s="77">
        <f t="shared" si="21"/>
        <v>0</v>
      </c>
      <c r="J148" s="81"/>
      <c r="K148" s="81"/>
      <c r="L148" s="81"/>
      <c r="M148" s="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1"/>
      <c r="AK148" s="1"/>
      <c r="AL148" s="1"/>
    </row>
    <row r="149" spans="1:229" ht="12" customHeight="1" x14ac:dyDescent="0.2">
      <c r="A149" s="47">
        <v>3</v>
      </c>
      <c r="B149" s="50" t="s">
        <v>276</v>
      </c>
      <c r="C149" s="48" t="s">
        <v>277</v>
      </c>
      <c r="D149" s="49">
        <v>4603726706629</v>
      </c>
      <c r="E149" s="60">
        <f t="shared" si="19"/>
        <v>420</v>
      </c>
      <c r="F149" s="60">
        <v>210</v>
      </c>
      <c r="G149" s="94"/>
      <c r="H149" s="88">
        <f t="shared" si="20"/>
        <v>0</v>
      </c>
      <c r="I149" s="77">
        <f t="shared" si="21"/>
        <v>0</v>
      </c>
      <c r="J149" s="81"/>
      <c r="K149" s="81"/>
      <c r="L149" s="81"/>
      <c r="M149" s="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1"/>
      <c r="AK149" s="1"/>
      <c r="AL149" s="1"/>
    </row>
    <row r="150" spans="1:229" ht="12" customHeight="1" x14ac:dyDescent="0.2">
      <c r="A150" s="47">
        <v>4</v>
      </c>
      <c r="B150" s="50" t="s">
        <v>278</v>
      </c>
      <c r="C150" s="48" t="s">
        <v>279</v>
      </c>
      <c r="D150" s="49">
        <v>4603726706636</v>
      </c>
      <c r="E150" s="60">
        <f t="shared" si="19"/>
        <v>420</v>
      </c>
      <c r="F150" s="60">
        <v>210</v>
      </c>
      <c r="G150" s="94"/>
      <c r="H150" s="88">
        <f t="shared" si="20"/>
        <v>0</v>
      </c>
      <c r="I150" s="77">
        <f t="shared" si="21"/>
        <v>0</v>
      </c>
      <c r="J150" s="81"/>
      <c r="K150" s="81"/>
      <c r="L150" s="81"/>
      <c r="M150" s="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1"/>
      <c r="AK150" s="1"/>
      <c r="AL150" s="1"/>
    </row>
    <row r="151" spans="1:229" ht="12" customHeight="1" x14ac:dyDescent="0.2">
      <c r="A151" s="47">
        <v>5</v>
      </c>
      <c r="B151" s="50" t="s">
        <v>280</v>
      </c>
      <c r="C151" s="48" t="s">
        <v>279</v>
      </c>
      <c r="D151" s="49">
        <v>4603726706643</v>
      </c>
      <c r="E151" s="60">
        <f t="shared" si="19"/>
        <v>420</v>
      </c>
      <c r="F151" s="60">
        <v>210</v>
      </c>
      <c r="G151" s="94"/>
      <c r="H151" s="88">
        <f t="shared" si="20"/>
        <v>0</v>
      </c>
      <c r="I151" s="77">
        <f t="shared" si="21"/>
        <v>0</v>
      </c>
      <c r="J151" s="81"/>
      <c r="K151" s="81"/>
      <c r="L151" s="81"/>
      <c r="M151" s="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1"/>
      <c r="AK151" s="1"/>
      <c r="AL151" s="1"/>
    </row>
    <row r="152" spans="1:229" ht="12" customHeight="1" x14ac:dyDescent="0.2">
      <c r="A152" s="47">
        <v>6</v>
      </c>
      <c r="B152" s="50" t="s">
        <v>281</v>
      </c>
      <c r="C152" s="48" t="s">
        <v>282</v>
      </c>
      <c r="D152" s="49">
        <v>4603726706650</v>
      </c>
      <c r="E152" s="60">
        <f t="shared" si="19"/>
        <v>420</v>
      </c>
      <c r="F152" s="60">
        <v>210</v>
      </c>
      <c r="G152" s="94"/>
      <c r="H152" s="88">
        <f t="shared" si="20"/>
        <v>0</v>
      </c>
      <c r="I152" s="77">
        <f t="shared" si="21"/>
        <v>0</v>
      </c>
      <c r="J152" s="81"/>
      <c r="K152" s="81"/>
      <c r="L152" s="81"/>
      <c r="M152" s="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1"/>
      <c r="AK152" s="1"/>
      <c r="AL152" s="1"/>
    </row>
    <row r="153" spans="1:229" ht="12" customHeight="1" x14ac:dyDescent="0.2">
      <c r="A153" s="47">
        <v>7</v>
      </c>
      <c r="B153" s="50" t="s">
        <v>283</v>
      </c>
      <c r="C153" s="48" t="s">
        <v>284</v>
      </c>
      <c r="D153" s="49">
        <v>4603726706667</v>
      </c>
      <c r="E153" s="60">
        <f t="shared" si="19"/>
        <v>420</v>
      </c>
      <c r="F153" s="60">
        <v>210</v>
      </c>
      <c r="G153" s="94"/>
      <c r="H153" s="88">
        <f t="shared" si="20"/>
        <v>0</v>
      </c>
      <c r="I153" s="77">
        <f t="shared" si="21"/>
        <v>0</v>
      </c>
      <c r="J153" s="81"/>
      <c r="K153" s="81"/>
      <c r="L153" s="81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1"/>
      <c r="AK153" s="1"/>
      <c r="AL153" s="1"/>
    </row>
    <row r="154" spans="1:229" ht="12" customHeight="1" x14ac:dyDescent="0.2">
      <c r="A154" s="47">
        <v>8</v>
      </c>
      <c r="B154" s="50" t="s">
        <v>285</v>
      </c>
      <c r="C154" s="48" t="s">
        <v>286</v>
      </c>
      <c r="D154" s="49">
        <v>4603726706674</v>
      </c>
      <c r="E154" s="60">
        <f t="shared" si="19"/>
        <v>420</v>
      </c>
      <c r="F154" s="60">
        <v>210</v>
      </c>
      <c r="G154" s="94"/>
      <c r="H154" s="88">
        <f t="shared" si="20"/>
        <v>0</v>
      </c>
      <c r="I154" s="77">
        <f t="shared" si="21"/>
        <v>0</v>
      </c>
      <c r="J154" s="81"/>
      <c r="K154" s="81"/>
      <c r="L154" s="81"/>
      <c r="M154" s="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1"/>
      <c r="AK154" s="1"/>
      <c r="AL154" s="1"/>
    </row>
    <row r="155" spans="1:229" ht="12" customHeight="1" x14ac:dyDescent="0.2">
      <c r="A155" s="47">
        <v>9</v>
      </c>
      <c r="B155" s="50" t="s">
        <v>287</v>
      </c>
      <c r="C155" s="48" t="s">
        <v>282</v>
      </c>
      <c r="D155" s="49">
        <v>4603726706681</v>
      </c>
      <c r="E155" s="60">
        <f t="shared" si="19"/>
        <v>420</v>
      </c>
      <c r="F155" s="60">
        <v>210</v>
      </c>
      <c r="G155" s="94"/>
      <c r="H155" s="88">
        <f t="shared" si="20"/>
        <v>0</v>
      </c>
      <c r="I155" s="77">
        <f t="shared" si="21"/>
        <v>0</v>
      </c>
      <c r="J155" s="81"/>
      <c r="K155" s="81"/>
      <c r="L155" s="81"/>
      <c r="M155" s="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1"/>
      <c r="AK155" s="1"/>
      <c r="AL155" s="1"/>
    </row>
    <row r="156" spans="1:229" ht="12" customHeight="1" x14ac:dyDescent="0.2">
      <c r="A156" s="47">
        <v>10</v>
      </c>
      <c r="B156" s="50" t="s">
        <v>288</v>
      </c>
      <c r="C156" s="48" t="s">
        <v>289</v>
      </c>
      <c r="D156" s="49">
        <v>4603726706698</v>
      </c>
      <c r="E156" s="60">
        <f t="shared" si="19"/>
        <v>420</v>
      </c>
      <c r="F156" s="60">
        <v>210</v>
      </c>
      <c r="G156" s="94"/>
      <c r="H156" s="88">
        <f t="shared" si="20"/>
        <v>0</v>
      </c>
      <c r="I156" s="77">
        <f t="shared" si="21"/>
        <v>0</v>
      </c>
      <c r="J156" s="81"/>
      <c r="K156" s="81"/>
      <c r="L156" s="81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1"/>
      <c r="AK156" s="1"/>
      <c r="AL156" s="1"/>
    </row>
    <row r="157" spans="1:229" ht="12" customHeight="1" x14ac:dyDescent="0.2">
      <c r="A157" s="47">
        <v>11</v>
      </c>
      <c r="B157" s="50" t="s">
        <v>290</v>
      </c>
      <c r="C157" s="48" t="s">
        <v>291</v>
      </c>
      <c r="D157" s="49">
        <v>4603726706704</v>
      </c>
      <c r="E157" s="60">
        <f t="shared" si="19"/>
        <v>420</v>
      </c>
      <c r="F157" s="60">
        <v>210</v>
      </c>
      <c r="G157" s="94"/>
      <c r="H157" s="88">
        <f t="shared" si="20"/>
        <v>0</v>
      </c>
      <c r="I157" s="77">
        <f t="shared" si="21"/>
        <v>0</v>
      </c>
      <c r="J157" s="81"/>
      <c r="K157" s="81"/>
      <c r="L157" s="81"/>
      <c r="M157" s="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1"/>
      <c r="AK157" s="1"/>
      <c r="AL157" s="1"/>
    </row>
    <row r="158" spans="1:229" ht="12" customHeight="1" x14ac:dyDescent="0.2">
      <c r="A158" s="47">
        <v>12</v>
      </c>
      <c r="B158" s="50" t="s">
        <v>292</v>
      </c>
      <c r="C158" s="48" t="s">
        <v>289</v>
      </c>
      <c r="D158" s="49">
        <v>4603726706711</v>
      </c>
      <c r="E158" s="60">
        <f t="shared" si="19"/>
        <v>420</v>
      </c>
      <c r="F158" s="60">
        <v>210</v>
      </c>
      <c r="G158" s="94"/>
      <c r="H158" s="88">
        <f t="shared" si="20"/>
        <v>0</v>
      </c>
      <c r="I158" s="77">
        <f t="shared" si="21"/>
        <v>0</v>
      </c>
      <c r="J158" s="81"/>
      <c r="K158" s="81"/>
      <c r="L158" s="81"/>
      <c r="M158" s="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1"/>
      <c r="AK158" s="1"/>
      <c r="AL158" s="1"/>
    </row>
    <row r="159" spans="1:229" x14ac:dyDescent="0.2">
      <c r="A159" s="52"/>
      <c r="B159" s="53"/>
      <c r="C159" s="53"/>
      <c r="D159" s="53"/>
      <c r="E159" s="65"/>
      <c r="F159" s="65"/>
      <c r="G159" s="96"/>
      <c r="H159" s="97"/>
      <c r="I159" s="78">
        <f>SUM(I147:I158)</f>
        <v>0</v>
      </c>
    </row>
    <row r="160" spans="1:229" ht="11.25" customHeight="1" x14ac:dyDescent="0.2">
      <c r="A160" s="172" t="s">
        <v>264</v>
      </c>
      <c r="B160" s="173"/>
      <c r="C160" s="173"/>
      <c r="D160" s="173"/>
      <c r="E160" s="173"/>
      <c r="F160" s="173"/>
      <c r="G160" s="174"/>
      <c r="H160" s="173"/>
      <c r="I160" s="173"/>
      <c r="AL160" s="1"/>
      <c r="HU160"/>
    </row>
    <row r="161" spans="1:230" ht="11.25" customHeight="1" x14ac:dyDescent="0.2">
      <c r="A161" s="43">
        <v>1</v>
      </c>
      <c r="B161" s="36" t="s">
        <v>258</v>
      </c>
      <c r="C161" s="36" t="s">
        <v>265</v>
      </c>
      <c r="D161" s="45">
        <v>4603726706483</v>
      </c>
      <c r="E161" s="60">
        <f>F161*2</f>
        <v>400</v>
      </c>
      <c r="F161" s="60">
        <v>200</v>
      </c>
      <c r="G161" s="98"/>
      <c r="H161" s="96">
        <f t="shared" ref="H161:H168" si="22">IF(G161&gt;0, G161, 0)</f>
        <v>0</v>
      </c>
      <c r="I161" s="77">
        <f t="shared" ref="I161:I168" si="23">G161*F161</f>
        <v>0</v>
      </c>
      <c r="AL161" s="1"/>
      <c r="HU161"/>
    </row>
    <row r="162" spans="1:230" ht="11.25" customHeight="1" x14ac:dyDescent="0.2">
      <c r="A162" s="43">
        <v>2</v>
      </c>
      <c r="B162" s="36" t="s">
        <v>259</v>
      </c>
      <c r="C162" s="36" t="s">
        <v>265</v>
      </c>
      <c r="D162" s="45">
        <v>4603726706490</v>
      </c>
      <c r="E162" s="60">
        <f t="shared" ref="E162:E168" si="24">F162*2</f>
        <v>400</v>
      </c>
      <c r="F162" s="60">
        <v>200</v>
      </c>
      <c r="G162" s="98"/>
      <c r="H162" s="96">
        <f t="shared" si="22"/>
        <v>0</v>
      </c>
      <c r="I162" s="77">
        <f t="shared" si="23"/>
        <v>0</v>
      </c>
      <c r="AL162" s="1"/>
      <c r="HU162"/>
    </row>
    <row r="163" spans="1:230" ht="11.25" customHeight="1" x14ac:dyDescent="0.2">
      <c r="A163" s="43">
        <v>3</v>
      </c>
      <c r="B163" s="36" t="s">
        <v>260</v>
      </c>
      <c r="C163" s="36" t="s">
        <v>265</v>
      </c>
      <c r="D163" s="45">
        <v>4603726706506</v>
      </c>
      <c r="E163" s="60">
        <f t="shared" si="24"/>
        <v>400</v>
      </c>
      <c r="F163" s="60">
        <v>200</v>
      </c>
      <c r="G163" s="98"/>
      <c r="H163" s="96">
        <f t="shared" si="22"/>
        <v>0</v>
      </c>
      <c r="I163" s="77">
        <f t="shared" si="23"/>
        <v>0</v>
      </c>
      <c r="AL163" s="1"/>
      <c r="HU163"/>
    </row>
    <row r="164" spans="1:230" ht="11.25" customHeight="1" x14ac:dyDescent="0.2">
      <c r="A164" s="43">
        <v>4</v>
      </c>
      <c r="B164" s="36" t="s">
        <v>261</v>
      </c>
      <c r="C164" s="36" t="s">
        <v>266</v>
      </c>
      <c r="D164" s="45">
        <v>4603726706513</v>
      </c>
      <c r="E164" s="60">
        <f t="shared" si="24"/>
        <v>400</v>
      </c>
      <c r="F164" s="60">
        <v>200</v>
      </c>
      <c r="G164" s="98"/>
      <c r="H164" s="96">
        <f t="shared" si="22"/>
        <v>0</v>
      </c>
      <c r="I164" s="77">
        <f t="shared" si="23"/>
        <v>0</v>
      </c>
      <c r="HV164"/>
    </row>
    <row r="165" spans="1:230" ht="11.25" customHeight="1" x14ac:dyDescent="0.2">
      <c r="A165" s="43">
        <v>5</v>
      </c>
      <c r="B165" s="36" t="s">
        <v>270</v>
      </c>
      <c r="C165" s="36" t="s">
        <v>266</v>
      </c>
      <c r="D165" s="45">
        <v>4603726706520</v>
      </c>
      <c r="E165" s="60">
        <f t="shared" si="24"/>
        <v>400</v>
      </c>
      <c r="F165" s="60">
        <v>200</v>
      </c>
      <c r="G165" s="98"/>
      <c r="H165" s="96">
        <f t="shared" si="22"/>
        <v>0</v>
      </c>
      <c r="I165" s="77">
        <f t="shared" si="23"/>
        <v>0</v>
      </c>
      <c r="HV165"/>
    </row>
    <row r="166" spans="1:230" ht="11.25" customHeight="1" x14ac:dyDescent="0.2">
      <c r="A166" s="43">
        <v>6</v>
      </c>
      <c r="B166" s="36" t="s">
        <v>269</v>
      </c>
      <c r="C166" s="36" t="s">
        <v>267</v>
      </c>
      <c r="D166" s="45">
        <v>4603726706537</v>
      </c>
      <c r="E166" s="60">
        <f t="shared" si="24"/>
        <v>350</v>
      </c>
      <c r="F166" s="60">
        <v>175</v>
      </c>
      <c r="G166" s="98"/>
      <c r="H166" s="96">
        <f t="shared" si="22"/>
        <v>0</v>
      </c>
      <c r="I166" s="77">
        <f t="shared" si="23"/>
        <v>0</v>
      </c>
      <c r="HV166"/>
    </row>
    <row r="167" spans="1:230" ht="11.25" customHeight="1" x14ac:dyDescent="0.2">
      <c r="A167" s="43">
        <v>7</v>
      </c>
      <c r="B167" s="36" t="s">
        <v>262</v>
      </c>
      <c r="C167" s="36" t="s">
        <v>268</v>
      </c>
      <c r="D167" s="45">
        <v>4603726706551</v>
      </c>
      <c r="E167" s="60">
        <f t="shared" si="24"/>
        <v>350</v>
      </c>
      <c r="F167" s="60">
        <v>175</v>
      </c>
      <c r="G167" s="98"/>
      <c r="H167" s="96">
        <f t="shared" si="22"/>
        <v>0</v>
      </c>
      <c r="I167" s="77">
        <f t="shared" si="23"/>
        <v>0</v>
      </c>
      <c r="HV167"/>
    </row>
    <row r="168" spans="1:230" ht="11.25" customHeight="1" x14ac:dyDescent="0.2">
      <c r="A168" s="43">
        <v>8</v>
      </c>
      <c r="B168" s="36" t="s">
        <v>263</v>
      </c>
      <c r="C168" s="36" t="s">
        <v>268</v>
      </c>
      <c r="D168" s="45">
        <v>4603726706568</v>
      </c>
      <c r="E168" s="60">
        <f t="shared" si="24"/>
        <v>350</v>
      </c>
      <c r="F168" s="60">
        <v>175</v>
      </c>
      <c r="G168" s="98"/>
      <c r="H168" s="96">
        <f t="shared" si="22"/>
        <v>0</v>
      </c>
      <c r="I168" s="77">
        <f t="shared" si="23"/>
        <v>0</v>
      </c>
      <c r="HV168"/>
    </row>
    <row r="169" spans="1:230" ht="11.25" customHeight="1" x14ac:dyDescent="0.2">
      <c r="A169" s="43"/>
      <c r="B169" s="43"/>
      <c r="C169" s="43"/>
      <c r="D169" s="44"/>
      <c r="E169" s="60"/>
      <c r="F169" s="60"/>
      <c r="G169" s="98"/>
      <c r="H169" s="96"/>
      <c r="I169" s="78">
        <f>SUM(I161:I168)</f>
        <v>0</v>
      </c>
      <c r="HV169"/>
    </row>
    <row r="170" spans="1:230" ht="12.75" x14ac:dyDescent="0.2">
      <c r="A170" s="165" t="s">
        <v>11</v>
      </c>
      <c r="B170" s="166"/>
      <c r="C170" s="166"/>
      <c r="D170" s="166"/>
      <c r="E170" s="166"/>
      <c r="F170" s="166"/>
      <c r="G170" s="87"/>
      <c r="H170" s="87"/>
      <c r="I170" s="70"/>
      <c r="HV170"/>
    </row>
    <row r="171" spans="1:230" x14ac:dyDescent="0.2">
      <c r="A171" s="63">
        <v>1</v>
      </c>
      <c r="B171" s="9" t="s">
        <v>101</v>
      </c>
      <c r="C171" s="9"/>
      <c r="D171" s="18"/>
      <c r="E171" s="58">
        <v>10</v>
      </c>
      <c r="F171" s="58">
        <v>10</v>
      </c>
      <c r="G171" s="86"/>
      <c r="H171" s="88">
        <f t="shared" si="15"/>
        <v>0</v>
      </c>
      <c r="I171" s="71">
        <f t="shared" ref="I171:I180" si="25">G171*F171</f>
        <v>0</v>
      </c>
      <c r="HV171"/>
    </row>
    <row r="172" spans="1:230" x14ac:dyDescent="0.2">
      <c r="A172" s="63">
        <v>2</v>
      </c>
      <c r="B172" s="9" t="s">
        <v>199</v>
      </c>
      <c r="C172" s="9"/>
      <c r="D172" s="18"/>
      <c r="E172" s="56">
        <f t="shared" ref="E172:E174" si="26">F172*2</f>
        <v>10</v>
      </c>
      <c r="F172" s="58">
        <v>5</v>
      </c>
      <c r="G172" s="86"/>
      <c r="H172" s="88">
        <f t="shared" si="15"/>
        <v>0</v>
      </c>
      <c r="I172" s="71">
        <f t="shared" si="25"/>
        <v>0</v>
      </c>
      <c r="HV172"/>
    </row>
    <row r="173" spans="1:230" x14ac:dyDescent="0.2">
      <c r="A173" s="63">
        <v>3</v>
      </c>
      <c r="B173" s="9" t="s">
        <v>100</v>
      </c>
      <c r="C173" s="9"/>
      <c r="D173" s="18"/>
      <c r="E173" s="56">
        <f t="shared" si="26"/>
        <v>14</v>
      </c>
      <c r="F173" s="58">
        <v>7</v>
      </c>
      <c r="G173" s="86"/>
      <c r="H173" s="88">
        <f t="shared" si="15"/>
        <v>0</v>
      </c>
      <c r="I173" s="71">
        <f t="shared" si="25"/>
        <v>0</v>
      </c>
      <c r="AK173" s="1"/>
      <c r="AL173" s="1"/>
      <c r="HT173"/>
    </row>
    <row r="174" spans="1:230" x14ac:dyDescent="0.2">
      <c r="A174" s="63">
        <v>4</v>
      </c>
      <c r="B174" s="9" t="s">
        <v>201</v>
      </c>
      <c r="C174" s="9" t="s">
        <v>202</v>
      </c>
      <c r="D174" s="18"/>
      <c r="E174" s="56">
        <f t="shared" si="26"/>
        <v>50</v>
      </c>
      <c r="F174" s="58">
        <v>25</v>
      </c>
      <c r="G174" s="86"/>
      <c r="H174" s="88">
        <f t="shared" ref="H174" si="27">IF(G174&gt;0, G174, 0)</f>
        <v>0</v>
      </c>
      <c r="I174" s="71">
        <f t="shared" ref="I174:I178" si="28">G174*F174</f>
        <v>0</v>
      </c>
      <c r="AK174" s="1"/>
      <c r="AL174" s="1"/>
      <c r="HT174"/>
    </row>
    <row r="175" spans="1:230" x14ac:dyDescent="0.2">
      <c r="A175" s="63">
        <v>5</v>
      </c>
      <c r="B175" s="9" t="s">
        <v>200</v>
      </c>
      <c r="C175" s="9" t="s">
        <v>205</v>
      </c>
      <c r="D175" s="18"/>
      <c r="E175" s="56">
        <v>5</v>
      </c>
      <c r="F175" s="58">
        <v>5</v>
      </c>
      <c r="G175" s="86"/>
      <c r="H175" s="88">
        <f t="shared" ref="H175:H177" si="29">IF(G175&gt;0, G175, 0)</f>
        <v>0</v>
      </c>
      <c r="I175" s="71">
        <f t="shared" si="28"/>
        <v>0</v>
      </c>
      <c r="AK175" s="1"/>
      <c r="AL175" s="1"/>
      <c r="HT175"/>
    </row>
    <row r="176" spans="1:230" x14ac:dyDescent="0.2">
      <c r="A176" s="63">
        <v>6</v>
      </c>
      <c r="B176" s="54" t="s">
        <v>295</v>
      </c>
      <c r="C176" s="54" t="s">
        <v>205</v>
      </c>
      <c r="D176" s="55"/>
      <c r="E176" s="56">
        <v>5</v>
      </c>
      <c r="F176" s="56">
        <v>5</v>
      </c>
      <c r="G176" s="86"/>
      <c r="H176" s="88">
        <f t="shared" si="29"/>
        <v>0</v>
      </c>
      <c r="I176" s="71">
        <f t="shared" si="28"/>
        <v>0</v>
      </c>
      <c r="M176" s="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230" x14ac:dyDescent="0.2">
      <c r="A177" s="63">
        <v>7</v>
      </c>
      <c r="B177" s="9" t="s">
        <v>103</v>
      </c>
      <c r="C177" s="9" t="s">
        <v>206</v>
      </c>
      <c r="D177" s="18"/>
      <c r="E177" s="56">
        <f t="shared" ref="E177:E180" si="30">F177*2</f>
        <v>90</v>
      </c>
      <c r="F177" s="58">
        <v>45</v>
      </c>
      <c r="G177" s="86"/>
      <c r="H177" s="88">
        <f t="shared" si="29"/>
        <v>0</v>
      </c>
      <c r="I177" s="71">
        <f t="shared" si="28"/>
        <v>0</v>
      </c>
      <c r="AK177" s="1"/>
      <c r="AL177" s="1"/>
      <c r="HT177"/>
    </row>
    <row r="178" spans="1:230" x14ac:dyDescent="0.2">
      <c r="A178" s="63">
        <v>8</v>
      </c>
      <c r="B178" s="9" t="s">
        <v>104</v>
      </c>
      <c r="C178" s="9" t="s">
        <v>206</v>
      </c>
      <c r="D178" s="18"/>
      <c r="E178" s="56">
        <f t="shared" si="30"/>
        <v>110</v>
      </c>
      <c r="F178" s="58">
        <v>55</v>
      </c>
      <c r="G178" s="86"/>
      <c r="H178" s="88">
        <f t="shared" si="15"/>
        <v>0</v>
      </c>
      <c r="I178" s="71">
        <f t="shared" si="28"/>
        <v>0</v>
      </c>
      <c r="AK178" s="1"/>
      <c r="AL178" s="1"/>
      <c r="HT178"/>
    </row>
    <row r="179" spans="1:230" x14ac:dyDescent="0.2">
      <c r="A179" s="63">
        <v>9</v>
      </c>
      <c r="B179" s="9" t="s">
        <v>102</v>
      </c>
      <c r="C179" s="9" t="s">
        <v>206</v>
      </c>
      <c r="D179" s="18"/>
      <c r="E179" s="56">
        <f t="shared" si="30"/>
        <v>130</v>
      </c>
      <c r="F179" s="58">
        <v>65</v>
      </c>
      <c r="G179" s="86"/>
      <c r="H179" s="88">
        <f t="shared" si="15"/>
        <v>0</v>
      </c>
      <c r="I179" s="71">
        <f t="shared" si="25"/>
        <v>0</v>
      </c>
      <c r="HV179"/>
    </row>
    <row r="180" spans="1:230" x14ac:dyDescent="0.2">
      <c r="A180" s="63">
        <v>10</v>
      </c>
      <c r="B180" s="9" t="s">
        <v>203</v>
      </c>
      <c r="C180" s="9" t="s">
        <v>204</v>
      </c>
      <c r="D180" s="18"/>
      <c r="E180" s="56">
        <f t="shared" si="30"/>
        <v>30</v>
      </c>
      <c r="F180" s="58">
        <v>15</v>
      </c>
      <c r="G180" s="86"/>
      <c r="H180" s="88">
        <f t="shared" si="15"/>
        <v>0</v>
      </c>
      <c r="I180" s="71">
        <f t="shared" si="25"/>
        <v>0</v>
      </c>
      <c r="HV180"/>
    </row>
    <row r="181" spans="1:230" x14ac:dyDescent="0.2">
      <c r="A181" s="63">
        <v>11</v>
      </c>
      <c r="B181" s="9" t="s">
        <v>185</v>
      </c>
      <c r="C181" s="9"/>
      <c r="D181" s="18"/>
      <c r="E181" s="58">
        <v>15</v>
      </c>
      <c r="F181" s="58">
        <v>15</v>
      </c>
      <c r="G181" s="86"/>
      <c r="H181" s="88">
        <f>IF(G181&gt;0, G181, 0)</f>
        <v>0</v>
      </c>
      <c r="I181" s="71">
        <f>G181*F181</f>
        <v>0</v>
      </c>
      <c r="HV181"/>
    </row>
    <row r="182" spans="1:230" x14ac:dyDescent="0.2">
      <c r="A182" s="110">
        <v>12</v>
      </c>
      <c r="B182" s="137" t="s">
        <v>346</v>
      </c>
      <c r="C182" s="137"/>
      <c r="D182" s="138"/>
      <c r="E182" s="139">
        <v>750</v>
      </c>
      <c r="F182" s="139">
        <v>500</v>
      </c>
      <c r="G182" s="86"/>
      <c r="H182" s="88">
        <f>IF(G182&gt;0, G182, 0)</f>
        <v>0</v>
      </c>
      <c r="I182" s="71">
        <f>G182*F182</f>
        <v>0</v>
      </c>
    </row>
    <row r="183" spans="1:230" x14ac:dyDescent="0.2">
      <c r="A183" s="9"/>
      <c r="B183" s="9"/>
      <c r="C183" s="9"/>
      <c r="D183" s="18"/>
      <c r="E183" s="58"/>
      <c r="F183" s="51"/>
      <c r="G183" s="86"/>
      <c r="H183" s="88"/>
      <c r="I183" s="72">
        <f>SUM(I171:I182)</f>
        <v>0</v>
      </c>
      <c r="HV183"/>
    </row>
    <row r="184" spans="1:230" ht="12.75" x14ac:dyDescent="0.2">
      <c r="A184" s="165" t="s">
        <v>31</v>
      </c>
      <c r="B184" s="166"/>
      <c r="C184" s="166"/>
      <c r="D184" s="166"/>
      <c r="E184" s="166"/>
      <c r="F184" s="166"/>
      <c r="G184" s="87"/>
      <c r="H184" s="87"/>
      <c r="I184" s="70"/>
      <c r="HV184"/>
    </row>
    <row r="185" spans="1:230" x14ac:dyDescent="0.2">
      <c r="A185" s="9">
        <v>1</v>
      </c>
      <c r="B185" s="9" t="s">
        <v>221</v>
      </c>
      <c r="C185" s="9"/>
      <c r="D185" s="12">
        <v>4603726705998</v>
      </c>
      <c r="E185" s="58">
        <f t="shared" ref="E185:E199" si="31">F185*2</f>
        <v>130</v>
      </c>
      <c r="F185" s="51">
        <v>65</v>
      </c>
      <c r="G185" s="86"/>
      <c r="H185" s="88">
        <f t="shared" si="15"/>
        <v>0</v>
      </c>
      <c r="I185" s="71">
        <f t="shared" ref="I185:I199" si="32">G185*F185</f>
        <v>0</v>
      </c>
      <c r="HV185"/>
    </row>
    <row r="186" spans="1:230" x14ac:dyDescent="0.2">
      <c r="A186" s="9">
        <v>2</v>
      </c>
      <c r="B186" s="9" t="s">
        <v>222</v>
      </c>
      <c r="C186" s="9"/>
      <c r="D186" s="12">
        <v>4603726706315</v>
      </c>
      <c r="E186" s="58">
        <f>F186*2</f>
        <v>130</v>
      </c>
      <c r="F186" s="51">
        <v>65</v>
      </c>
      <c r="G186" s="86"/>
      <c r="H186" s="88">
        <f t="shared" si="15"/>
        <v>0</v>
      </c>
      <c r="I186" s="71">
        <f t="shared" si="32"/>
        <v>0</v>
      </c>
      <c r="HV186"/>
    </row>
    <row r="187" spans="1:230" x14ac:dyDescent="0.2">
      <c r="A187" s="9">
        <v>3</v>
      </c>
      <c r="B187" s="9" t="s">
        <v>223</v>
      </c>
      <c r="C187" s="9"/>
      <c r="D187" s="12">
        <v>4603726706155</v>
      </c>
      <c r="E187" s="58">
        <f>F187*2</f>
        <v>130</v>
      </c>
      <c r="F187" s="51">
        <v>65</v>
      </c>
      <c r="G187" s="86"/>
      <c r="H187" s="88">
        <f t="shared" si="15"/>
        <v>0</v>
      </c>
      <c r="I187" s="71">
        <f t="shared" si="32"/>
        <v>0</v>
      </c>
      <c r="HV187"/>
    </row>
    <row r="188" spans="1:230" x14ac:dyDescent="0.2">
      <c r="A188" s="9">
        <v>4</v>
      </c>
      <c r="B188" s="9" t="s">
        <v>241</v>
      </c>
      <c r="C188" s="9"/>
      <c r="D188" s="12">
        <v>4603726706001</v>
      </c>
      <c r="E188" s="58">
        <f t="shared" si="31"/>
        <v>130</v>
      </c>
      <c r="F188" s="51">
        <v>65</v>
      </c>
      <c r="G188" s="86"/>
      <c r="H188" s="88">
        <f t="shared" si="15"/>
        <v>0</v>
      </c>
      <c r="I188" s="71">
        <f t="shared" si="32"/>
        <v>0</v>
      </c>
      <c r="HV188"/>
    </row>
    <row r="189" spans="1:230" x14ac:dyDescent="0.2">
      <c r="A189" s="9">
        <v>5</v>
      </c>
      <c r="B189" s="9" t="s">
        <v>245</v>
      </c>
      <c r="C189" s="9"/>
      <c r="D189" s="12">
        <v>4603726706322</v>
      </c>
      <c r="E189" s="58">
        <f>F189*2</f>
        <v>130</v>
      </c>
      <c r="F189" s="51">
        <v>65</v>
      </c>
      <c r="G189" s="86"/>
      <c r="H189" s="88">
        <f t="shared" si="15"/>
        <v>0</v>
      </c>
      <c r="I189" s="71">
        <f t="shared" si="32"/>
        <v>0</v>
      </c>
      <c r="HV189"/>
    </row>
    <row r="190" spans="1:230" x14ac:dyDescent="0.2">
      <c r="A190" s="9">
        <v>6</v>
      </c>
      <c r="B190" s="9" t="s">
        <v>242</v>
      </c>
      <c r="C190" s="9"/>
      <c r="D190" s="12">
        <v>4603726706162</v>
      </c>
      <c r="E190" s="58">
        <f>F190*2</f>
        <v>130</v>
      </c>
      <c r="F190" s="51">
        <v>65</v>
      </c>
      <c r="G190" s="86"/>
      <c r="H190" s="88">
        <f t="shared" si="15"/>
        <v>0</v>
      </c>
      <c r="I190" s="71">
        <f t="shared" si="32"/>
        <v>0</v>
      </c>
      <c r="HV190"/>
    </row>
    <row r="191" spans="1:230" x14ac:dyDescent="0.2">
      <c r="A191" s="9">
        <v>7</v>
      </c>
      <c r="B191" s="9" t="s">
        <v>224</v>
      </c>
      <c r="C191" s="9"/>
      <c r="D191" s="12">
        <v>4603726706339</v>
      </c>
      <c r="E191" s="58">
        <f t="shared" si="31"/>
        <v>130</v>
      </c>
      <c r="F191" s="51">
        <v>65</v>
      </c>
      <c r="G191" s="86"/>
      <c r="H191" s="88">
        <f t="shared" si="15"/>
        <v>0</v>
      </c>
      <c r="I191" s="71">
        <f t="shared" si="32"/>
        <v>0</v>
      </c>
      <c r="HV191"/>
    </row>
    <row r="192" spans="1:230" x14ac:dyDescent="0.2">
      <c r="A192" s="9">
        <v>8</v>
      </c>
      <c r="B192" s="9" t="s">
        <v>225</v>
      </c>
      <c r="C192" s="9"/>
      <c r="D192" s="12">
        <v>4603726706179</v>
      </c>
      <c r="E192" s="58">
        <f t="shared" si="31"/>
        <v>130</v>
      </c>
      <c r="F192" s="51">
        <v>65</v>
      </c>
      <c r="G192" s="86"/>
      <c r="H192" s="88">
        <f t="shared" si="15"/>
        <v>0</v>
      </c>
      <c r="I192" s="71">
        <f t="shared" si="32"/>
        <v>0</v>
      </c>
      <c r="HV192"/>
    </row>
    <row r="193" spans="1:230" x14ac:dyDescent="0.2">
      <c r="A193" s="9">
        <v>9</v>
      </c>
      <c r="B193" s="9" t="s">
        <v>226</v>
      </c>
      <c r="C193" s="9"/>
      <c r="D193" s="12">
        <v>4603726706018</v>
      </c>
      <c r="E193" s="58">
        <f t="shared" si="31"/>
        <v>130</v>
      </c>
      <c r="F193" s="51">
        <v>65</v>
      </c>
      <c r="G193" s="86"/>
      <c r="H193" s="88">
        <f t="shared" si="15"/>
        <v>0</v>
      </c>
      <c r="I193" s="71">
        <f t="shared" si="32"/>
        <v>0</v>
      </c>
      <c r="HV193"/>
    </row>
    <row r="194" spans="1:230" x14ac:dyDescent="0.2">
      <c r="A194" s="9">
        <v>10</v>
      </c>
      <c r="B194" s="9" t="s">
        <v>227</v>
      </c>
      <c r="C194" s="9"/>
      <c r="D194" s="12">
        <v>4603726706346</v>
      </c>
      <c r="E194" s="58">
        <f t="shared" si="31"/>
        <v>130</v>
      </c>
      <c r="F194" s="51">
        <v>65</v>
      </c>
      <c r="G194" s="86"/>
      <c r="H194" s="88">
        <f t="shared" si="15"/>
        <v>0</v>
      </c>
      <c r="I194" s="71">
        <f t="shared" si="32"/>
        <v>0</v>
      </c>
      <c r="HV194"/>
    </row>
    <row r="195" spans="1:230" x14ac:dyDescent="0.2">
      <c r="A195" s="9">
        <v>11</v>
      </c>
      <c r="B195" s="9" t="s">
        <v>239</v>
      </c>
      <c r="C195" s="9"/>
      <c r="D195" s="12"/>
      <c r="E195" s="58">
        <f t="shared" si="31"/>
        <v>70</v>
      </c>
      <c r="F195" s="51">
        <v>35</v>
      </c>
      <c r="G195" s="86"/>
      <c r="H195" s="88">
        <f t="shared" si="15"/>
        <v>0</v>
      </c>
      <c r="I195" s="71">
        <f t="shared" si="32"/>
        <v>0</v>
      </c>
      <c r="HV195"/>
    </row>
    <row r="196" spans="1:230" x14ac:dyDescent="0.2">
      <c r="A196" s="9">
        <v>12</v>
      </c>
      <c r="B196" s="9" t="s">
        <v>243</v>
      </c>
      <c r="C196" s="9"/>
      <c r="D196" s="12"/>
      <c r="E196" s="58">
        <f t="shared" si="31"/>
        <v>70</v>
      </c>
      <c r="F196" s="51">
        <v>35</v>
      </c>
      <c r="G196" s="86"/>
      <c r="H196" s="88">
        <f t="shared" si="15"/>
        <v>0</v>
      </c>
      <c r="I196" s="71">
        <f t="shared" si="32"/>
        <v>0</v>
      </c>
      <c r="HV196"/>
    </row>
    <row r="197" spans="1:230" x14ac:dyDescent="0.2">
      <c r="A197" s="9">
        <v>13</v>
      </c>
      <c r="B197" s="9" t="s">
        <v>244</v>
      </c>
      <c r="C197" s="9"/>
      <c r="D197" s="12"/>
      <c r="E197" s="58">
        <f t="shared" ref="E197" si="33">F197*2</f>
        <v>70</v>
      </c>
      <c r="F197" s="51">
        <v>35</v>
      </c>
      <c r="G197" s="86"/>
      <c r="H197" s="88">
        <f t="shared" ref="H197" si="34">IF(G197&gt;0, G197, 0)</f>
        <v>0</v>
      </c>
      <c r="I197" s="71">
        <f t="shared" ref="I197" si="35">G197*F197</f>
        <v>0</v>
      </c>
      <c r="HV197"/>
    </row>
    <row r="198" spans="1:230" x14ac:dyDescent="0.2">
      <c r="A198" s="9">
        <v>14</v>
      </c>
      <c r="B198" s="9" t="s">
        <v>240</v>
      </c>
      <c r="C198" s="9"/>
      <c r="D198" s="12"/>
      <c r="E198" s="58">
        <f t="shared" si="31"/>
        <v>90</v>
      </c>
      <c r="F198" s="51">
        <v>45</v>
      </c>
      <c r="G198" s="86"/>
      <c r="H198" s="88">
        <f t="shared" si="15"/>
        <v>0</v>
      </c>
      <c r="I198" s="71">
        <f t="shared" si="32"/>
        <v>0</v>
      </c>
      <c r="HV198"/>
    </row>
    <row r="199" spans="1:230" x14ac:dyDescent="0.2">
      <c r="A199" s="9">
        <v>15</v>
      </c>
      <c r="B199" s="9" t="s">
        <v>186</v>
      </c>
      <c r="C199" s="9" t="s">
        <v>105</v>
      </c>
      <c r="D199" s="9"/>
      <c r="E199" s="58">
        <f t="shared" si="31"/>
        <v>50</v>
      </c>
      <c r="F199" s="51">
        <v>25</v>
      </c>
      <c r="G199" s="86"/>
      <c r="H199" s="88">
        <f t="shared" si="15"/>
        <v>0</v>
      </c>
      <c r="I199" s="71">
        <f t="shared" si="32"/>
        <v>0</v>
      </c>
      <c r="HV199"/>
    </row>
    <row r="200" spans="1:230" x14ac:dyDescent="0.2">
      <c r="A200" s="9"/>
      <c r="B200" s="9"/>
      <c r="C200" s="9"/>
      <c r="D200" s="9"/>
      <c r="E200" s="58"/>
      <c r="F200" s="51"/>
      <c r="G200" s="86"/>
      <c r="H200" s="88"/>
      <c r="I200" s="72">
        <f>SUM(I185:I199)</f>
        <v>0</v>
      </c>
      <c r="HV200"/>
    </row>
    <row r="201" spans="1:230" ht="12.75" x14ac:dyDescent="0.2">
      <c r="A201" s="167" t="s">
        <v>8</v>
      </c>
      <c r="B201" s="168"/>
      <c r="C201" s="168"/>
      <c r="D201" s="168"/>
      <c r="E201" s="168"/>
      <c r="F201" s="168"/>
      <c r="G201" s="99"/>
      <c r="H201" s="99"/>
      <c r="I201" s="79"/>
      <c r="HV201"/>
    </row>
    <row r="202" spans="1:230" x14ac:dyDescent="0.2">
      <c r="A202" s="9">
        <v>1</v>
      </c>
      <c r="B202" s="9" t="s">
        <v>13</v>
      </c>
      <c r="C202" s="9"/>
      <c r="D202" s="9"/>
      <c r="E202" s="61">
        <f t="shared" ref="E202:E222" si="36">F202*2</f>
        <v>250</v>
      </c>
      <c r="F202" s="66">
        <v>125</v>
      </c>
      <c r="G202" s="86"/>
      <c r="H202" s="88">
        <f t="shared" ref="H202:H224" si="37">IF(G202&gt;0, G202, 0)</f>
        <v>0</v>
      </c>
      <c r="I202" s="71">
        <f t="shared" ref="I202:I223" si="38">G202*F202</f>
        <v>0</v>
      </c>
      <c r="J202" s="81"/>
      <c r="K202" s="81"/>
      <c r="L202" s="81"/>
      <c r="HV202"/>
    </row>
    <row r="203" spans="1:230" x14ac:dyDescent="0.2">
      <c r="A203" s="9">
        <v>2</v>
      </c>
      <c r="B203" s="9" t="s">
        <v>12</v>
      </c>
      <c r="C203" s="9"/>
      <c r="D203" s="9"/>
      <c r="E203" s="61">
        <f t="shared" si="36"/>
        <v>250</v>
      </c>
      <c r="F203" s="66">
        <v>125</v>
      </c>
      <c r="G203" s="86"/>
      <c r="H203" s="88">
        <f t="shared" si="37"/>
        <v>0</v>
      </c>
      <c r="I203" s="71">
        <f t="shared" si="38"/>
        <v>0</v>
      </c>
      <c r="J203" s="81"/>
      <c r="K203" s="81"/>
      <c r="L203" s="81"/>
      <c r="HV203"/>
    </row>
    <row r="204" spans="1:230" x14ac:dyDescent="0.2">
      <c r="A204" s="9">
        <v>3</v>
      </c>
      <c r="B204" s="9" t="s">
        <v>246</v>
      </c>
      <c r="C204" s="9"/>
      <c r="D204" s="9"/>
      <c r="E204" s="61">
        <f t="shared" si="36"/>
        <v>250</v>
      </c>
      <c r="F204" s="66">
        <v>125</v>
      </c>
      <c r="G204" s="86"/>
      <c r="H204" s="88">
        <f t="shared" si="37"/>
        <v>0</v>
      </c>
      <c r="I204" s="71">
        <f t="shared" si="38"/>
        <v>0</v>
      </c>
      <c r="J204" s="81"/>
      <c r="K204" s="81"/>
      <c r="L204" s="81"/>
      <c r="HV204"/>
    </row>
    <row r="205" spans="1:230" x14ac:dyDescent="0.2">
      <c r="A205" s="9">
        <v>4</v>
      </c>
      <c r="B205" s="9" t="s">
        <v>247</v>
      </c>
      <c r="C205" s="9"/>
      <c r="D205" s="9"/>
      <c r="E205" s="61">
        <f t="shared" si="36"/>
        <v>400</v>
      </c>
      <c r="F205" s="66">
        <v>200</v>
      </c>
      <c r="G205" s="86"/>
      <c r="H205" s="88">
        <f t="shared" si="37"/>
        <v>0</v>
      </c>
      <c r="I205" s="71">
        <f t="shared" si="38"/>
        <v>0</v>
      </c>
      <c r="J205" s="81"/>
      <c r="K205" s="81"/>
      <c r="L205" s="81"/>
      <c r="HV205"/>
    </row>
    <row r="206" spans="1:230" x14ac:dyDescent="0.2">
      <c r="A206" s="9">
        <v>6</v>
      </c>
      <c r="B206" s="9" t="s">
        <v>228</v>
      </c>
      <c r="C206" s="9"/>
      <c r="D206" s="9"/>
      <c r="E206" s="61">
        <f t="shared" si="36"/>
        <v>400</v>
      </c>
      <c r="F206" s="66">
        <v>200</v>
      </c>
      <c r="G206" s="86"/>
      <c r="H206" s="88">
        <f t="shared" si="37"/>
        <v>0</v>
      </c>
      <c r="I206" s="71">
        <f t="shared" si="38"/>
        <v>0</v>
      </c>
      <c r="J206" s="81"/>
      <c r="K206" s="81"/>
      <c r="L206" s="81"/>
      <c r="HV206"/>
    </row>
    <row r="207" spans="1:230" x14ac:dyDescent="0.2">
      <c r="A207" s="9">
        <v>7</v>
      </c>
      <c r="B207" s="9" t="s">
        <v>14</v>
      </c>
      <c r="C207" s="9"/>
      <c r="D207" s="9"/>
      <c r="E207" s="61">
        <f t="shared" si="36"/>
        <v>250</v>
      </c>
      <c r="F207" s="66">
        <v>125</v>
      </c>
      <c r="G207" s="86"/>
      <c r="H207" s="88">
        <f t="shared" si="37"/>
        <v>0</v>
      </c>
      <c r="I207" s="71">
        <f t="shared" si="38"/>
        <v>0</v>
      </c>
      <c r="J207" s="81"/>
      <c r="K207" s="81"/>
      <c r="L207" s="81"/>
      <c r="HV207"/>
    </row>
    <row r="208" spans="1:230" x14ac:dyDescent="0.2">
      <c r="A208" s="9">
        <v>8</v>
      </c>
      <c r="B208" s="9" t="s">
        <v>16</v>
      </c>
      <c r="C208" s="9"/>
      <c r="D208" s="9"/>
      <c r="E208" s="61">
        <f t="shared" si="36"/>
        <v>250</v>
      </c>
      <c r="F208" s="66">
        <v>125</v>
      </c>
      <c r="G208" s="86"/>
      <c r="H208" s="88">
        <f t="shared" si="37"/>
        <v>0</v>
      </c>
      <c r="I208" s="71">
        <f t="shared" si="38"/>
        <v>0</v>
      </c>
      <c r="J208" s="81"/>
      <c r="K208" s="81"/>
      <c r="L208" s="81"/>
      <c r="HV208"/>
    </row>
    <row r="209" spans="1:230" x14ac:dyDescent="0.2">
      <c r="A209" s="9">
        <v>9</v>
      </c>
      <c r="B209" s="9" t="s">
        <v>17</v>
      </c>
      <c r="C209" s="9"/>
      <c r="D209" s="9"/>
      <c r="E209" s="61">
        <f>F209*2</f>
        <v>250</v>
      </c>
      <c r="F209" s="66">
        <v>125</v>
      </c>
      <c r="G209" s="86"/>
      <c r="H209" s="88">
        <f t="shared" si="37"/>
        <v>0</v>
      </c>
      <c r="I209" s="71">
        <f t="shared" si="38"/>
        <v>0</v>
      </c>
      <c r="J209" s="81"/>
      <c r="K209" s="81"/>
      <c r="L209" s="81"/>
      <c r="HV209"/>
    </row>
    <row r="210" spans="1:230" x14ac:dyDescent="0.2">
      <c r="A210" s="9">
        <v>10</v>
      </c>
      <c r="B210" s="9" t="s">
        <v>18</v>
      </c>
      <c r="C210" s="9"/>
      <c r="D210" s="9"/>
      <c r="E210" s="61">
        <f>F210*2</f>
        <v>400</v>
      </c>
      <c r="F210" s="66">
        <v>200</v>
      </c>
      <c r="G210" s="86"/>
      <c r="H210" s="88">
        <f t="shared" si="37"/>
        <v>0</v>
      </c>
      <c r="I210" s="71">
        <f t="shared" si="38"/>
        <v>0</v>
      </c>
      <c r="J210" s="81"/>
      <c r="K210" s="81"/>
      <c r="L210" s="81"/>
      <c r="HV210"/>
    </row>
    <row r="211" spans="1:230" x14ac:dyDescent="0.2">
      <c r="A211" s="9">
        <v>11</v>
      </c>
      <c r="B211" s="9" t="s">
        <v>293</v>
      </c>
      <c r="C211" s="9"/>
      <c r="D211" s="9"/>
      <c r="E211" s="61">
        <f>F211*2</f>
        <v>250</v>
      </c>
      <c r="F211" s="66">
        <v>125</v>
      </c>
      <c r="G211" s="86"/>
      <c r="H211" s="88">
        <f t="shared" si="37"/>
        <v>0</v>
      </c>
      <c r="I211" s="71">
        <f t="shared" si="38"/>
        <v>0</v>
      </c>
      <c r="J211" s="81"/>
      <c r="K211" s="81"/>
      <c r="L211" s="81"/>
      <c r="HV211"/>
    </row>
    <row r="212" spans="1:230" x14ac:dyDescent="0.2">
      <c r="A212" s="9">
        <v>12</v>
      </c>
      <c r="B212" s="9" t="s">
        <v>294</v>
      </c>
      <c r="C212" s="9"/>
      <c r="D212" s="9"/>
      <c r="E212" s="61">
        <f>F212*2</f>
        <v>400</v>
      </c>
      <c r="F212" s="66">
        <v>200</v>
      </c>
      <c r="G212" s="86"/>
      <c r="H212" s="88">
        <f t="shared" si="37"/>
        <v>0</v>
      </c>
      <c r="I212" s="71">
        <f t="shared" si="38"/>
        <v>0</v>
      </c>
      <c r="J212" s="81"/>
      <c r="K212" s="81"/>
      <c r="L212" s="81"/>
      <c r="HV212"/>
    </row>
    <row r="213" spans="1:230" x14ac:dyDescent="0.2">
      <c r="A213" s="9">
        <v>13</v>
      </c>
      <c r="B213" s="9" t="s">
        <v>19</v>
      </c>
      <c r="C213" s="9"/>
      <c r="D213" s="9"/>
      <c r="E213" s="61">
        <f t="shared" si="36"/>
        <v>250</v>
      </c>
      <c r="F213" s="66">
        <v>125</v>
      </c>
      <c r="G213" s="86"/>
      <c r="H213" s="88">
        <f t="shared" si="37"/>
        <v>0</v>
      </c>
      <c r="I213" s="71">
        <f t="shared" si="38"/>
        <v>0</v>
      </c>
      <c r="J213" s="81"/>
      <c r="K213" s="81"/>
      <c r="L213" s="81"/>
      <c r="HV213"/>
    </row>
    <row r="214" spans="1:230" x14ac:dyDescent="0.2">
      <c r="A214" s="9">
        <v>14</v>
      </c>
      <c r="B214" s="9" t="s">
        <v>20</v>
      </c>
      <c r="C214" s="9"/>
      <c r="D214" s="9"/>
      <c r="E214" s="61">
        <f t="shared" si="36"/>
        <v>400</v>
      </c>
      <c r="F214" s="66">
        <v>200</v>
      </c>
      <c r="G214" s="86"/>
      <c r="H214" s="88">
        <f t="shared" si="37"/>
        <v>0</v>
      </c>
      <c r="I214" s="71">
        <f t="shared" si="38"/>
        <v>0</v>
      </c>
      <c r="J214" s="81"/>
      <c r="K214" s="81"/>
      <c r="L214" s="81"/>
      <c r="HV214"/>
    </row>
    <row r="215" spans="1:230" x14ac:dyDescent="0.2">
      <c r="A215" s="9">
        <v>15</v>
      </c>
      <c r="B215" s="9" t="s">
        <v>21</v>
      </c>
      <c r="C215" s="9"/>
      <c r="D215" s="9"/>
      <c r="E215" s="61">
        <f>F215*2</f>
        <v>250</v>
      </c>
      <c r="F215" s="66">
        <v>125</v>
      </c>
      <c r="G215" s="86"/>
      <c r="H215" s="88">
        <f t="shared" si="37"/>
        <v>0</v>
      </c>
      <c r="I215" s="71">
        <f t="shared" si="38"/>
        <v>0</v>
      </c>
      <c r="J215" s="81"/>
      <c r="K215" s="81"/>
      <c r="L215" s="81"/>
      <c r="HV215"/>
    </row>
    <row r="216" spans="1:230" x14ac:dyDescent="0.2">
      <c r="A216" s="9">
        <v>16</v>
      </c>
      <c r="B216" s="9" t="s">
        <v>22</v>
      </c>
      <c r="C216" s="9"/>
      <c r="D216" s="9"/>
      <c r="E216" s="61">
        <f>F216*2</f>
        <v>400</v>
      </c>
      <c r="F216" s="66">
        <v>200</v>
      </c>
      <c r="G216" s="86"/>
      <c r="H216" s="88">
        <f t="shared" si="37"/>
        <v>0</v>
      </c>
      <c r="I216" s="71">
        <f t="shared" si="38"/>
        <v>0</v>
      </c>
      <c r="J216" s="81"/>
      <c r="K216" s="81"/>
      <c r="L216" s="81"/>
      <c r="HV216"/>
    </row>
    <row r="217" spans="1:230" x14ac:dyDescent="0.2">
      <c r="A217" s="9">
        <v>17</v>
      </c>
      <c r="B217" s="9" t="s">
        <v>187</v>
      </c>
      <c r="C217" s="9"/>
      <c r="D217" s="9"/>
      <c r="E217" s="61">
        <f t="shared" si="36"/>
        <v>300</v>
      </c>
      <c r="F217" s="66">
        <v>150</v>
      </c>
      <c r="G217" s="86"/>
      <c r="H217" s="88">
        <f t="shared" si="37"/>
        <v>0</v>
      </c>
      <c r="I217" s="71">
        <f t="shared" si="38"/>
        <v>0</v>
      </c>
      <c r="J217" s="81"/>
      <c r="K217" s="81"/>
      <c r="L217" s="81"/>
      <c r="HV217"/>
    </row>
    <row r="218" spans="1:230" x14ac:dyDescent="0.2">
      <c r="A218" s="9">
        <v>18</v>
      </c>
      <c r="B218" s="9" t="s">
        <v>188</v>
      </c>
      <c r="C218" s="9"/>
      <c r="D218" s="9"/>
      <c r="E218" s="61">
        <f t="shared" si="36"/>
        <v>500</v>
      </c>
      <c r="F218" s="66">
        <v>250</v>
      </c>
      <c r="G218" s="86"/>
      <c r="H218" s="88">
        <f t="shared" si="37"/>
        <v>0</v>
      </c>
      <c r="I218" s="71">
        <f t="shared" si="38"/>
        <v>0</v>
      </c>
      <c r="J218" s="81"/>
      <c r="K218" s="81"/>
      <c r="L218" s="81"/>
      <c r="HV218"/>
    </row>
    <row r="219" spans="1:230" x14ac:dyDescent="0.2">
      <c r="A219" s="9">
        <v>19</v>
      </c>
      <c r="B219" s="9" t="s">
        <v>189</v>
      </c>
      <c r="C219" s="9"/>
      <c r="D219" s="9"/>
      <c r="E219" s="61">
        <f t="shared" si="36"/>
        <v>300</v>
      </c>
      <c r="F219" s="66">
        <v>150</v>
      </c>
      <c r="G219" s="86"/>
      <c r="H219" s="88">
        <f t="shared" si="37"/>
        <v>0</v>
      </c>
      <c r="I219" s="71">
        <f t="shared" si="38"/>
        <v>0</v>
      </c>
      <c r="J219" s="81"/>
      <c r="K219" s="81"/>
      <c r="L219" s="81"/>
      <c r="HV219"/>
    </row>
    <row r="220" spans="1:230" x14ac:dyDescent="0.2">
      <c r="A220" s="9">
        <v>20</v>
      </c>
      <c r="B220" s="9" t="s">
        <v>190</v>
      </c>
      <c r="C220" s="9"/>
      <c r="D220" s="9"/>
      <c r="E220" s="61">
        <f t="shared" si="36"/>
        <v>500</v>
      </c>
      <c r="F220" s="66">
        <v>250</v>
      </c>
      <c r="G220" s="86"/>
      <c r="H220" s="88">
        <f t="shared" si="37"/>
        <v>0</v>
      </c>
      <c r="I220" s="71">
        <f t="shared" si="38"/>
        <v>0</v>
      </c>
      <c r="J220" s="81"/>
      <c r="K220" s="81"/>
      <c r="L220" s="81"/>
      <c r="HV220"/>
    </row>
    <row r="221" spans="1:230" x14ac:dyDescent="0.2">
      <c r="A221" s="9">
        <v>21</v>
      </c>
      <c r="B221" s="9" t="s">
        <v>191</v>
      </c>
      <c r="C221" s="9"/>
      <c r="D221" s="9"/>
      <c r="E221" s="61">
        <f t="shared" si="36"/>
        <v>300</v>
      </c>
      <c r="F221" s="66">
        <v>150</v>
      </c>
      <c r="G221" s="86"/>
      <c r="H221" s="88">
        <f t="shared" si="37"/>
        <v>0</v>
      </c>
      <c r="I221" s="71">
        <f t="shared" si="38"/>
        <v>0</v>
      </c>
      <c r="J221" s="81"/>
      <c r="K221" s="81"/>
      <c r="L221" s="81"/>
      <c r="HV221"/>
    </row>
    <row r="222" spans="1:230" x14ac:dyDescent="0.2">
      <c r="A222" s="9">
        <v>22</v>
      </c>
      <c r="B222" s="9" t="s">
        <v>192</v>
      </c>
      <c r="C222" s="9"/>
      <c r="D222" s="9"/>
      <c r="E222" s="61">
        <f t="shared" si="36"/>
        <v>500</v>
      </c>
      <c r="F222" s="66">
        <v>250</v>
      </c>
      <c r="G222" s="86"/>
      <c r="H222" s="88">
        <f t="shared" si="37"/>
        <v>0</v>
      </c>
      <c r="I222" s="71">
        <f t="shared" si="38"/>
        <v>0</v>
      </c>
      <c r="J222" s="81"/>
      <c r="K222" s="81"/>
      <c r="L222" s="81"/>
      <c r="HV222"/>
    </row>
    <row r="223" spans="1:230" x14ac:dyDescent="0.2">
      <c r="A223" s="9">
        <v>23</v>
      </c>
      <c r="B223" s="101" t="s">
        <v>296</v>
      </c>
      <c r="C223" s="101"/>
      <c r="D223" s="18"/>
      <c r="E223" s="85">
        <v>150</v>
      </c>
      <c r="F223" s="85">
        <v>75</v>
      </c>
      <c r="G223" s="86"/>
      <c r="H223" s="88">
        <f t="shared" si="37"/>
        <v>0</v>
      </c>
      <c r="I223" s="71">
        <f t="shared" si="38"/>
        <v>0</v>
      </c>
      <c r="J223" s="102"/>
      <c r="K223" s="102"/>
      <c r="L223" s="10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1"/>
      <c r="AK223" s="1"/>
      <c r="AL223" s="1"/>
    </row>
    <row r="224" spans="1:230" x14ac:dyDescent="0.2">
      <c r="A224" s="9"/>
      <c r="B224" s="9"/>
      <c r="C224" s="9"/>
      <c r="D224" s="9"/>
      <c r="E224" s="58"/>
      <c r="F224" s="51"/>
      <c r="G224" s="86"/>
      <c r="H224" s="88">
        <f t="shared" si="37"/>
        <v>0</v>
      </c>
      <c r="I224" s="72">
        <f>SUM(I202:I223)</f>
        <v>0</v>
      </c>
      <c r="J224" s="82"/>
      <c r="K224" s="82"/>
      <c r="L224" s="82"/>
      <c r="HV224"/>
    </row>
    <row r="225" spans="1:230" ht="12.75" x14ac:dyDescent="0.2">
      <c r="A225" s="165" t="s">
        <v>236</v>
      </c>
      <c r="B225" s="166"/>
      <c r="C225" s="166"/>
      <c r="D225" s="166"/>
      <c r="E225" s="166"/>
      <c r="F225" s="166"/>
      <c r="G225" s="87"/>
      <c r="H225" s="87"/>
      <c r="I225" s="70"/>
      <c r="HV225"/>
    </row>
    <row r="226" spans="1:230" x14ac:dyDescent="0.2">
      <c r="A226" s="9">
        <v>1</v>
      </c>
      <c r="B226" s="9" t="s">
        <v>193</v>
      </c>
      <c r="C226" s="9"/>
      <c r="D226" s="14">
        <v>4603726706025</v>
      </c>
      <c r="E226" s="51">
        <f>F226*2</f>
        <v>500</v>
      </c>
      <c r="F226" s="51">
        <v>250</v>
      </c>
      <c r="G226" s="86"/>
      <c r="H226" s="88">
        <f t="shared" ref="H226:H235" si="39">IF(G226&gt;0, G226, 0)</f>
        <v>0</v>
      </c>
      <c r="I226" s="71">
        <f>G226*F226</f>
        <v>0</v>
      </c>
      <c r="HV226"/>
    </row>
    <row r="227" spans="1:230" x14ac:dyDescent="0.2">
      <c r="A227" s="9">
        <v>2</v>
      </c>
      <c r="B227" s="9" t="s">
        <v>194</v>
      </c>
      <c r="C227" s="9" t="s">
        <v>86</v>
      </c>
      <c r="D227" s="14">
        <v>4603726706032</v>
      </c>
      <c r="E227" s="51">
        <f>F227*2</f>
        <v>300</v>
      </c>
      <c r="F227" s="51">
        <v>150</v>
      </c>
      <c r="G227" s="86"/>
      <c r="H227" s="88">
        <f t="shared" si="39"/>
        <v>0</v>
      </c>
      <c r="I227" s="71">
        <f>G227*F227</f>
        <v>0</v>
      </c>
      <c r="HV227"/>
    </row>
    <row r="228" spans="1:230" x14ac:dyDescent="0.2">
      <c r="A228" s="9">
        <v>3</v>
      </c>
      <c r="B228" s="9" t="s">
        <v>155</v>
      </c>
      <c r="C228" s="9"/>
      <c r="D228" s="14">
        <v>4603726706049</v>
      </c>
      <c r="E228" s="51">
        <f>F228*2</f>
        <v>650</v>
      </c>
      <c r="F228" s="51">
        <v>325</v>
      </c>
      <c r="G228" s="86"/>
      <c r="H228" s="88">
        <f t="shared" si="39"/>
        <v>0</v>
      </c>
      <c r="I228" s="71">
        <f>G228*F228</f>
        <v>0</v>
      </c>
      <c r="HV228"/>
    </row>
    <row r="229" spans="1:230" x14ac:dyDescent="0.2">
      <c r="A229" s="9"/>
      <c r="B229" s="9"/>
      <c r="C229" s="9"/>
      <c r="D229" s="9"/>
      <c r="E229" s="62"/>
      <c r="F229" s="62"/>
      <c r="G229" s="86"/>
      <c r="H229" s="88"/>
      <c r="I229" s="72">
        <f>SUM(I226:I228)</f>
        <v>0</v>
      </c>
      <c r="HV229"/>
    </row>
    <row r="230" spans="1:230" ht="12.75" x14ac:dyDescent="0.2">
      <c r="A230" s="165" t="s">
        <v>235</v>
      </c>
      <c r="B230" s="166"/>
      <c r="C230" s="166"/>
      <c r="D230" s="166"/>
      <c r="E230" s="166"/>
      <c r="F230" s="166"/>
      <c r="G230" s="87"/>
      <c r="H230" s="87"/>
      <c r="I230" s="70"/>
      <c r="HV230"/>
    </row>
    <row r="231" spans="1:230" x14ac:dyDescent="0.2">
      <c r="A231" s="9">
        <v>1</v>
      </c>
      <c r="B231" s="9" t="s">
        <v>156</v>
      </c>
      <c r="C231" s="9" t="s">
        <v>106</v>
      </c>
      <c r="D231" s="14">
        <v>4603726706070</v>
      </c>
      <c r="E231" s="51">
        <f t="shared" ref="E231:E235" si="40">F231*2</f>
        <v>310</v>
      </c>
      <c r="F231" s="51">
        <v>155</v>
      </c>
      <c r="G231" s="86"/>
      <c r="H231" s="88">
        <f t="shared" si="39"/>
        <v>0</v>
      </c>
      <c r="I231" s="71">
        <f t="shared" ref="I231:I235" si="41">G231*F231</f>
        <v>0</v>
      </c>
      <c r="HV231"/>
    </row>
    <row r="232" spans="1:230" x14ac:dyDescent="0.2">
      <c r="A232" s="9">
        <v>2</v>
      </c>
      <c r="B232" s="9" t="s">
        <v>158</v>
      </c>
      <c r="C232" s="9" t="s">
        <v>157</v>
      </c>
      <c r="D232" s="14">
        <v>4603726706087</v>
      </c>
      <c r="E232" s="51">
        <f t="shared" si="40"/>
        <v>650</v>
      </c>
      <c r="F232" s="51">
        <v>325</v>
      </c>
      <c r="G232" s="86"/>
      <c r="H232" s="88">
        <f t="shared" si="39"/>
        <v>0</v>
      </c>
      <c r="I232" s="71">
        <f t="shared" si="41"/>
        <v>0</v>
      </c>
      <c r="HV232"/>
    </row>
    <row r="233" spans="1:230" x14ac:dyDescent="0.2">
      <c r="A233" s="9">
        <v>3</v>
      </c>
      <c r="B233" s="9" t="s">
        <v>159</v>
      </c>
      <c r="C233" s="9" t="s">
        <v>107</v>
      </c>
      <c r="D233" s="14">
        <v>4603726706094</v>
      </c>
      <c r="E233" s="51">
        <f t="shared" si="40"/>
        <v>400</v>
      </c>
      <c r="F233" s="51">
        <v>200</v>
      </c>
      <c r="G233" s="86"/>
      <c r="H233" s="88">
        <f t="shared" si="39"/>
        <v>0</v>
      </c>
      <c r="I233" s="71">
        <f t="shared" si="41"/>
        <v>0</v>
      </c>
      <c r="HV233"/>
    </row>
    <row r="234" spans="1:230" x14ac:dyDescent="0.2">
      <c r="A234" s="9">
        <v>4</v>
      </c>
      <c r="B234" s="9" t="s">
        <v>160</v>
      </c>
      <c r="C234" s="9" t="s">
        <v>108</v>
      </c>
      <c r="D234" s="14">
        <v>4603726706100</v>
      </c>
      <c r="E234" s="51">
        <f t="shared" si="40"/>
        <v>350</v>
      </c>
      <c r="F234" s="51">
        <v>175</v>
      </c>
      <c r="G234" s="86"/>
      <c r="H234" s="88">
        <f t="shared" si="39"/>
        <v>0</v>
      </c>
      <c r="I234" s="71">
        <f t="shared" si="41"/>
        <v>0</v>
      </c>
      <c r="HV234"/>
    </row>
    <row r="235" spans="1:230" x14ac:dyDescent="0.2">
      <c r="A235" s="9">
        <v>5</v>
      </c>
      <c r="B235" s="9" t="s">
        <v>161</v>
      </c>
      <c r="C235" s="9" t="s">
        <v>109</v>
      </c>
      <c r="D235" s="14">
        <v>4603726706117</v>
      </c>
      <c r="E235" s="51">
        <f t="shared" si="40"/>
        <v>550</v>
      </c>
      <c r="F235" s="51">
        <v>275</v>
      </c>
      <c r="G235" s="86"/>
      <c r="H235" s="88">
        <f t="shared" si="39"/>
        <v>0</v>
      </c>
      <c r="I235" s="71">
        <f t="shared" si="41"/>
        <v>0</v>
      </c>
      <c r="HV235"/>
    </row>
    <row r="236" spans="1:230" x14ac:dyDescent="0.2">
      <c r="A236" s="9"/>
      <c r="B236" s="9"/>
      <c r="C236" s="9"/>
      <c r="D236" s="9"/>
      <c r="E236" s="58"/>
      <c r="F236" s="58"/>
      <c r="G236" s="86"/>
      <c r="H236" s="88"/>
      <c r="I236" s="72">
        <f>SUM(I231:I235)</f>
        <v>0</v>
      </c>
      <c r="HV236"/>
    </row>
    <row r="237" spans="1:230" x14ac:dyDescent="0.2">
      <c r="A237" s="162" t="s">
        <v>29</v>
      </c>
      <c r="B237" s="163"/>
      <c r="C237" s="163"/>
      <c r="D237" s="163"/>
      <c r="E237" s="163"/>
      <c r="F237" s="164"/>
      <c r="G237" s="88"/>
      <c r="H237" s="88"/>
      <c r="I237" s="80">
        <f>SUM(I236+I229+I224+I200+I183+I144+I137+I131+I127+I114+I110+I104+I94+I84+I78+I73+I37+I24+I17+I169+I159)</f>
        <v>0</v>
      </c>
      <c r="HV237"/>
    </row>
    <row r="238" spans="1:230" ht="15.75" x14ac:dyDescent="0.25">
      <c r="A238" s="103"/>
      <c r="B238" s="104"/>
      <c r="C238" s="153" t="s">
        <v>361</v>
      </c>
      <c r="D238" s="154"/>
      <c r="E238" s="154"/>
      <c r="F238" s="154"/>
      <c r="G238" s="154"/>
      <c r="H238" s="154"/>
      <c r="I238" s="154"/>
      <c r="J238" s="129"/>
      <c r="K238" s="129"/>
      <c r="L238" s="129"/>
    </row>
    <row r="239" spans="1:230" ht="15.75" x14ac:dyDescent="0.25">
      <c r="A239" s="25"/>
      <c r="B239" s="26"/>
      <c r="C239" s="155"/>
      <c r="D239" s="156"/>
      <c r="E239" s="156"/>
      <c r="F239" s="156"/>
      <c r="G239" s="156"/>
      <c r="H239" s="156"/>
      <c r="I239" s="156"/>
      <c r="J239" s="130"/>
      <c r="K239" s="130"/>
      <c r="L239" s="130"/>
    </row>
    <row r="240" spans="1:230" ht="15.75" x14ac:dyDescent="0.25">
      <c r="A240" s="25"/>
      <c r="B240" s="26"/>
      <c r="C240" s="155"/>
      <c r="D240" s="156"/>
      <c r="E240" s="156"/>
      <c r="F240" s="156"/>
      <c r="G240" s="156"/>
      <c r="H240" s="156"/>
      <c r="I240" s="156"/>
      <c r="J240" s="130"/>
      <c r="K240" s="130"/>
      <c r="L240" s="130"/>
    </row>
    <row r="241" spans="1:38" ht="15.75" x14ac:dyDescent="0.25">
      <c r="A241" s="25"/>
      <c r="B241" s="26"/>
      <c r="C241" s="155"/>
      <c r="D241" s="156"/>
      <c r="E241" s="156"/>
      <c r="F241" s="156"/>
      <c r="G241" s="156"/>
      <c r="H241" s="156"/>
      <c r="I241" s="156"/>
      <c r="J241" s="130"/>
      <c r="K241" s="130"/>
      <c r="L241" s="130"/>
    </row>
    <row r="242" spans="1:38" ht="15.75" x14ac:dyDescent="0.25">
      <c r="A242" s="25"/>
      <c r="B242" s="26"/>
      <c r="C242" s="155"/>
      <c r="D242" s="156"/>
      <c r="E242" s="156"/>
      <c r="F242" s="156"/>
      <c r="G242" s="156"/>
      <c r="H242" s="156"/>
      <c r="I242" s="156"/>
      <c r="J242" s="130"/>
      <c r="K242" s="130"/>
      <c r="L242" s="130"/>
    </row>
    <row r="243" spans="1:38" ht="15.75" x14ac:dyDescent="0.25">
      <c r="A243" s="27"/>
      <c r="B243" s="28"/>
      <c r="C243" s="155"/>
      <c r="D243" s="156"/>
      <c r="E243" s="156"/>
      <c r="F243" s="156"/>
      <c r="G243" s="156"/>
      <c r="H243" s="156"/>
      <c r="I243" s="156"/>
      <c r="J243" s="131"/>
      <c r="K243" s="131"/>
      <c r="L243" s="131"/>
    </row>
    <row r="244" spans="1:38" ht="15.75" x14ac:dyDescent="0.25">
      <c r="A244" s="27"/>
      <c r="B244" s="28"/>
      <c r="C244" s="155"/>
      <c r="D244" s="156"/>
      <c r="E244" s="156"/>
      <c r="F244" s="156"/>
      <c r="G244" s="156"/>
      <c r="H244" s="156"/>
      <c r="I244" s="156"/>
      <c r="J244" s="130"/>
      <c r="K244" s="130"/>
      <c r="L244" s="130"/>
    </row>
    <row r="245" spans="1:38" ht="15.75" x14ac:dyDescent="0.25">
      <c r="A245" s="27"/>
      <c r="B245" s="28"/>
      <c r="C245" s="155"/>
      <c r="D245" s="156"/>
      <c r="E245" s="156"/>
      <c r="F245" s="156"/>
      <c r="G245" s="156"/>
      <c r="H245" s="156"/>
      <c r="I245" s="156"/>
      <c r="J245" s="132"/>
      <c r="K245" s="132"/>
      <c r="L245" s="132"/>
    </row>
    <row r="246" spans="1:38" ht="15.75" x14ac:dyDescent="0.25">
      <c r="A246" s="29"/>
      <c r="B246" s="30"/>
      <c r="C246" s="157"/>
      <c r="D246" s="158"/>
      <c r="E246" s="158"/>
      <c r="F246" s="158"/>
      <c r="G246" s="158"/>
      <c r="H246" s="158"/>
      <c r="I246" s="158"/>
      <c r="J246" s="133"/>
      <c r="K246" s="133"/>
      <c r="L246" s="133"/>
    </row>
    <row r="247" spans="1:38" ht="38.25" x14ac:dyDescent="0.2">
      <c r="A247" s="151" t="s">
        <v>0</v>
      </c>
      <c r="B247" s="152"/>
      <c r="C247" s="105" t="s">
        <v>32</v>
      </c>
      <c r="D247" s="105" t="s">
        <v>30</v>
      </c>
      <c r="E247" s="106" t="s">
        <v>297</v>
      </c>
      <c r="F247" s="107" t="s">
        <v>15</v>
      </c>
      <c r="G247" s="146" t="s">
        <v>1</v>
      </c>
      <c r="H247" s="108" t="s">
        <v>181</v>
      </c>
      <c r="I247" s="69" t="s">
        <v>2</v>
      </c>
      <c r="AJ247" s="1"/>
      <c r="AK247" s="1"/>
      <c r="AL247" s="1"/>
    </row>
    <row r="248" spans="1:38" ht="12.75" x14ac:dyDescent="0.2">
      <c r="A248" s="147" t="s">
        <v>298</v>
      </c>
      <c r="B248" s="148"/>
      <c r="C248" s="148"/>
      <c r="D248" s="148"/>
      <c r="E248" s="116"/>
      <c r="F248" s="134"/>
      <c r="G248" s="109"/>
      <c r="H248" s="109"/>
      <c r="I248" s="121"/>
      <c r="AJ248" s="1"/>
      <c r="AK248" s="1"/>
      <c r="AL248" s="1"/>
    </row>
    <row r="249" spans="1:38" x14ac:dyDescent="0.2">
      <c r="A249" s="110">
        <v>1</v>
      </c>
      <c r="B249" s="110" t="s">
        <v>347</v>
      </c>
      <c r="C249" s="110" t="s">
        <v>299</v>
      </c>
      <c r="D249" s="111">
        <v>4603726706247</v>
      </c>
      <c r="E249" s="112">
        <f>F249*2</f>
        <v>680</v>
      </c>
      <c r="F249" s="112">
        <v>340</v>
      </c>
      <c r="G249" s="113"/>
      <c r="H249" s="113">
        <f>IF(G249&gt;0, G249, 0)</f>
        <v>0</v>
      </c>
      <c r="I249" s="71">
        <f t="shared" ref="I249" si="42">G249*F249</f>
        <v>0</v>
      </c>
      <c r="AJ249" s="1"/>
      <c r="AK249" s="1"/>
      <c r="AL249" s="1"/>
    </row>
    <row r="250" spans="1:38" x14ac:dyDescent="0.2">
      <c r="A250" s="110">
        <v>2</v>
      </c>
      <c r="B250" s="110" t="s">
        <v>348</v>
      </c>
      <c r="C250" s="110" t="s">
        <v>302</v>
      </c>
      <c r="D250" s="111">
        <v>4603726706261</v>
      </c>
      <c r="E250" s="112">
        <f>F250*2</f>
        <v>680</v>
      </c>
      <c r="F250" s="112">
        <v>340</v>
      </c>
      <c r="G250" s="113"/>
      <c r="H250" s="113">
        <f t="shared" ref="H250:H252" si="43">IF(G250&gt;0, G250, 0)</f>
        <v>0</v>
      </c>
      <c r="I250" s="71">
        <f t="shared" ref="I250:I252" si="44">G250*F250</f>
        <v>0</v>
      </c>
      <c r="AJ250" s="1"/>
      <c r="AK250" s="1"/>
      <c r="AL250" s="1"/>
    </row>
    <row r="251" spans="1:38" x14ac:dyDescent="0.2">
      <c r="A251" s="110">
        <v>3</v>
      </c>
      <c r="B251" s="110" t="s">
        <v>349</v>
      </c>
      <c r="C251" s="110" t="s">
        <v>300</v>
      </c>
      <c r="D251" s="111">
        <v>4603726706230</v>
      </c>
      <c r="E251" s="112">
        <f>F251*2</f>
        <v>680</v>
      </c>
      <c r="F251" s="112">
        <v>340</v>
      </c>
      <c r="G251" s="113"/>
      <c r="H251" s="113">
        <f t="shared" si="43"/>
        <v>0</v>
      </c>
      <c r="I251" s="71">
        <f t="shared" si="44"/>
        <v>0</v>
      </c>
      <c r="AJ251" s="1"/>
      <c r="AK251" s="1"/>
      <c r="AL251" s="1"/>
    </row>
    <row r="252" spans="1:38" x14ac:dyDescent="0.2">
      <c r="A252" s="110">
        <v>4</v>
      </c>
      <c r="B252" s="110" t="s">
        <v>350</v>
      </c>
      <c r="C252" s="110" t="s">
        <v>301</v>
      </c>
      <c r="D252" s="111">
        <v>4603726706254</v>
      </c>
      <c r="E252" s="112">
        <f>F252*2</f>
        <v>680</v>
      </c>
      <c r="F252" s="112">
        <v>340</v>
      </c>
      <c r="G252" s="113"/>
      <c r="H252" s="113">
        <f t="shared" si="43"/>
        <v>0</v>
      </c>
      <c r="I252" s="71">
        <f t="shared" si="44"/>
        <v>0</v>
      </c>
      <c r="AJ252" s="1"/>
      <c r="AK252" s="1"/>
      <c r="AL252" s="1"/>
    </row>
    <row r="253" spans="1:38" x14ac:dyDescent="0.2">
      <c r="A253" s="110"/>
      <c r="B253" s="110"/>
      <c r="C253" s="110"/>
      <c r="D253" s="135"/>
      <c r="E253" s="114"/>
      <c r="F253" s="114"/>
      <c r="G253" s="140"/>
      <c r="H253" s="140"/>
      <c r="I253" s="122">
        <f>SUM(I249:I252)</f>
        <v>0</v>
      </c>
      <c r="AJ253" s="1"/>
      <c r="AK253" s="1"/>
      <c r="AL253" s="1"/>
    </row>
    <row r="254" spans="1:38" ht="12.75" x14ac:dyDescent="0.2">
      <c r="A254" s="147" t="s">
        <v>303</v>
      </c>
      <c r="B254" s="148"/>
      <c r="C254" s="148"/>
      <c r="D254" s="148"/>
      <c r="E254" s="116"/>
      <c r="F254" s="134"/>
      <c r="G254" s="140"/>
      <c r="H254" s="140"/>
      <c r="I254" s="121"/>
      <c r="AJ254" s="1"/>
      <c r="AK254" s="1"/>
      <c r="AL254" s="1"/>
    </row>
    <row r="255" spans="1:38" x14ac:dyDescent="0.2">
      <c r="A255" s="110">
        <v>1</v>
      </c>
      <c r="B255" s="110" t="s">
        <v>351</v>
      </c>
      <c r="C255" s="110" t="s">
        <v>304</v>
      </c>
      <c r="D255" s="111">
        <v>4603726706285</v>
      </c>
      <c r="E255" s="112">
        <f>F255*2</f>
        <v>680</v>
      </c>
      <c r="F255" s="112">
        <v>340</v>
      </c>
      <c r="G255" s="140"/>
      <c r="H255" s="113">
        <f t="shared" ref="H255:H256" si="45">IF(G255&gt;0, G255, 0)</f>
        <v>0</v>
      </c>
      <c r="I255" s="71">
        <f t="shared" ref="I255:I256" si="46">G255*F255</f>
        <v>0</v>
      </c>
      <c r="AJ255" s="1"/>
      <c r="AK255" s="1"/>
      <c r="AL255" s="1"/>
    </row>
    <row r="256" spans="1:38" x14ac:dyDescent="0.2">
      <c r="A256" s="110">
        <v>2</v>
      </c>
      <c r="B256" s="110" t="s">
        <v>352</v>
      </c>
      <c r="C256" s="110" t="s">
        <v>305</v>
      </c>
      <c r="D256" s="111">
        <v>4603726706278</v>
      </c>
      <c r="E256" s="112">
        <f>F256*2</f>
        <v>680</v>
      </c>
      <c r="F256" s="112">
        <v>340</v>
      </c>
      <c r="G256" s="140"/>
      <c r="H256" s="113">
        <f t="shared" si="45"/>
        <v>0</v>
      </c>
      <c r="I256" s="71">
        <f t="shared" si="46"/>
        <v>0</v>
      </c>
      <c r="AJ256" s="1"/>
      <c r="AK256" s="1"/>
      <c r="AL256" s="1"/>
    </row>
    <row r="257" spans="1:38" x14ac:dyDescent="0.2">
      <c r="A257" s="110"/>
      <c r="B257" s="110"/>
      <c r="C257" s="110"/>
      <c r="D257" s="135"/>
      <c r="E257" s="114"/>
      <c r="F257" s="114"/>
      <c r="G257" s="140"/>
      <c r="H257" s="140"/>
      <c r="I257" s="122">
        <f>SUM(I255:I256)</f>
        <v>0</v>
      </c>
      <c r="AJ257" s="1"/>
      <c r="AK257" s="1"/>
      <c r="AL257" s="1"/>
    </row>
    <row r="258" spans="1:38" ht="12.75" x14ac:dyDescent="0.2">
      <c r="A258" s="147" t="s">
        <v>306</v>
      </c>
      <c r="B258" s="148"/>
      <c r="C258" s="148"/>
      <c r="D258" s="148"/>
      <c r="E258" s="116"/>
      <c r="F258" s="134"/>
      <c r="G258" s="140"/>
      <c r="H258" s="140"/>
      <c r="I258" s="121"/>
      <c r="AJ258" s="1"/>
      <c r="AK258" s="1"/>
      <c r="AL258" s="1"/>
    </row>
    <row r="259" spans="1:38" x14ac:dyDescent="0.2">
      <c r="A259" s="110">
        <v>1</v>
      </c>
      <c r="B259" s="110" t="s">
        <v>307</v>
      </c>
      <c r="C259" s="110" t="s">
        <v>308</v>
      </c>
      <c r="D259" s="111">
        <v>4603726706308</v>
      </c>
      <c r="E259" s="112">
        <f>F259*2</f>
        <v>450</v>
      </c>
      <c r="F259" s="112">
        <v>225</v>
      </c>
      <c r="G259" s="140"/>
      <c r="H259" s="113">
        <f t="shared" ref="H259:H260" si="47">IF(G259&gt;0, G259, 0)</f>
        <v>0</v>
      </c>
      <c r="I259" s="71">
        <f t="shared" ref="I259:I260" si="48">G259*F259</f>
        <v>0</v>
      </c>
      <c r="AJ259" s="1"/>
      <c r="AK259" s="1"/>
      <c r="AL259" s="1"/>
    </row>
    <row r="260" spans="1:38" x14ac:dyDescent="0.2">
      <c r="A260" s="110">
        <v>2</v>
      </c>
      <c r="B260" s="110" t="s">
        <v>309</v>
      </c>
      <c r="C260" s="110" t="s">
        <v>310</v>
      </c>
      <c r="D260" s="111">
        <v>4603726706292</v>
      </c>
      <c r="E260" s="112">
        <f>F260*2</f>
        <v>450</v>
      </c>
      <c r="F260" s="112">
        <v>225</v>
      </c>
      <c r="G260" s="140"/>
      <c r="H260" s="113">
        <f t="shared" si="47"/>
        <v>0</v>
      </c>
      <c r="I260" s="71">
        <f t="shared" si="48"/>
        <v>0</v>
      </c>
      <c r="AJ260" s="1"/>
      <c r="AK260" s="1"/>
      <c r="AL260" s="1"/>
    </row>
    <row r="261" spans="1:38" x14ac:dyDescent="0.2">
      <c r="A261" s="110"/>
      <c r="B261" s="110"/>
      <c r="C261" s="110"/>
      <c r="D261" s="135"/>
      <c r="E261" s="114"/>
      <c r="F261" s="114"/>
      <c r="G261" s="140"/>
      <c r="H261" s="140"/>
      <c r="I261" s="122">
        <f>SUM(I259:I260)</f>
        <v>0</v>
      </c>
      <c r="AJ261" s="1"/>
      <c r="AK261" s="1"/>
      <c r="AL261" s="1"/>
    </row>
    <row r="262" spans="1:38" ht="12.75" x14ac:dyDescent="0.2">
      <c r="A262" s="147" t="s">
        <v>311</v>
      </c>
      <c r="B262" s="148"/>
      <c r="C262" s="148"/>
      <c r="D262" s="148"/>
      <c r="E262" s="116"/>
      <c r="F262" s="134"/>
      <c r="G262" s="140"/>
      <c r="H262" s="140"/>
      <c r="I262" s="121"/>
      <c r="AJ262" s="1"/>
      <c r="AK262" s="1"/>
      <c r="AL262" s="1"/>
    </row>
    <row r="263" spans="1:38" x14ac:dyDescent="0.2">
      <c r="A263" s="110">
        <v>1</v>
      </c>
      <c r="B263" s="110" t="s">
        <v>312</v>
      </c>
      <c r="C263" s="110" t="s">
        <v>313</v>
      </c>
      <c r="D263" s="111">
        <v>4603726706223</v>
      </c>
      <c r="E263" s="112">
        <f>F263*2</f>
        <v>200</v>
      </c>
      <c r="F263" s="112">
        <v>100</v>
      </c>
      <c r="G263" s="140"/>
      <c r="H263" s="113">
        <f t="shared" ref="H263:H265" si="49">IF(G263&gt;0, G263, 0)</f>
        <v>0</v>
      </c>
      <c r="I263" s="71">
        <f t="shared" ref="I263:I265" si="50">G263*F263</f>
        <v>0</v>
      </c>
      <c r="AJ263" s="1"/>
      <c r="AK263" s="1"/>
      <c r="AL263" s="1"/>
    </row>
    <row r="264" spans="1:38" x14ac:dyDescent="0.2">
      <c r="A264" s="110">
        <v>2</v>
      </c>
      <c r="B264" s="110" t="s">
        <v>314</v>
      </c>
      <c r="C264" s="110" t="s">
        <v>315</v>
      </c>
      <c r="D264" s="111">
        <v>4603726706216</v>
      </c>
      <c r="E264" s="112">
        <f>F264*2</f>
        <v>200</v>
      </c>
      <c r="F264" s="112">
        <v>100</v>
      </c>
      <c r="G264" s="140"/>
      <c r="H264" s="113">
        <f t="shared" si="49"/>
        <v>0</v>
      </c>
      <c r="I264" s="71">
        <f t="shared" si="50"/>
        <v>0</v>
      </c>
      <c r="AJ264" s="1"/>
      <c r="AK264" s="1"/>
      <c r="AL264" s="1"/>
    </row>
    <row r="265" spans="1:38" x14ac:dyDescent="0.2">
      <c r="A265" s="110">
        <v>3</v>
      </c>
      <c r="B265" s="110" t="s">
        <v>316</v>
      </c>
      <c r="C265" s="110" t="s">
        <v>282</v>
      </c>
      <c r="D265" s="111">
        <v>4603726706209</v>
      </c>
      <c r="E265" s="112">
        <f>F265*2</f>
        <v>200</v>
      </c>
      <c r="F265" s="112">
        <v>100</v>
      </c>
      <c r="G265" s="140"/>
      <c r="H265" s="113">
        <f t="shared" si="49"/>
        <v>0</v>
      </c>
      <c r="I265" s="71">
        <f t="shared" si="50"/>
        <v>0</v>
      </c>
      <c r="AJ265" s="1"/>
      <c r="AK265" s="1"/>
      <c r="AL265" s="1"/>
    </row>
    <row r="266" spans="1:38" x14ac:dyDescent="0.2">
      <c r="A266" s="110"/>
      <c r="B266" s="110"/>
      <c r="C266" s="110"/>
      <c r="D266" s="135"/>
      <c r="E266" s="114"/>
      <c r="F266" s="114"/>
      <c r="G266" s="140"/>
      <c r="H266" s="140"/>
      <c r="I266" s="122">
        <f>SUM(I263:I265)</f>
        <v>0</v>
      </c>
      <c r="AJ266" s="1"/>
      <c r="AK266" s="1"/>
      <c r="AL266" s="1"/>
    </row>
    <row r="267" spans="1:38" ht="12.75" x14ac:dyDescent="0.2">
      <c r="A267" s="115" t="s">
        <v>317</v>
      </c>
      <c r="B267" s="116"/>
      <c r="C267" s="117"/>
      <c r="D267" s="118"/>
      <c r="E267" s="116"/>
      <c r="F267" s="116"/>
      <c r="G267" s="140"/>
      <c r="H267" s="140"/>
      <c r="I267" s="121"/>
      <c r="AJ267" s="1"/>
      <c r="AK267" s="1"/>
      <c r="AL267" s="1"/>
    </row>
    <row r="268" spans="1:38" x14ac:dyDescent="0.2">
      <c r="A268" s="126">
        <v>1</v>
      </c>
      <c r="B268" s="126" t="s">
        <v>353</v>
      </c>
      <c r="C268" s="126" t="s">
        <v>318</v>
      </c>
      <c r="D268" s="127">
        <v>4603726706759</v>
      </c>
      <c r="E268" s="128">
        <f>F268*2</f>
        <v>500</v>
      </c>
      <c r="F268" s="128">
        <v>250</v>
      </c>
      <c r="G268" s="140"/>
      <c r="H268" s="113">
        <f t="shared" ref="H268:H272" si="51">IF(G268&gt;0, G268, 0)</f>
        <v>0</v>
      </c>
      <c r="I268" s="75">
        <f t="shared" ref="I268:I272" si="52">G268*F268</f>
        <v>0</v>
      </c>
      <c r="AJ268" s="1"/>
      <c r="AK268" s="1"/>
      <c r="AL268" s="1"/>
    </row>
    <row r="269" spans="1:38" x14ac:dyDescent="0.2">
      <c r="A269" s="110">
        <v>2</v>
      </c>
      <c r="B269" s="110" t="s">
        <v>354</v>
      </c>
      <c r="C269" s="110" t="s">
        <v>319</v>
      </c>
      <c r="D269" s="111">
        <v>4603726706766</v>
      </c>
      <c r="E269" s="112">
        <f>F269*2</f>
        <v>500</v>
      </c>
      <c r="F269" s="112">
        <v>250</v>
      </c>
      <c r="G269" s="140"/>
      <c r="H269" s="113">
        <f t="shared" si="51"/>
        <v>0</v>
      </c>
      <c r="I269" s="71">
        <f t="shared" si="52"/>
        <v>0</v>
      </c>
      <c r="AJ269" s="1"/>
      <c r="AK269" s="1"/>
      <c r="AL269" s="1"/>
    </row>
    <row r="270" spans="1:38" x14ac:dyDescent="0.2">
      <c r="A270" s="110">
        <v>3</v>
      </c>
      <c r="B270" s="110" t="s">
        <v>355</v>
      </c>
      <c r="C270" s="110" t="s">
        <v>320</v>
      </c>
      <c r="D270" s="111">
        <v>4603726706773</v>
      </c>
      <c r="E270" s="112">
        <f>F270*2</f>
        <v>500</v>
      </c>
      <c r="F270" s="112">
        <v>250</v>
      </c>
      <c r="G270" s="140"/>
      <c r="H270" s="113">
        <f t="shared" si="51"/>
        <v>0</v>
      </c>
      <c r="I270" s="71">
        <f t="shared" si="52"/>
        <v>0</v>
      </c>
      <c r="AJ270" s="1"/>
      <c r="AK270" s="1"/>
      <c r="AL270" s="1"/>
    </row>
    <row r="271" spans="1:38" x14ac:dyDescent="0.2">
      <c r="A271" s="110">
        <v>4</v>
      </c>
      <c r="B271" s="110" t="s">
        <v>356</v>
      </c>
      <c r="C271" s="110" t="s">
        <v>321</v>
      </c>
      <c r="D271" s="111">
        <v>4603726706780</v>
      </c>
      <c r="E271" s="112">
        <f>F271*2</f>
        <v>500</v>
      </c>
      <c r="F271" s="112">
        <v>250</v>
      </c>
      <c r="G271" s="140"/>
      <c r="H271" s="113">
        <f t="shared" si="51"/>
        <v>0</v>
      </c>
      <c r="I271" s="71">
        <f t="shared" si="52"/>
        <v>0</v>
      </c>
      <c r="AJ271" s="1"/>
      <c r="AK271" s="1"/>
      <c r="AL271" s="1"/>
    </row>
    <row r="272" spans="1:38" x14ac:dyDescent="0.2">
      <c r="A272" s="110">
        <v>5</v>
      </c>
      <c r="B272" s="110" t="s">
        <v>357</v>
      </c>
      <c r="C272" s="110" t="s">
        <v>322</v>
      </c>
      <c r="D272" s="111">
        <v>4603726706797</v>
      </c>
      <c r="E272" s="112">
        <f>F272*2</f>
        <v>500</v>
      </c>
      <c r="F272" s="112">
        <v>250</v>
      </c>
      <c r="G272" s="140"/>
      <c r="H272" s="113">
        <f t="shared" si="51"/>
        <v>0</v>
      </c>
      <c r="I272" s="71">
        <f t="shared" si="52"/>
        <v>0</v>
      </c>
      <c r="AJ272" s="1"/>
      <c r="AK272" s="1"/>
      <c r="AL272" s="1"/>
    </row>
    <row r="273" spans="1:38" x14ac:dyDescent="0.2">
      <c r="A273" s="110"/>
      <c r="B273" s="110"/>
      <c r="C273" s="110"/>
      <c r="D273" s="135"/>
      <c r="E273" s="114"/>
      <c r="F273" s="114"/>
      <c r="G273" s="140"/>
      <c r="H273" s="140"/>
      <c r="I273" s="122">
        <f>SUM(I268:I272)</f>
        <v>0</v>
      </c>
      <c r="AJ273" s="1"/>
      <c r="AK273" s="1"/>
      <c r="AL273" s="1"/>
    </row>
    <row r="274" spans="1:38" ht="12.75" hidden="1" x14ac:dyDescent="0.2">
      <c r="A274" s="115" t="s">
        <v>323</v>
      </c>
      <c r="B274" s="116"/>
      <c r="C274" s="117"/>
      <c r="D274" s="118"/>
      <c r="E274" s="116"/>
      <c r="F274" s="116"/>
      <c r="G274" s="140"/>
      <c r="H274" s="140"/>
      <c r="I274" s="121"/>
      <c r="AJ274" s="1"/>
      <c r="AK274" s="1"/>
      <c r="AL274" s="1"/>
    </row>
    <row r="275" spans="1:38" hidden="1" x14ac:dyDescent="0.2">
      <c r="A275" s="110">
        <v>1</v>
      </c>
      <c r="B275" s="110" t="s">
        <v>324</v>
      </c>
      <c r="C275" s="124" t="s">
        <v>35</v>
      </c>
      <c r="D275" s="111"/>
      <c r="E275" s="112"/>
      <c r="F275" s="112"/>
      <c r="G275" s="140"/>
      <c r="H275" s="113">
        <f t="shared" ref="H275:H279" si="53">IF(G275&gt;0, G275, 0)</f>
        <v>0</v>
      </c>
      <c r="I275" s="71">
        <f t="shared" ref="I275:I279" si="54">G275*F275</f>
        <v>0</v>
      </c>
      <c r="AJ275" s="1"/>
      <c r="AK275" s="1"/>
      <c r="AL275" s="1"/>
    </row>
    <row r="276" spans="1:38" hidden="1" x14ac:dyDescent="0.2">
      <c r="A276" s="110">
        <v>2</v>
      </c>
      <c r="B276" s="110" t="s">
        <v>325</v>
      </c>
      <c r="C276" s="124" t="s">
        <v>37</v>
      </c>
      <c r="D276" s="111"/>
      <c r="E276" s="112"/>
      <c r="F276" s="112"/>
      <c r="G276" s="140"/>
      <c r="H276" s="113">
        <f t="shared" si="53"/>
        <v>0</v>
      </c>
      <c r="I276" s="71">
        <f t="shared" si="54"/>
        <v>0</v>
      </c>
      <c r="AJ276" s="1"/>
      <c r="AK276" s="1"/>
      <c r="AL276" s="1"/>
    </row>
    <row r="277" spans="1:38" hidden="1" x14ac:dyDescent="0.2">
      <c r="A277" s="110">
        <v>3</v>
      </c>
      <c r="B277" s="110" t="s">
        <v>326</v>
      </c>
      <c r="C277" s="124" t="s">
        <v>35</v>
      </c>
      <c r="D277" s="111"/>
      <c r="E277" s="112"/>
      <c r="F277" s="112"/>
      <c r="G277" s="140"/>
      <c r="H277" s="113">
        <f t="shared" si="53"/>
        <v>0</v>
      </c>
      <c r="I277" s="71">
        <f t="shared" si="54"/>
        <v>0</v>
      </c>
      <c r="AJ277" s="1"/>
      <c r="AK277" s="1"/>
      <c r="AL277" s="1"/>
    </row>
    <row r="278" spans="1:38" hidden="1" x14ac:dyDescent="0.2">
      <c r="A278" s="110">
        <v>4</v>
      </c>
      <c r="B278" s="110" t="s">
        <v>327</v>
      </c>
      <c r="C278" s="124" t="s">
        <v>328</v>
      </c>
      <c r="D278" s="111"/>
      <c r="E278" s="112"/>
      <c r="F278" s="112"/>
      <c r="G278" s="140"/>
      <c r="H278" s="113">
        <f t="shared" si="53"/>
        <v>0</v>
      </c>
      <c r="I278" s="71">
        <f t="shared" si="54"/>
        <v>0</v>
      </c>
      <c r="AJ278" s="1"/>
      <c r="AK278" s="1"/>
      <c r="AL278" s="1"/>
    </row>
    <row r="279" spans="1:38" hidden="1" x14ac:dyDescent="0.2">
      <c r="A279" s="110">
        <v>5</v>
      </c>
      <c r="B279" s="110" t="s">
        <v>329</v>
      </c>
      <c r="C279" s="124" t="s">
        <v>330</v>
      </c>
      <c r="D279" s="111"/>
      <c r="E279" s="112"/>
      <c r="F279" s="112"/>
      <c r="G279" s="140"/>
      <c r="H279" s="113">
        <f t="shared" si="53"/>
        <v>0</v>
      </c>
      <c r="I279" s="71">
        <f t="shared" si="54"/>
        <v>0</v>
      </c>
      <c r="AJ279" s="1"/>
      <c r="AK279" s="1"/>
      <c r="AL279" s="1"/>
    </row>
    <row r="280" spans="1:38" hidden="1" x14ac:dyDescent="0.2">
      <c r="A280" s="110"/>
      <c r="B280" s="110"/>
      <c r="C280" s="124"/>
      <c r="D280" s="135"/>
      <c r="E280" s="114"/>
      <c r="F280" s="114"/>
      <c r="G280" s="140"/>
      <c r="H280" s="140"/>
      <c r="I280" s="122">
        <f>SUM(I275:I279)</f>
        <v>0</v>
      </c>
      <c r="AJ280" s="1"/>
      <c r="AK280" s="1"/>
      <c r="AL280" s="1"/>
    </row>
    <row r="281" spans="1:38" ht="12.75" x14ac:dyDescent="0.2">
      <c r="A281" s="115" t="s">
        <v>342</v>
      </c>
      <c r="B281" s="116"/>
      <c r="C281" s="117"/>
      <c r="D281" s="136"/>
      <c r="E281" s="116"/>
      <c r="F281" s="116"/>
      <c r="G281" s="140"/>
      <c r="H281" s="140"/>
      <c r="I281" s="121"/>
      <c r="AJ281" s="1"/>
      <c r="AK281" s="1"/>
      <c r="AL281" s="1"/>
    </row>
    <row r="282" spans="1:38" x14ac:dyDescent="0.2">
      <c r="A282" s="110">
        <v>1</v>
      </c>
      <c r="B282" s="110" t="s">
        <v>358</v>
      </c>
      <c r="C282" s="124" t="s">
        <v>344</v>
      </c>
      <c r="D282" s="111">
        <v>4603726706742</v>
      </c>
      <c r="E282" s="112">
        <f>F282*2</f>
        <v>350</v>
      </c>
      <c r="F282" s="112">
        <v>175</v>
      </c>
      <c r="G282" s="140"/>
      <c r="H282" s="113">
        <f t="shared" ref="H282:H284" si="55">IF(G282&gt;0, G282, 0)</f>
        <v>0</v>
      </c>
      <c r="I282" s="71">
        <f t="shared" ref="I282:I284" si="56">G282*F282</f>
        <v>0</v>
      </c>
      <c r="AJ282" s="1"/>
      <c r="AK282" s="1"/>
      <c r="AL282" s="1"/>
    </row>
    <row r="283" spans="1:38" x14ac:dyDescent="0.2">
      <c r="A283" s="110">
        <v>2</v>
      </c>
      <c r="B283" s="110" t="s">
        <v>359</v>
      </c>
      <c r="C283" s="124" t="s">
        <v>331</v>
      </c>
      <c r="D283" s="111">
        <v>4603726706728</v>
      </c>
      <c r="E283" s="112">
        <f>F283*2</f>
        <v>350</v>
      </c>
      <c r="F283" s="112">
        <v>175</v>
      </c>
      <c r="G283" s="140"/>
      <c r="H283" s="113">
        <f t="shared" si="55"/>
        <v>0</v>
      </c>
      <c r="I283" s="71">
        <f t="shared" si="56"/>
        <v>0</v>
      </c>
      <c r="AJ283" s="1"/>
      <c r="AK283" s="1"/>
      <c r="AL283" s="1"/>
    </row>
    <row r="284" spans="1:38" x14ac:dyDescent="0.2">
      <c r="A284" s="110">
        <v>3</v>
      </c>
      <c r="B284" s="110" t="s">
        <v>360</v>
      </c>
      <c r="C284" s="124" t="s">
        <v>332</v>
      </c>
      <c r="D284" s="111">
        <v>4603726706735</v>
      </c>
      <c r="E284" s="112">
        <f>F284*2</f>
        <v>350</v>
      </c>
      <c r="F284" s="112">
        <v>175</v>
      </c>
      <c r="G284" s="140"/>
      <c r="H284" s="113">
        <f t="shared" si="55"/>
        <v>0</v>
      </c>
      <c r="I284" s="71">
        <f t="shared" si="56"/>
        <v>0</v>
      </c>
      <c r="AJ284" s="1"/>
      <c r="AK284" s="1"/>
      <c r="AL284" s="1"/>
    </row>
    <row r="285" spans="1:38" x14ac:dyDescent="0.2">
      <c r="A285" s="110"/>
      <c r="B285" s="110"/>
      <c r="C285" s="124"/>
      <c r="D285" s="135"/>
      <c r="E285" s="114"/>
      <c r="F285" s="114"/>
      <c r="G285" s="140"/>
      <c r="H285" s="140"/>
      <c r="I285" s="122">
        <f>SUM(I282:I284)</f>
        <v>0</v>
      </c>
      <c r="AJ285" s="1"/>
      <c r="AK285" s="1"/>
      <c r="AL285" s="1"/>
    </row>
    <row r="286" spans="1:38" ht="12.75" x14ac:dyDescent="0.2">
      <c r="A286" s="115" t="s">
        <v>333</v>
      </c>
      <c r="B286" s="116"/>
      <c r="C286" s="117"/>
      <c r="D286" s="136"/>
      <c r="E286" s="116"/>
      <c r="F286" s="116"/>
      <c r="G286" s="140"/>
      <c r="H286" s="140"/>
      <c r="I286" s="121"/>
      <c r="AJ286" s="1"/>
      <c r="AK286" s="1"/>
      <c r="AL286" s="1"/>
    </row>
    <row r="287" spans="1:38" x14ac:dyDescent="0.2">
      <c r="A287" s="110">
        <v>1</v>
      </c>
      <c r="B287" s="110" t="s">
        <v>334</v>
      </c>
      <c r="C287" s="124" t="s">
        <v>267</v>
      </c>
      <c r="D287" s="111">
        <v>4603726706582</v>
      </c>
      <c r="E287" s="125">
        <f>F287*2</f>
        <v>350</v>
      </c>
      <c r="F287" s="112">
        <v>175</v>
      </c>
      <c r="G287" s="140"/>
      <c r="H287" s="113">
        <f t="shared" ref="H287:H289" si="57">IF(G287&gt;0, G287, 0)</f>
        <v>0</v>
      </c>
      <c r="I287" s="71">
        <f t="shared" ref="I287:I289" si="58">G287*F287</f>
        <v>0</v>
      </c>
      <c r="AJ287" s="1"/>
      <c r="AK287" s="1"/>
      <c r="AL287" s="1"/>
    </row>
    <row r="288" spans="1:38" x14ac:dyDescent="0.2">
      <c r="A288" s="110">
        <v>2</v>
      </c>
      <c r="B288" s="110" t="s">
        <v>335</v>
      </c>
      <c r="C288" s="124" t="s">
        <v>268</v>
      </c>
      <c r="D288" s="111">
        <v>4603726706599</v>
      </c>
      <c r="E288" s="125">
        <f>F288*2</f>
        <v>350</v>
      </c>
      <c r="F288" s="112">
        <v>175</v>
      </c>
      <c r="G288" s="140"/>
      <c r="H288" s="113">
        <f t="shared" si="57"/>
        <v>0</v>
      </c>
      <c r="I288" s="71">
        <f t="shared" si="58"/>
        <v>0</v>
      </c>
      <c r="AJ288" s="1"/>
      <c r="AK288" s="1"/>
      <c r="AL288" s="1"/>
    </row>
    <row r="289" spans="1:38" x14ac:dyDescent="0.2">
      <c r="A289" s="110">
        <v>3</v>
      </c>
      <c r="B289" s="110" t="s">
        <v>336</v>
      </c>
      <c r="C289" s="124" t="s">
        <v>337</v>
      </c>
      <c r="D289" s="111">
        <v>4603726706575</v>
      </c>
      <c r="E289" s="125">
        <f>F289*2</f>
        <v>400</v>
      </c>
      <c r="F289" s="112">
        <v>200</v>
      </c>
      <c r="G289" s="140"/>
      <c r="H289" s="113">
        <f t="shared" si="57"/>
        <v>0</v>
      </c>
      <c r="I289" s="71">
        <f t="shared" si="58"/>
        <v>0</v>
      </c>
      <c r="AJ289" s="1"/>
      <c r="AK289" s="1"/>
      <c r="AL289" s="1"/>
    </row>
    <row r="290" spans="1:38" x14ac:dyDescent="0.2">
      <c r="A290" s="110"/>
      <c r="B290" s="110"/>
      <c r="C290" s="124"/>
      <c r="D290" s="135"/>
      <c r="E290" s="114"/>
      <c r="F290" s="114"/>
      <c r="G290" s="140"/>
      <c r="H290" s="140"/>
      <c r="I290" s="122">
        <f>SUM(I287:I289)</f>
        <v>0</v>
      </c>
      <c r="AJ290" s="1"/>
      <c r="AK290" s="1"/>
      <c r="AL290" s="1"/>
    </row>
    <row r="291" spans="1:38" ht="12.75" customHeight="1" x14ac:dyDescent="0.2">
      <c r="A291" s="169" t="s">
        <v>338</v>
      </c>
      <c r="B291" s="148"/>
      <c r="C291" s="118"/>
      <c r="D291" s="136"/>
      <c r="E291" s="116"/>
      <c r="F291" s="116"/>
      <c r="G291" s="140"/>
      <c r="H291" s="140"/>
      <c r="I291" s="121"/>
      <c r="AJ291" s="1"/>
      <c r="AK291" s="1"/>
      <c r="AL291" s="1"/>
    </row>
    <row r="292" spans="1:38" x14ac:dyDescent="0.2">
      <c r="A292" s="110">
        <v>1</v>
      </c>
      <c r="B292" s="110" t="s">
        <v>339</v>
      </c>
      <c r="C292" s="124"/>
      <c r="D292" s="111">
        <v>4603726706803</v>
      </c>
      <c r="E292" s="112">
        <f>F292*2</f>
        <v>300</v>
      </c>
      <c r="F292" s="112">
        <v>150</v>
      </c>
      <c r="G292" s="140"/>
      <c r="H292" s="113">
        <f t="shared" ref="H292:H296" si="59">IF(G292&gt;0, G292, 0)</f>
        <v>0</v>
      </c>
      <c r="I292" s="71">
        <f t="shared" ref="I292:I296" si="60">G292*F292</f>
        <v>0</v>
      </c>
      <c r="AJ292" s="1"/>
      <c r="AK292" s="1"/>
      <c r="AL292" s="1"/>
    </row>
    <row r="293" spans="1:38" x14ac:dyDescent="0.2">
      <c r="A293" s="110">
        <v>2</v>
      </c>
      <c r="B293" s="110" t="s">
        <v>340</v>
      </c>
      <c r="C293" s="124"/>
      <c r="D293" s="111">
        <v>4603726706810</v>
      </c>
      <c r="E293" s="112">
        <f t="shared" ref="E293:E296" si="61">F293*2</f>
        <v>300</v>
      </c>
      <c r="F293" s="112">
        <v>150</v>
      </c>
      <c r="G293" s="140"/>
      <c r="H293" s="113">
        <f t="shared" si="59"/>
        <v>0</v>
      </c>
      <c r="I293" s="71">
        <f t="shared" si="60"/>
        <v>0</v>
      </c>
      <c r="AJ293" s="1"/>
      <c r="AK293" s="1"/>
      <c r="AL293" s="1"/>
    </row>
    <row r="294" spans="1:38" x14ac:dyDescent="0.2">
      <c r="A294" s="110">
        <v>3</v>
      </c>
      <c r="B294" s="110" t="s">
        <v>345</v>
      </c>
      <c r="C294" s="124" t="s">
        <v>343</v>
      </c>
      <c r="D294" s="111">
        <v>4603726706827</v>
      </c>
      <c r="E294" s="112">
        <f t="shared" si="61"/>
        <v>300</v>
      </c>
      <c r="F294" s="112">
        <v>150</v>
      </c>
      <c r="G294" s="140"/>
      <c r="H294" s="113">
        <f t="shared" si="59"/>
        <v>0</v>
      </c>
      <c r="I294" s="71">
        <f t="shared" si="60"/>
        <v>0</v>
      </c>
      <c r="AJ294" s="1"/>
      <c r="AK294" s="1"/>
      <c r="AL294" s="1"/>
    </row>
    <row r="295" spans="1:38" x14ac:dyDescent="0.2">
      <c r="A295" s="110">
        <v>4</v>
      </c>
      <c r="B295" s="110" t="s">
        <v>341</v>
      </c>
      <c r="C295" s="124"/>
      <c r="D295" s="111">
        <v>4603726706834</v>
      </c>
      <c r="E295" s="112">
        <f t="shared" si="61"/>
        <v>300</v>
      </c>
      <c r="F295" s="112">
        <v>150</v>
      </c>
      <c r="G295" s="140"/>
      <c r="H295" s="113">
        <f t="shared" si="59"/>
        <v>0</v>
      </c>
      <c r="I295" s="71">
        <f t="shared" si="60"/>
        <v>0</v>
      </c>
      <c r="AF295" s="1"/>
      <c r="AG295" s="1"/>
      <c r="AH295" s="1"/>
      <c r="AI295" s="1"/>
      <c r="AJ295" s="1"/>
      <c r="AK295" s="1"/>
      <c r="AL295" s="1"/>
    </row>
    <row r="296" spans="1:38" x14ac:dyDescent="0.2">
      <c r="A296" s="110">
        <v>5</v>
      </c>
      <c r="B296" s="110" t="s">
        <v>362</v>
      </c>
      <c r="C296" s="124"/>
      <c r="D296" s="111">
        <v>4603726706841</v>
      </c>
      <c r="E296" s="112">
        <f t="shared" si="61"/>
        <v>300</v>
      </c>
      <c r="F296" s="112">
        <v>150</v>
      </c>
      <c r="G296" s="140"/>
      <c r="H296" s="113">
        <f t="shared" si="59"/>
        <v>0</v>
      </c>
      <c r="I296" s="71">
        <f t="shared" si="60"/>
        <v>0</v>
      </c>
      <c r="AF296" s="1"/>
      <c r="AG296" s="1"/>
      <c r="AH296" s="1"/>
      <c r="AI296" s="1"/>
      <c r="AJ296" s="1"/>
      <c r="AK296" s="1"/>
      <c r="AL296" s="1"/>
    </row>
    <row r="297" spans="1:38" x14ac:dyDescent="0.2">
      <c r="A297" s="110"/>
      <c r="B297" s="110"/>
      <c r="C297" s="110"/>
      <c r="D297" s="135"/>
      <c r="E297" s="114"/>
      <c r="F297" s="114"/>
      <c r="G297" s="109"/>
      <c r="H297" s="109"/>
      <c r="I297" s="122">
        <f>SUM(I292:I296)</f>
        <v>0</v>
      </c>
      <c r="AF297" s="1"/>
      <c r="AG297" s="1"/>
      <c r="AH297" s="1"/>
      <c r="AI297" s="1"/>
      <c r="AJ297" s="1"/>
      <c r="AK297" s="1"/>
      <c r="AL297" s="1"/>
    </row>
    <row r="298" spans="1:38" x14ac:dyDescent="0.2">
      <c r="A298" s="149" t="s">
        <v>29</v>
      </c>
      <c r="B298" s="150"/>
      <c r="C298" s="150"/>
      <c r="D298" s="150"/>
      <c r="E298" s="150"/>
      <c r="F298" s="150"/>
      <c r="G298" s="143"/>
      <c r="H298" s="143"/>
      <c r="I298" s="119">
        <f>I297+I290+I280+I273+I266+I261+I257+I253+I285</f>
        <v>0</v>
      </c>
      <c r="AI298" s="1"/>
      <c r="AJ298" s="1"/>
      <c r="AK298" s="1"/>
      <c r="AL298" s="1"/>
    </row>
    <row r="299" spans="1:38" x14ac:dyDescent="0.2">
      <c r="AI299" s="1"/>
      <c r="AJ299" s="1"/>
      <c r="AK299" s="1"/>
      <c r="AL299" s="1"/>
    </row>
  </sheetData>
  <sheetProtection password="CF62" sheet="1" objects="1" scenarios="1" selectLockedCells="1"/>
  <mergeCells count="41">
    <mergeCell ref="E8:I8"/>
    <mergeCell ref="A11:B11"/>
    <mergeCell ref="A79:F79"/>
    <mergeCell ref="A85:F85"/>
    <mergeCell ref="A12:F12"/>
    <mergeCell ref="E9:I9"/>
    <mergeCell ref="E10:I10"/>
    <mergeCell ref="A18:F18"/>
    <mergeCell ref="A25:F25"/>
    <mergeCell ref="A38:F38"/>
    <mergeCell ref="A74:I74"/>
    <mergeCell ref="B1:I1"/>
    <mergeCell ref="E6:I6"/>
    <mergeCell ref="E7:I7"/>
    <mergeCell ref="E3:I3"/>
    <mergeCell ref="E4:I4"/>
    <mergeCell ref="E5:I5"/>
    <mergeCell ref="E2:I2"/>
    <mergeCell ref="A258:D258"/>
    <mergeCell ref="A95:F95"/>
    <mergeCell ref="A146:D146"/>
    <mergeCell ref="A115:D115"/>
    <mergeCell ref="A160:I160"/>
    <mergeCell ref="A145:D145"/>
    <mergeCell ref="A132:F132"/>
    <mergeCell ref="A262:D262"/>
    <mergeCell ref="A298:F298"/>
    <mergeCell ref="A247:B247"/>
    <mergeCell ref="C238:I246"/>
    <mergeCell ref="A105:F105"/>
    <mergeCell ref="A111:F111"/>
    <mergeCell ref="A138:I138"/>
    <mergeCell ref="A237:F237"/>
    <mergeCell ref="A230:F230"/>
    <mergeCell ref="A170:F170"/>
    <mergeCell ref="A184:F184"/>
    <mergeCell ref="A201:F201"/>
    <mergeCell ref="A225:F225"/>
    <mergeCell ref="A291:B291"/>
    <mergeCell ref="A248:D248"/>
    <mergeCell ref="A254:D254"/>
  </mergeCells>
  <phoneticPr fontId="11" type="noConversion"/>
  <pageMargins left="0.27559055118110237" right="0.19685039370078741" top="0.19685039370078741" bottom="0.19685039370078741" header="0.31496062992125984" footer="0.31496062992125984"/>
  <pageSetup paperSize="9" scale="25" firstPageNumber="0" orientation="portrait" r:id="rId1"/>
  <headerFooter alignWithMargins="0"/>
  <rowBreaks count="3" manualBreakCount="3">
    <brk id="48" max="8" man="1"/>
    <brk id="101" max="8" man="1"/>
    <brk id="16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Новогоднее предложение</vt:lpstr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Ирина</cp:lastModifiedBy>
  <cp:lastPrinted>2017-12-06T13:43:58Z</cp:lastPrinted>
  <dcterms:created xsi:type="dcterms:W3CDTF">2015-10-29T11:52:26Z</dcterms:created>
  <dcterms:modified xsi:type="dcterms:W3CDTF">2018-02-14T17:42:15Z</dcterms:modified>
</cp:coreProperties>
</file>