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000" windowHeight="12792"/>
  </bookViews>
  <sheets>
    <sheet name="Лист1" sheetId="1" r:id="rId1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G23" i="1"/>
  <c r="F23"/>
  <c r="G22"/>
  <c r="F22" s="1"/>
  <c r="G21"/>
  <c r="F21"/>
  <c r="G62"/>
  <c r="F62" s="1"/>
  <c r="G63"/>
  <c r="F63"/>
  <c r="G64"/>
  <c r="F64" s="1"/>
  <c r="G65"/>
  <c r="F65"/>
  <c r="G61"/>
  <c r="F61" s="1"/>
  <c r="G60"/>
  <c r="G59"/>
  <c r="F59"/>
  <c r="H54"/>
  <c r="H49"/>
  <c r="H53"/>
  <c r="F45"/>
  <c r="G35"/>
  <c r="F35" s="1"/>
  <c r="G36"/>
  <c r="F36"/>
  <c r="G37"/>
  <c r="F37" s="1"/>
  <c r="G38"/>
  <c r="F38"/>
  <c r="G39"/>
  <c r="F39" s="1"/>
  <c r="G40"/>
  <c r="F40"/>
  <c r="G41"/>
  <c r="F41" s="1"/>
  <c r="G42"/>
  <c r="F42"/>
  <c r="G43"/>
  <c r="F43" s="1"/>
  <c r="G44"/>
  <c r="F44"/>
  <c r="G34"/>
  <c r="F34" s="1"/>
  <c r="G11"/>
  <c r="F11"/>
  <c r="F50" s="1"/>
  <c r="G50"/>
  <c r="G12"/>
  <c r="F12"/>
  <c r="F51" s="1"/>
  <c r="G51"/>
  <c r="G14"/>
  <c r="G54"/>
  <c r="G15"/>
  <c r="F15" s="1"/>
  <c r="G16"/>
  <c r="F16"/>
  <c r="G17"/>
  <c r="F17" s="1"/>
  <c r="G10"/>
  <c r="G49"/>
  <c r="G53" s="1"/>
  <c r="G18"/>
  <c r="F18" s="1"/>
  <c r="G19"/>
  <c r="F19" s="1"/>
  <c r="G20"/>
  <c r="F20" s="1"/>
  <c r="H52"/>
  <c r="G13"/>
  <c r="G52" s="1"/>
  <c r="H50"/>
  <c r="H51"/>
  <c r="F13"/>
  <c r="F52" s="1"/>
  <c r="F10"/>
  <c r="F49"/>
  <c r="F53" s="1"/>
  <c r="F14"/>
  <c r="F54" s="1"/>
</calcChain>
</file>

<file path=xl/sharedStrings.xml><?xml version="1.0" encoding="utf-8"?>
<sst xmlns="http://schemas.openxmlformats.org/spreadsheetml/2006/main" count="176" uniqueCount="58">
  <si>
    <r>
      <t xml:space="preserve">              КОФЕ ЖАРЕНЫЙ В ЗЕРНАХ</t>
    </r>
    <r>
      <rPr>
        <b/>
        <sz val="8"/>
        <color indexed="16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(250г)</t>
    </r>
  </si>
  <si>
    <t xml:space="preserve">кол-во в </t>
  </si>
  <si>
    <r>
      <t>LA SEMEUSE</t>
    </r>
    <r>
      <rPr>
        <sz val="9"/>
        <color indexed="16"/>
        <rFont val="Arial Cyr"/>
        <family val="2"/>
        <charset val="204"/>
      </rPr>
      <t xml:space="preserve"> </t>
    </r>
    <r>
      <rPr>
        <sz val="8"/>
        <color indexed="16"/>
        <rFont val="Arial Cyr"/>
        <family val="2"/>
        <charset val="204"/>
      </rPr>
      <t>(Швейцария)</t>
    </r>
  </si>
  <si>
    <t xml:space="preserve">одной </t>
  </si>
  <si>
    <t>артикул</t>
  </si>
  <si>
    <t>наименование сорта</t>
  </si>
  <si>
    <t>упаковка</t>
  </si>
  <si>
    <t>коробке</t>
  </si>
  <si>
    <r>
      <t>MOCCA</t>
    </r>
    <r>
      <rPr>
        <sz val="8"/>
        <rFont val="Arial Cyr"/>
        <family val="2"/>
        <charset val="204"/>
      </rPr>
      <t xml:space="preserve">                                                              (100% Арабика)</t>
    </r>
  </si>
  <si>
    <t>250г</t>
  </si>
  <si>
    <t>20шт</t>
  </si>
  <si>
    <r>
      <t xml:space="preserve">DON MARCO                                </t>
    </r>
    <r>
      <rPr>
        <sz val="8"/>
        <rFont val="Arial Cyr"/>
        <family val="2"/>
        <charset val="204"/>
      </rPr>
      <t>(20% Робуста, 80% Арабика)</t>
    </r>
  </si>
  <si>
    <r>
      <t xml:space="preserve">VERSAILLES                                                     </t>
    </r>
    <r>
      <rPr>
        <sz val="8"/>
        <rFont val="Arial Cyr"/>
        <family val="2"/>
        <charset val="204"/>
      </rPr>
      <t>(100% Арабика)</t>
    </r>
  </si>
  <si>
    <r>
      <t xml:space="preserve">NOCTURNE                                  </t>
    </r>
    <r>
      <rPr>
        <sz val="8"/>
        <rFont val="Arial Cyr"/>
        <family val="2"/>
        <charset val="204"/>
      </rPr>
      <t>(100% Арабика) без кофеина</t>
    </r>
  </si>
  <si>
    <r>
      <t xml:space="preserve">BOGOTA                                                             </t>
    </r>
    <r>
      <rPr>
        <sz val="8"/>
        <rFont val="Arial Cyr"/>
        <family val="2"/>
        <charset val="204"/>
      </rPr>
      <t>(100% Арабика)</t>
    </r>
  </si>
  <si>
    <r>
      <t xml:space="preserve">ETHIOPIE                  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</si>
  <si>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 xml:space="preserve">              КОФЕ ЖАРЕНЫЙ В ЗЕРНАХ</t>
    </r>
    <r>
      <rPr>
        <b/>
        <sz val="8"/>
        <color indexed="16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(1кг)</t>
    </r>
  </si>
  <si>
    <r>
      <t>MOCCA-BAR</t>
    </r>
    <r>
      <rPr>
        <sz val="8"/>
        <rFont val="Arial Cyr"/>
        <family val="2"/>
        <charset val="204"/>
      </rPr>
      <t xml:space="preserve">                                                      (100% Арабика)</t>
    </r>
  </si>
  <si>
    <t>1000г</t>
  </si>
  <si>
    <t>18шт</t>
  </si>
  <si>
    <r>
      <t xml:space="preserve">MOCCA           </t>
    </r>
    <r>
      <rPr>
        <sz val="8"/>
        <rFont val="Arial Cyr"/>
        <family val="2"/>
        <charset val="204"/>
      </rPr>
      <t xml:space="preserve">                                                   (100% Арабика)</t>
    </r>
  </si>
  <si>
    <r>
      <t>VERSAILLES</t>
    </r>
    <r>
      <rPr>
        <sz val="8"/>
        <rFont val="Arial Cyr"/>
        <family val="2"/>
        <charset val="204"/>
      </rPr>
      <t xml:space="preserve">                                                     (100% Арабика)</t>
    </r>
  </si>
  <si>
    <r>
      <t xml:space="preserve">TRIANON                                                            </t>
    </r>
    <r>
      <rPr>
        <sz val="8"/>
        <rFont val="Arial Cyr"/>
        <family val="2"/>
        <charset val="204"/>
      </rPr>
      <t>(100% Арабика)</t>
    </r>
  </si>
  <si>
    <r>
      <t xml:space="preserve">COLORADO                                                        </t>
    </r>
    <r>
      <rPr>
        <sz val="8"/>
        <rFont val="Arial Cyr"/>
        <family val="2"/>
        <charset val="204"/>
      </rPr>
      <t>(100% Арабика)</t>
    </r>
  </si>
  <si>
    <r>
      <t xml:space="preserve">SANTA FE                                                           </t>
    </r>
    <r>
      <rPr>
        <sz val="8"/>
        <rFont val="Arial Cyr"/>
        <family val="2"/>
        <charset val="204"/>
      </rPr>
      <t>(100% Арабика)</t>
    </r>
  </si>
  <si>
    <r>
      <t>SOLEIL LEVANT</t>
    </r>
    <r>
      <rPr>
        <sz val="8"/>
        <rFont val="Arial Cyr"/>
        <family val="2"/>
        <charset val="204"/>
      </rPr>
      <t xml:space="preserve">                                                 (100% Арабика)</t>
    </r>
  </si>
  <si>
    <r>
      <t xml:space="preserve"> КОФЕ МОЛОТЫЙ</t>
    </r>
    <r>
      <rPr>
        <b/>
        <sz val="8"/>
        <color indexed="16"/>
        <rFont val="Arial Cyr"/>
        <family val="2"/>
        <charset val="204"/>
      </rPr>
      <t xml:space="preserve"> (вакуумная упаковка по </t>
    </r>
    <r>
      <rPr>
        <b/>
        <sz val="10"/>
        <color indexed="16"/>
        <rFont val="Arial Cyr"/>
        <family val="2"/>
        <charset val="204"/>
      </rPr>
      <t>250г</t>
    </r>
    <r>
      <rPr>
        <b/>
        <sz val="8"/>
        <color indexed="16"/>
        <rFont val="Arial Cyr"/>
        <family val="2"/>
        <charset val="204"/>
      </rPr>
      <t>)</t>
    </r>
  </si>
  <si>
    <r>
      <t xml:space="preserve">BRESIL                      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</si>
  <si>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 xml:space="preserve">COSTA RICA              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</si>
  <si>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 xml:space="preserve">INDE                          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</si>
  <si>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 xml:space="preserve">               КОФЕ ПОРЦИОННЫЙ  </t>
    </r>
    <r>
      <rPr>
        <b/>
        <sz val="8"/>
        <color indexed="16"/>
        <rFont val="Arial Cyr"/>
        <family val="2"/>
        <charset val="204"/>
      </rPr>
      <t xml:space="preserve">(ЧАЛДЫ  </t>
    </r>
    <r>
      <rPr>
        <b/>
        <sz val="10"/>
        <color indexed="16"/>
        <rFont val="Arial Cyr"/>
        <family val="2"/>
        <charset val="204"/>
      </rPr>
      <t>7г)</t>
    </r>
  </si>
  <si>
    <r>
      <t xml:space="preserve">COLOMBIE    </t>
    </r>
    <r>
      <rPr>
        <sz val="8"/>
        <color indexed="9"/>
        <rFont val="Arial Cyr"/>
        <family val="2"/>
        <charset val="204"/>
      </rPr>
      <t xml:space="preserve">                                (100% Арабика Pure Origine)</t>
    </r>
  </si>
  <si>
    <t>150 х7г</t>
  </si>
  <si>
    <t>50 х 7г</t>
  </si>
  <si>
    <t xml:space="preserve">  цена в руб за пачку 250г</t>
  </si>
  <si>
    <t xml:space="preserve">  цена в руб за 1 упаковку</t>
  </si>
  <si>
    <t xml:space="preserve">   цена в руб за пачку 1кг</t>
  </si>
  <si>
    <t>до 15 кг</t>
  </si>
  <si>
    <t>до 30 кг</t>
  </si>
  <si>
    <t>от 30 кг</t>
  </si>
  <si>
    <t>до 8 кг</t>
  </si>
  <si>
    <t>NEW</t>
  </si>
  <si>
    <t>6шт</t>
  </si>
  <si>
    <r>
      <t>SOLEIL LEVANT</t>
    </r>
    <r>
      <rPr>
        <sz val="8"/>
        <rFont val="Arial Cyr"/>
        <family val="2"/>
        <charset val="204"/>
      </rPr>
      <t xml:space="preserve"> </t>
    </r>
    <r>
      <rPr>
        <b/>
        <sz val="8"/>
        <color indexed="17"/>
        <rFont val="Arial Cyr"/>
        <charset val="204"/>
      </rPr>
      <t>BIO</t>
    </r>
    <r>
      <rPr>
        <b/>
        <sz val="8"/>
        <rFont val="Arial Cyr"/>
        <charset val="204"/>
      </rPr>
      <t xml:space="preserve">   </t>
    </r>
    <r>
      <rPr>
        <sz val="8"/>
        <rFont val="Arial Cyr"/>
        <family val="2"/>
        <charset val="204"/>
      </rPr>
      <t xml:space="preserve">                                       (100% Арабика)</t>
    </r>
  </si>
  <si>
    <r>
      <t xml:space="preserve">ETHIOPIE SUDDI </t>
    </r>
    <r>
      <rPr>
        <b/>
        <sz val="8"/>
        <color indexed="13"/>
        <rFont val="Arial Cyr"/>
        <charset val="204"/>
      </rPr>
      <t>BIO</t>
    </r>
    <r>
      <rPr>
        <b/>
        <sz val="8"/>
        <color indexed="9"/>
        <rFont val="Arial Cyr"/>
        <family val="2"/>
        <charset val="204"/>
      </rPr>
      <t xml:space="preserve">   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</si>
  <si>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 xml:space="preserve">INDE MALABAR KARNATAKA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</si>
  <si>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>COLOMBIE PLANADAS</t>
    </r>
    <r>
      <rPr>
        <b/>
        <sz val="8"/>
        <color indexed="13"/>
        <rFont val="Arial Cyr"/>
        <charset val="204"/>
      </rPr>
      <t xml:space="preserve"> </t>
    </r>
    <r>
      <rPr>
        <sz val="8"/>
        <color indexed="13"/>
        <rFont val="Arial Cyr"/>
        <charset val="204"/>
      </rPr>
      <t>BIO</t>
    </r>
    <r>
      <rPr>
        <b/>
        <sz val="8"/>
        <color indexed="9"/>
        <rFont val="Arial Cyr"/>
        <charset val="204"/>
      </rPr>
      <t xml:space="preserve"> </t>
    </r>
    <r>
      <rPr>
        <b/>
        <sz val="8"/>
        <color indexed="9"/>
        <rFont val="Arial Cyr"/>
        <family val="2"/>
        <charset val="204"/>
      </rPr>
      <t xml:space="preserve">           </t>
    </r>
    <r>
      <rPr>
        <sz val="8"/>
        <color indexed="9"/>
        <rFont val="Arial Cyr"/>
        <family val="2"/>
        <charset val="204"/>
      </rPr>
      <t>(100% Арабика Pure Origine)</t>
    </r>
  </si>
  <si>
    <t>BRESIL CAPARAO                          (100% Арабика Pure Origine)</t>
  </si>
  <si>
    <t>N1 SELECTION                                                   (100% Арабика)</t>
  </si>
  <si>
    <r>
      <t>N2 SELECTION</t>
    </r>
    <r>
      <rPr>
        <b/>
        <sz val="8"/>
        <color indexed="17"/>
        <rFont val="Arial Cyr"/>
        <charset val="204"/>
      </rPr>
      <t xml:space="preserve"> BIO</t>
    </r>
    <r>
      <rPr>
        <b/>
        <sz val="8"/>
        <rFont val="Arial Cyr"/>
        <family val="2"/>
        <charset val="204"/>
      </rPr>
      <t xml:space="preserve">                                            (100% Арабика)</t>
    </r>
  </si>
  <si>
    <r>
      <t xml:space="preserve">IL PIACERE                                   </t>
    </r>
    <r>
      <rPr>
        <sz val="8"/>
        <rFont val="Arial Cyr"/>
        <family val="2"/>
        <charset val="204"/>
      </rPr>
      <t>(90% Арабика , 10% Робуста)</t>
    </r>
  </si>
  <si>
    <r>
      <t xml:space="preserve">              КОФЕ ЖАРЕНЫЙ В ЗЕРНАХ</t>
    </r>
    <r>
      <rPr>
        <b/>
        <sz val="8"/>
        <color indexed="16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(500 гр)</t>
    </r>
  </si>
  <si>
    <t>500г</t>
  </si>
  <si>
    <t>10шт</t>
  </si>
  <si>
    <r>
      <t xml:space="preserve">TANZANIE METEORITE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</si>
  <si>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t xml:space="preserve">SALVADOR LA CUBRE                    </t>
    </r>
    <r>
      <rPr>
        <sz val="8"/>
        <color indexed="9"/>
        <rFont val="Arial Cyr"/>
        <family val="2"/>
        <charset val="204"/>
      </rPr>
      <t>(100% Арабика Pure Origine)</t>
    </r>
  </si>
  <si>
    <r>
      <rPr>
        <b/>
        <sz val="8"/>
        <rFont val="Arial Cyr"/>
        <charset val="204"/>
      </rPr>
      <t xml:space="preserve">PARISIEN   </t>
    </r>
    <r>
      <rPr>
        <sz val="8"/>
        <rFont val="Arial Cyr"/>
        <family val="2"/>
        <charset val="204"/>
      </rPr>
      <t xml:space="preserve">                                    (30% Робуста, 70% Арабика)</t>
    </r>
  </si>
  <si>
    <r>
      <t>MOCCA BIO</t>
    </r>
    <r>
      <rPr>
        <sz val="9"/>
        <rFont val="Arial Cyr"/>
        <family val="2"/>
        <charset val="204"/>
      </rPr>
      <t xml:space="preserve">                                                     (100% БИО Арабика)</t>
    </r>
  </si>
</sst>
</file>

<file path=xl/styles.xml><?xml version="1.0" encoding="utf-8"?>
<styleSheet xmlns="http://schemas.openxmlformats.org/spreadsheetml/2006/main">
  <numFmts count="2">
    <numFmt numFmtId="180" formatCode="0.0"/>
    <numFmt numFmtId="182" formatCode="#,##0.0"/>
  </numFmts>
  <fonts count="53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63"/>
      <name val="Arial Cyr"/>
      <family val="2"/>
      <charset val="204"/>
    </font>
    <font>
      <b/>
      <sz val="10"/>
      <color indexed="16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9"/>
      <name val="Comic Sans MS"/>
      <family val="4"/>
      <charset val="204"/>
    </font>
    <font>
      <sz val="10"/>
      <name val="Comic Sans MS"/>
      <family val="4"/>
      <charset val="204"/>
    </font>
    <font>
      <u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sz val="9"/>
      <color indexed="63"/>
      <name val="Arial Cyr"/>
      <family val="2"/>
      <charset val="204"/>
    </font>
    <font>
      <b/>
      <sz val="11"/>
      <color indexed="16"/>
      <name val="Arial Cyr"/>
      <family val="2"/>
      <charset val="204"/>
    </font>
    <font>
      <b/>
      <sz val="8"/>
      <color indexed="16"/>
      <name val="Arial Cyr"/>
      <family val="2"/>
      <charset val="204"/>
    </font>
    <font>
      <b/>
      <sz val="9"/>
      <color indexed="13"/>
      <name val="Arial Cyr"/>
      <family val="2"/>
      <charset val="204"/>
    </font>
    <font>
      <sz val="8"/>
      <name val="Arial Cyr"/>
      <family val="2"/>
      <charset val="204"/>
    </font>
    <font>
      <b/>
      <sz val="9"/>
      <color indexed="16"/>
      <name val="Arial Cyr"/>
      <family val="2"/>
      <charset val="204"/>
    </font>
    <font>
      <sz val="9"/>
      <color indexed="16"/>
      <name val="Arial Cyr"/>
      <family val="2"/>
      <charset val="204"/>
    </font>
    <font>
      <sz val="8"/>
      <color indexed="16"/>
      <name val="Arial Cyr"/>
      <family val="2"/>
      <charset val="204"/>
    </font>
    <font>
      <sz val="8"/>
      <color indexed="16"/>
      <name val="Bookman Old Style"/>
      <family val="1"/>
      <charset val="204"/>
    </font>
    <font>
      <i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8"/>
      <name val="Arial Cyr"/>
      <family val="2"/>
      <charset val="204"/>
    </font>
    <font>
      <sz val="6"/>
      <color indexed="9"/>
      <name val="Arial Cyr"/>
      <family val="2"/>
      <charset val="204"/>
    </font>
    <font>
      <b/>
      <sz val="8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color indexed="9"/>
      <name val="Arial Cyr"/>
      <charset val="204"/>
    </font>
    <font>
      <b/>
      <sz val="8"/>
      <color indexed="9"/>
      <name val="Arial Cyr"/>
      <charset val="204"/>
    </font>
    <font>
      <b/>
      <sz val="8"/>
      <color indexed="17"/>
      <name val="Arial Cyr"/>
      <charset val="204"/>
    </font>
    <font>
      <b/>
      <sz val="8"/>
      <color indexed="13"/>
      <name val="Arial Cyr"/>
      <charset val="204"/>
    </font>
    <font>
      <sz val="8"/>
      <color indexed="13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8"/>
      <color theme="1"/>
      <name val="Arial Cyr"/>
      <charset val="204"/>
    </font>
    <font>
      <sz val="8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6"/>
        <bgColor indexed="3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92D050"/>
        <bgColor indexed="64"/>
      </patternFill>
    </fill>
    <fill>
      <patternFill patternType="solid">
        <fgColor rgb="FFF6CF2A"/>
        <bgColor indexed="13"/>
      </patternFill>
    </fill>
    <fill>
      <patternFill patternType="solid">
        <fgColor rgb="FFFFFF00"/>
        <bgColor indexed="3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4" borderId="1" applyNumberFormat="0" applyAlignment="0" applyProtection="0"/>
    <xf numFmtId="0" fontId="3" fillId="12" borderId="2" applyNumberFormat="0" applyAlignment="0" applyProtection="0"/>
    <xf numFmtId="0" fontId="4" fillId="12" borderId="1" applyNumberFormat="0" applyAlignment="0" applyProtection="0"/>
    <xf numFmtId="0" fontId="2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3" borderId="7" applyNumberFormat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1" fillId="15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12">
    <xf numFmtId="0" fontId="0" fillId="0" borderId="0" xfId="0"/>
    <xf numFmtId="0" fontId="17" fillId="0" borderId="0" xfId="0" applyFont="1" applyAlignment="1">
      <alignment horizontal="center" vertical="center" textRotation="90"/>
    </xf>
    <xf numFmtId="0" fontId="0" fillId="0" borderId="0" xfId="0" applyAlignment="1">
      <alignment vertical="center"/>
    </xf>
    <xf numFmtId="0" fontId="17" fillId="0" borderId="0" xfId="0" applyFont="1"/>
    <xf numFmtId="0" fontId="17" fillId="16" borderId="0" xfId="0" applyFont="1" applyFill="1" applyAlignment="1">
      <alignment horizontal="center" vertical="center" textRotation="90"/>
    </xf>
    <xf numFmtId="0" fontId="0" fillId="16" borderId="0" xfId="0" applyFill="1" applyAlignment="1">
      <alignment vertical="center"/>
    </xf>
    <xf numFmtId="0" fontId="17" fillId="16" borderId="0" xfId="0" applyFont="1" applyFill="1"/>
    <xf numFmtId="0" fontId="17" fillId="5" borderId="0" xfId="0" applyFont="1" applyFill="1" applyAlignment="1">
      <alignment horizontal="center" vertical="center" textRotation="90"/>
    </xf>
    <xf numFmtId="0" fontId="0" fillId="5" borderId="0" xfId="0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5" borderId="0" xfId="0" applyFont="1" applyFill="1"/>
    <xf numFmtId="0" fontId="0" fillId="16" borderId="0" xfId="0" applyFill="1"/>
    <xf numFmtId="0" fontId="20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2" fillId="5" borderId="0" xfId="10" applyNumberFormat="1" applyFont="1" applyFill="1" applyBorder="1" applyAlignment="1" applyProtection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9" fillId="5" borderId="10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2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4" fillId="17" borderId="15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vertical="center"/>
    </xf>
    <xf numFmtId="0" fontId="37" fillId="0" borderId="15" xfId="0" applyFont="1" applyBorder="1" applyAlignment="1">
      <alignment horizontal="center" vertical="center"/>
    </xf>
    <xf numFmtId="180" fontId="37" fillId="0" borderId="15" xfId="0" applyNumberFormat="1" applyFont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7" fillId="16" borderId="15" xfId="0" applyFont="1" applyFill="1" applyBorder="1" applyAlignment="1">
      <alignment vertical="center"/>
    </xf>
    <xf numFmtId="0" fontId="39" fillId="11" borderId="15" xfId="0" applyFont="1" applyFill="1" applyBorder="1" applyAlignment="1">
      <alignment vertical="center"/>
    </xf>
    <xf numFmtId="0" fontId="39" fillId="11" borderId="15" xfId="0" applyFont="1" applyFill="1" applyBorder="1" applyAlignment="1">
      <alignment horizontal="center" vertical="center"/>
    </xf>
    <xf numFmtId="180" fontId="39" fillId="11" borderId="15" xfId="0" applyNumberFormat="1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37" fillId="16" borderId="14" xfId="0" applyFont="1" applyFill="1" applyBorder="1" applyAlignment="1">
      <alignment vertical="center"/>
    </xf>
    <xf numFmtId="0" fontId="37" fillId="16" borderId="14" xfId="0" applyFont="1" applyFill="1" applyBorder="1" applyAlignment="1">
      <alignment horizontal="center" vertical="center"/>
    </xf>
    <xf numFmtId="0" fontId="37" fillId="16" borderId="15" xfId="0" applyFont="1" applyFill="1" applyBorder="1" applyAlignment="1">
      <alignment horizontal="center" vertical="center"/>
    </xf>
    <xf numFmtId="0" fontId="42" fillId="16" borderId="0" xfId="0" applyFont="1" applyFill="1" applyAlignment="1">
      <alignment vertical="center"/>
    </xf>
    <xf numFmtId="0" fontId="37" fillId="19" borderId="15" xfId="0" applyFont="1" applyFill="1" applyBorder="1" applyAlignment="1">
      <alignment vertical="center"/>
    </xf>
    <xf numFmtId="0" fontId="37" fillId="19" borderId="15" xfId="0" applyFont="1" applyFill="1" applyBorder="1" applyAlignment="1">
      <alignment horizontal="center" vertical="center"/>
    </xf>
    <xf numFmtId="0" fontId="37" fillId="19" borderId="14" xfId="0" applyFont="1" applyFill="1" applyBorder="1" applyAlignment="1">
      <alignment vertical="center"/>
    </xf>
    <xf numFmtId="0" fontId="37" fillId="19" borderId="14" xfId="0" applyFont="1" applyFill="1" applyBorder="1" applyAlignment="1">
      <alignment horizontal="center" vertical="center"/>
    </xf>
    <xf numFmtId="0" fontId="37" fillId="20" borderId="15" xfId="0" applyFont="1" applyFill="1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37" fillId="19" borderId="18" xfId="0" applyFont="1" applyFill="1" applyBorder="1" applyAlignment="1">
      <alignment horizontal="center" vertical="center"/>
    </xf>
    <xf numFmtId="0" fontId="37" fillId="19" borderId="17" xfId="0" applyFont="1" applyFill="1" applyBorder="1" applyAlignment="1">
      <alignment horizontal="center" vertical="center"/>
    </xf>
    <xf numFmtId="0" fontId="39" fillId="11" borderId="18" xfId="0" applyFont="1" applyFill="1" applyBorder="1" applyAlignment="1">
      <alignment horizontal="center" vertical="center"/>
    </xf>
    <xf numFmtId="180" fontId="37" fillId="0" borderId="19" xfId="0" applyNumberFormat="1" applyFont="1" applyBorder="1" applyAlignment="1">
      <alignment vertical="center"/>
    </xf>
    <xf numFmtId="0" fontId="39" fillId="11" borderId="14" xfId="0" applyFont="1" applyFill="1" applyBorder="1" applyAlignment="1">
      <alignment vertical="center"/>
    </xf>
    <xf numFmtId="0" fontId="39" fillId="11" borderId="20" xfId="0" applyFont="1" applyFill="1" applyBorder="1" applyAlignment="1">
      <alignment vertical="center"/>
    </xf>
    <xf numFmtId="0" fontId="39" fillId="11" borderId="21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80" fontId="37" fillId="0" borderId="18" xfId="0" applyNumberFormat="1" applyFont="1" applyBorder="1" applyAlignment="1">
      <alignment vertical="center"/>
    </xf>
    <xf numFmtId="180" fontId="39" fillId="11" borderId="18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40" fillId="11" borderId="18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0" fontId="33" fillId="0" borderId="2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16" borderId="27" xfId="0" applyFont="1" applyFill="1" applyBorder="1" applyAlignment="1">
      <alignment horizontal="center" vertical="center"/>
    </xf>
    <xf numFmtId="0" fontId="44" fillId="11" borderId="27" xfId="0" applyFont="1" applyFill="1" applyBorder="1" applyAlignment="1">
      <alignment horizontal="center" vertical="center"/>
    </xf>
    <xf numFmtId="0" fontId="38" fillId="11" borderId="27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36" fillId="16" borderId="28" xfId="0" applyFont="1" applyFill="1" applyBorder="1" applyAlignment="1">
      <alignment horizontal="center" vertical="center"/>
    </xf>
    <xf numFmtId="0" fontId="36" fillId="16" borderId="29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182" fontId="43" fillId="0" borderId="19" xfId="0" applyNumberFormat="1" applyFont="1" applyBorder="1"/>
    <xf numFmtId="182" fontId="51" fillId="21" borderId="19" xfId="0" applyNumberFormat="1" applyFont="1" applyFill="1" applyBorder="1"/>
    <xf numFmtId="180" fontId="51" fillId="21" borderId="19" xfId="0" applyNumberFormat="1" applyFont="1" applyFill="1" applyBorder="1" applyAlignment="1">
      <alignment vertical="center"/>
    </xf>
    <xf numFmtId="0" fontId="52" fillId="22" borderId="23" xfId="0" applyFont="1" applyFill="1" applyBorder="1" applyAlignment="1">
      <alignment horizontal="center" vertical="center"/>
    </xf>
    <xf numFmtId="180" fontId="37" fillId="21" borderId="19" xfId="0" applyNumberFormat="1" applyFont="1" applyFill="1" applyBorder="1" applyAlignment="1">
      <alignment vertical="center"/>
    </xf>
    <xf numFmtId="0" fontId="28" fillId="23" borderId="26" xfId="0" applyFont="1" applyFill="1" applyBorder="1" applyAlignment="1">
      <alignment horizontal="center" vertical="center"/>
    </xf>
    <xf numFmtId="0" fontId="28" fillId="23" borderId="18" xfId="0" applyFont="1" applyFill="1" applyBorder="1" applyAlignment="1">
      <alignment horizontal="center" vertical="center"/>
    </xf>
    <xf numFmtId="0" fontId="28" fillId="23" borderId="24" xfId="0" applyFont="1" applyFill="1" applyBorder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49" fillId="0" borderId="15" xfId="0" applyFont="1" applyBorder="1" applyAlignment="1">
      <alignment vertical="center"/>
    </xf>
    <xf numFmtId="0" fontId="19" fillId="24" borderId="10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34" fillId="25" borderId="15" xfId="0" applyFont="1" applyFill="1" applyBorder="1" applyAlignment="1">
      <alignment horizontal="center" vertical="center"/>
    </xf>
    <xf numFmtId="0" fontId="33" fillId="19" borderId="27" xfId="0" applyFont="1" applyFill="1" applyBorder="1" applyAlignment="1">
      <alignment horizontal="center" vertical="center"/>
    </xf>
    <xf numFmtId="0" fontId="35" fillId="19" borderId="15" xfId="0" applyFont="1" applyFill="1" applyBorder="1" applyAlignment="1">
      <alignment horizontal="center" vertical="center"/>
    </xf>
    <xf numFmtId="0" fontId="32" fillId="19" borderId="14" xfId="0" applyFont="1" applyFill="1" applyBorder="1" applyAlignment="1">
      <alignment horizontal="center" vertical="center"/>
    </xf>
    <xf numFmtId="0" fontId="32" fillId="19" borderId="17" xfId="0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center" vertical="center"/>
    </xf>
    <xf numFmtId="180" fontId="37" fillId="19" borderId="15" xfId="0" applyNumberFormat="1" applyFont="1" applyFill="1" applyBorder="1" applyAlignment="1">
      <alignment vertical="center"/>
    </xf>
    <xf numFmtId="180" fontId="37" fillId="19" borderId="18" xfId="0" applyNumberFormat="1" applyFont="1" applyFill="1" applyBorder="1" applyAlignment="1">
      <alignment vertical="center"/>
    </xf>
    <xf numFmtId="0" fontId="34" fillId="19" borderId="15" xfId="0" applyFont="1" applyFill="1" applyBorder="1" applyAlignment="1">
      <alignment vertical="center"/>
    </xf>
    <xf numFmtId="0" fontId="24" fillId="5" borderId="30" xfId="0" applyFont="1" applyFill="1" applyBorder="1" applyAlignment="1">
      <alignment horizontal="center" vertical="center" textRotation="90"/>
    </xf>
    <xf numFmtId="0" fontId="24" fillId="5" borderId="31" xfId="0" applyFont="1" applyFill="1" applyBorder="1" applyAlignment="1">
      <alignment horizontal="center" vertical="center" textRotation="90"/>
    </xf>
    <xf numFmtId="0" fontId="24" fillId="5" borderId="32" xfId="0" applyFont="1" applyFill="1" applyBorder="1" applyAlignment="1">
      <alignment horizontal="center" vertical="center" textRotation="90"/>
    </xf>
    <xf numFmtId="0" fontId="27" fillId="18" borderId="24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27" fillId="18" borderId="25" xfId="0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 vertical="center"/>
    </xf>
    <xf numFmtId="0" fontId="27" fillId="18" borderId="11" xfId="0" applyFont="1" applyFill="1" applyBorder="1" applyAlignment="1">
      <alignment horizontal="center" vertical="center"/>
    </xf>
    <xf numFmtId="0" fontId="27" fillId="18" borderId="16" xfId="0" applyFont="1" applyFill="1" applyBorder="1" applyAlignment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91440</xdr:colOff>
      <xdr:row>8</xdr:row>
      <xdr:rowOff>38100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624840" y="1219200"/>
          <a:ext cx="91440" cy="19812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137160</xdr:colOff>
      <xdr:row>0</xdr:row>
      <xdr:rowOff>144780</xdr:rowOff>
    </xdr:from>
    <xdr:to>
      <xdr:col>2</xdr:col>
      <xdr:colOff>1120140</xdr:colOff>
      <xdr:row>4</xdr:row>
      <xdr:rowOff>83820</xdr:rowOff>
    </xdr:to>
    <xdr:pic>
      <xdr:nvPicPr>
        <xdr:cNvPr id="1129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144780"/>
          <a:ext cx="1424940" cy="7162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91440</xdr:colOff>
      <xdr:row>30</xdr:row>
      <xdr:rowOff>7620</xdr:rowOff>
    </xdr:from>
    <xdr:to>
      <xdr:col>3</xdr:col>
      <xdr:colOff>449580</xdr:colOff>
      <xdr:row>32</xdr:row>
      <xdr:rowOff>0</xdr:rowOff>
    </xdr:to>
    <xdr:pic>
      <xdr:nvPicPr>
        <xdr:cNvPr id="11294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3380" y="4290060"/>
          <a:ext cx="358140" cy="251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129540</xdr:colOff>
      <xdr:row>45</xdr:row>
      <xdr:rowOff>7620</xdr:rowOff>
    </xdr:from>
    <xdr:to>
      <xdr:col>4</xdr:col>
      <xdr:colOff>0</xdr:colOff>
      <xdr:row>46</xdr:row>
      <xdr:rowOff>160020</xdr:rowOff>
    </xdr:to>
    <xdr:pic>
      <xdr:nvPicPr>
        <xdr:cNvPr id="11295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1480" y="6370320"/>
          <a:ext cx="350520" cy="251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106680</xdr:colOff>
      <xdr:row>55</xdr:row>
      <xdr:rowOff>7620</xdr:rowOff>
    </xdr:from>
    <xdr:to>
      <xdr:col>3</xdr:col>
      <xdr:colOff>449580</xdr:colOff>
      <xdr:row>56</xdr:row>
      <xdr:rowOff>152400</xdr:rowOff>
    </xdr:to>
    <xdr:pic>
      <xdr:nvPicPr>
        <xdr:cNvPr id="11296" name="Picture 10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8620" y="7627620"/>
          <a:ext cx="342900" cy="251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99060</xdr:colOff>
      <xdr:row>0</xdr:row>
      <xdr:rowOff>0</xdr:rowOff>
    </xdr:from>
    <xdr:to>
      <xdr:col>1</xdr:col>
      <xdr:colOff>373380</xdr:colOff>
      <xdr:row>2</xdr:row>
      <xdr:rowOff>106680</xdr:rowOff>
    </xdr:to>
    <xdr:grpSp>
      <xdr:nvGrpSpPr>
        <xdr:cNvPr id="11297" name="Group 9"/>
        <xdr:cNvGrpSpPr>
          <a:grpSpLocks/>
        </xdr:cNvGrpSpPr>
      </xdr:nvGrpSpPr>
      <xdr:grpSpPr bwMode="auto">
        <a:xfrm>
          <a:off x="99060" y="0"/>
          <a:ext cx="457200" cy="556260"/>
          <a:chOff x="1162" y="0"/>
          <a:chExt cx="736" cy="641"/>
        </a:xfrm>
      </xdr:grpSpPr>
      <xdr:grpSp>
        <xdr:nvGrpSpPr>
          <xdr:cNvPr id="11317" name="Group 10"/>
          <xdr:cNvGrpSpPr>
            <a:grpSpLocks/>
          </xdr:cNvGrpSpPr>
        </xdr:nvGrpSpPr>
        <xdr:grpSpPr bwMode="auto">
          <a:xfrm>
            <a:off x="1162" y="0"/>
            <a:ext cx="489" cy="641"/>
            <a:chOff x="1162" y="0"/>
            <a:chExt cx="489" cy="641"/>
          </a:xfrm>
        </xdr:grpSpPr>
        <xdr:grpSp>
          <xdr:nvGrpSpPr>
            <xdr:cNvPr id="11319" name="Group 11"/>
            <xdr:cNvGrpSpPr>
              <a:grpSpLocks/>
            </xdr:cNvGrpSpPr>
          </xdr:nvGrpSpPr>
          <xdr:grpSpPr bwMode="auto">
            <a:xfrm>
              <a:off x="1209" y="225"/>
              <a:ext cx="239" cy="417"/>
              <a:chOff x="1209" y="225"/>
              <a:chExt cx="239" cy="417"/>
            </a:xfrm>
          </xdr:grpSpPr>
          <xdr:sp macro="" textlink="">
            <xdr:nvSpPr>
              <xdr:cNvPr id="11321" name="Freeform 12"/>
              <xdr:cNvSpPr>
                <a:spLocks noChangeArrowheads="1"/>
              </xdr:cNvSpPr>
            </xdr:nvSpPr>
            <xdr:spPr bwMode="auto">
              <a:xfrm>
                <a:off x="1209" y="232"/>
                <a:ext cx="239" cy="407"/>
              </a:xfrm>
              <a:custGeom>
                <a:avLst/>
                <a:gdLst>
                  <a:gd name="T0" fmla="*/ 0 w 441"/>
                  <a:gd name="T1" fmla="*/ 1 h 766"/>
                  <a:gd name="T2" fmla="*/ 1 w 441"/>
                  <a:gd name="T3" fmla="*/ 0 h 766"/>
                  <a:gd name="T4" fmla="*/ 1 w 441"/>
                  <a:gd name="T5" fmla="*/ 1 h 766"/>
                  <a:gd name="T6" fmla="*/ 0 w 441"/>
                  <a:gd name="T7" fmla="*/ 1 h 76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41"/>
                  <a:gd name="T13" fmla="*/ 0 h 766"/>
                  <a:gd name="T14" fmla="*/ 441 w 441"/>
                  <a:gd name="T15" fmla="*/ 766 h 76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41" h="766">
                    <a:moveTo>
                      <a:pt x="0" y="765"/>
                    </a:moveTo>
                    <a:lnTo>
                      <a:pt x="297" y="0"/>
                    </a:lnTo>
                    <a:lnTo>
                      <a:pt x="440" y="78"/>
                    </a:lnTo>
                    <a:lnTo>
                      <a:pt x="0" y="765"/>
                    </a:lnTo>
                  </a:path>
                </a:pathLst>
              </a:custGeom>
              <a:solidFill>
                <a:srgbClr val="F2F2F2"/>
              </a:solidFill>
              <a:ln w="3960">
                <a:solidFill>
                  <a:srgbClr val="000000"/>
                </a:solidFill>
                <a:round/>
                <a:headEnd/>
                <a:tailEnd/>
              </a:ln>
              <a:effectLst/>
            </xdr:spPr>
          </xdr:sp>
          <xdr:sp macro="" textlink="">
            <xdr:nvSpPr>
              <xdr:cNvPr id="11322" name="Freeform 13"/>
              <xdr:cNvSpPr>
                <a:spLocks noChangeArrowheads="1"/>
              </xdr:cNvSpPr>
            </xdr:nvSpPr>
            <xdr:spPr bwMode="auto">
              <a:xfrm>
                <a:off x="1209" y="268"/>
                <a:ext cx="239" cy="374"/>
              </a:xfrm>
              <a:custGeom>
                <a:avLst/>
                <a:gdLst>
                  <a:gd name="T0" fmla="*/ 0 w 440"/>
                  <a:gd name="T1" fmla="*/ 1 h 703"/>
                  <a:gd name="T2" fmla="*/ 1 w 440"/>
                  <a:gd name="T3" fmla="*/ 0 h 703"/>
                  <a:gd name="T4" fmla="*/ 1 w 440"/>
                  <a:gd name="T5" fmla="*/ 1 h 703"/>
                  <a:gd name="T6" fmla="*/ 0 w 440"/>
                  <a:gd name="T7" fmla="*/ 1 h 703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40"/>
                  <a:gd name="T13" fmla="*/ 0 h 703"/>
                  <a:gd name="T14" fmla="*/ 440 w 440"/>
                  <a:gd name="T15" fmla="*/ 703 h 703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40" h="703">
                    <a:moveTo>
                      <a:pt x="0" y="702"/>
                    </a:moveTo>
                    <a:lnTo>
                      <a:pt x="396" y="0"/>
                    </a:lnTo>
                    <a:lnTo>
                      <a:pt x="439" y="13"/>
                    </a:lnTo>
                    <a:lnTo>
                      <a:pt x="0" y="702"/>
                    </a:lnTo>
                  </a:path>
                </a:pathLst>
              </a:custGeom>
              <a:solidFill>
                <a:srgbClr val="666666"/>
              </a:solidFill>
              <a:ln w="9525">
                <a:noFill/>
                <a:round/>
                <a:headEnd/>
                <a:tailEnd/>
              </a:ln>
              <a:effectLst/>
            </xdr:spPr>
          </xdr:sp>
          <xdr:sp macro="" textlink="">
            <xdr:nvSpPr>
              <xdr:cNvPr id="11323" name="Freeform 14"/>
              <xdr:cNvSpPr>
                <a:spLocks noChangeArrowheads="1"/>
              </xdr:cNvSpPr>
            </xdr:nvSpPr>
            <xdr:spPr bwMode="auto">
              <a:xfrm>
                <a:off x="1209" y="244"/>
                <a:ext cx="216" cy="395"/>
              </a:xfrm>
              <a:custGeom>
                <a:avLst/>
                <a:gdLst>
                  <a:gd name="T0" fmla="*/ 0 w 398"/>
                  <a:gd name="T1" fmla="*/ 1 h 742"/>
                  <a:gd name="T2" fmla="*/ 1 w 398"/>
                  <a:gd name="T3" fmla="*/ 1 h 742"/>
                  <a:gd name="T4" fmla="*/ 1 w 398"/>
                  <a:gd name="T5" fmla="*/ 0 h 742"/>
                  <a:gd name="T6" fmla="*/ 0 w 398"/>
                  <a:gd name="T7" fmla="*/ 1 h 742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98"/>
                  <a:gd name="T13" fmla="*/ 0 h 742"/>
                  <a:gd name="T14" fmla="*/ 398 w 398"/>
                  <a:gd name="T15" fmla="*/ 742 h 742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98" h="742">
                    <a:moveTo>
                      <a:pt x="0" y="741"/>
                    </a:moveTo>
                    <a:lnTo>
                      <a:pt x="397" y="39"/>
                    </a:lnTo>
                    <a:lnTo>
                      <a:pt x="364" y="0"/>
                    </a:lnTo>
                    <a:lnTo>
                      <a:pt x="0" y="741"/>
                    </a:lnTo>
                  </a:path>
                </a:pathLst>
              </a:custGeom>
              <a:solidFill>
                <a:srgbClr val="999999"/>
              </a:solidFill>
              <a:ln w="9525">
                <a:noFill/>
                <a:round/>
                <a:headEnd/>
                <a:tailEnd/>
              </a:ln>
              <a:effectLst/>
            </xdr:spPr>
          </xdr:sp>
          <xdr:sp macro="" textlink="">
            <xdr:nvSpPr>
              <xdr:cNvPr id="11324" name="Freeform 15"/>
              <xdr:cNvSpPr>
                <a:spLocks noChangeArrowheads="1"/>
              </xdr:cNvSpPr>
            </xdr:nvSpPr>
            <xdr:spPr bwMode="auto">
              <a:xfrm>
                <a:off x="1209" y="225"/>
                <a:ext cx="178" cy="412"/>
              </a:xfrm>
              <a:custGeom>
                <a:avLst/>
                <a:gdLst>
                  <a:gd name="T0" fmla="*/ 0 w 330"/>
                  <a:gd name="T1" fmla="*/ 1 h 773"/>
                  <a:gd name="T2" fmla="*/ 1 w 330"/>
                  <a:gd name="T3" fmla="*/ 1 h 773"/>
                  <a:gd name="T4" fmla="*/ 1 w 330"/>
                  <a:gd name="T5" fmla="*/ 0 h 773"/>
                  <a:gd name="T6" fmla="*/ 0 w 330"/>
                  <a:gd name="T7" fmla="*/ 1 h 773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30"/>
                  <a:gd name="T13" fmla="*/ 0 h 773"/>
                  <a:gd name="T14" fmla="*/ 330 w 330"/>
                  <a:gd name="T15" fmla="*/ 773 h 773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30" h="773">
                    <a:moveTo>
                      <a:pt x="0" y="772"/>
                    </a:moveTo>
                    <a:lnTo>
                      <a:pt x="297" y="7"/>
                    </a:lnTo>
                    <a:lnTo>
                      <a:pt x="329" y="0"/>
                    </a:lnTo>
                    <a:lnTo>
                      <a:pt x="0" y="772"/>
                    </a:lnTo>
                  </a:path>
                </a:pathLst>
              </a:custGeom>
              <a:solidFill>
                <a:srgbClr val="CCCCCC"/>
              </a:solidFill>
              <a:ln w="9525">
                <a:noFill/>
                <a:round/>
                <a:headEnd/>
                <a:tailEnd/>
              </a:ln>
              <a:effectLst/>
            </xdr:spPr>
          </xdr:sp>
        </xdr:grpSp>
        <xdr:pic>
          <xdr:nvPicPr>
            <xdr:cNvPr id="11320" name="Изображения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/>
            <a:stretch>
              <a:fillRect/>
            </a:stretch>
          </xdr:blipFill>
          <xdr:spPr bwMode="auto">
            <a:xfrm>
              <a:off x="1162" y="0"/>
              <a:ext cx="489" cy="459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</xdr:grpSp>
      <xdr:sp macro="" textlink="">
        <xdr:nvSpPr>
          <xdr:cNvPr id="11318" name="Freeform 17"/>
          <xdr:cNvSpPr>
            <a:spLocks noChangeArrowheads="1"/>
          </xdr:cNvSpPr>
        </xdr:nvSpPr>
        <xdr:spPr bwMode="auto">
          <a:xfrm>
            <a:off x="1218" y="371"/>
            <a:ext cx="680" cy="265"/>
          </a:xfrm>
          <a:custGeom>
            <a:avLst/>
            <a:gdLst>
              <a:gd name="T0" fmla="*/ 1 w 1218"/>
              <a:gd name="T1" fmla="*/ 1 h 498"/>
              <a:gd name="T2" fmla="*/ 1 w 1218"/>
              <a:gd name="T3" fmla="*/ 1 h 498"/>
              <a:gd name="T4" fmla="*/ 1 w 1218"/>
              <a:gd name="T5" fmla="*/ 1 h 498"/>
              <a:gd name="T6" fmla="*/ 1 w 1218"/>
              <a:gd name="T7" fmla="*/ 1 h 498"/>
              <a:gd name="T8" fmla="*/ 1 w 1218"/>
              <a:gd name="T9" fmla="*/ 1 h 498"/>
              <a:gd name="T10" fmla="*/ 1 w 1218"/>
              <a:gd name="T11" fmla="*/ 1 h 498"/>
              <a:gd name="T12" fmla="*/ 1 w 1218"/>
              <a:gd name="T13" fmla="*/ 1 h 498"/>
              <a:gd name="T14" fmla="*/ 1 w 1218"/>
              <a:gd name="T15" fmla="*/ 0 h 498"/>
              <a:gd name="T16" fmla="*/ 1 w 1218"/>
              <a:gd name="T17" fmla="*/ 1 h 498"/>
              <a:gd name="T18" fmla="*/ 1 w 1218"/>
              <a:gd name="T19" fmla="*/ 1 h 498"/>
              <a:gd name="T20" fmla="*/ 1 w 1218"/>
              <a:gd name="T21" fmla="*/ 1 h 498"/>
              <a:gd name="T22" fmla="*/ 1 w 1218"/>
              <a:gd name="T23" fmla="*/ 1 h 498"/>
              <a:gd name="T24" fmla="*/ 1 w 1218"/>
              <a:gd name="T25" fmla="*/ 1 h 498"/>
              <a:gd name="T26" fmla="*/ 1 w 1218"/>
              <a:gd name="T27" fmla="*/ 1 h 498"/>
              <a:gd name="T28" fmla="*/ 1 w 1218"/>
              <a:gd name="T29" fmla="*/ 1 h 498"/>
              <a:gd name="T30" fmla="*/ 1 w 1218"/>
              <a:gd name="T31" fmla="*/ 1 h 498"/>
              <a:gd name="T32" fmla="*/ 1 w 1218"/>
              <a:gd name="T33" fmla="*/ 1 h 498"/>
              <a:gd name="T34" fmla="*/ 1 w 1218"/>
              <a:gd name="T35" fmla="*/ 1 h 498"/>
              <a:gd name="T36" fmla="*/ 1 w 1218"/>
              <a:gd name="T37" fmla="*/ 1 h 498"/>
              <a:gd name="T38" fmla="*/ 1 w 1218"/>
              <a:gd name="T39" fmla="*/ 1 h 498"/>
              <a:gd name="T40" fmla="*/ 1 w 1218"/>
              <a:gd name="T41" fmla="*/ 1 h 498"/>
              <a:gd name="T42" fmla="*/ 1 w 1218"/>
              <a:gd name="T43" fmla="*/ 1 h 498"/>
              <a:gd name="T44" fmla="*/ 1 w 1218"/>
              <a:gd name="T45" fmla="*/ 1 h 498"/>
              <a:gd name="T46" fmla="*/ 1 w 1218"/>
              <a:gd name="T47" fmla="*/ 1 h 498"/>
              <a:gd name="T48" fmla="*/ 1 w 1218"/>
              <a:gd name="T49" fmla="*/ 1 h 498"/>
              <a:gd name="T50" fmla="*/ 1 w 1218"/>
              <a:gd name="T51" fmla="*/ 1 h 498"/>
              <a:gd name="T52" fmla="*/ 1 w 1218"/>
              <a:gd name="T53" fmla="*/ 1 h 498"/>
              <a:gd name="T54" fmla="*/ 1 w 1218"/>
              <a:gd name="T55" fmla="*/ 1 h 498"/>
              <a:gd name="T56" fmla="*/ 1 w 1218"/>
              <a:gd name="T57" fmla="*/ 1 h 498"/>
              <a:gd name="T58" fmla="*/ 0 w 1218"/>
              <a:gd name="T59" fmla="*/ 1 h 498"/>
              <a:gd name="T60" fmla="*/ 0 w 1218"/>
              <a:gd name="T61" fmla="*/ 1 h 498"/>
              <a:gd name="T62" fmla="*/ 0 w 1218"/>
              <a:gd name="T63" fmla="*/ 1 h 498"/>
              <a:gd name="T64" fmla="*/ 0 w 1218"/>
              <a:gd name="T65" fmla="*/ 1 h 498"/>
              <a:gd name="T66" fmla="*/ 0 w 1218"/>
              <a:gd name="T67" fmla="*/ 1 h 498"/>
              <a:gd name="T68" fmla="*/ 1 w 1218"/>
              <a:gd name="T69" fmla="*/ 1 h 498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218"/>
              <a:gd name="T106" fmla="*/ 0 h 498"/>
              <a:gd name="T107" fmla="*/ 1218 w 1218"/>
              <a:gd name="T108" fmla="*/ 498 h 498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218" h="498">
                <a:moveTo>
                  <a:pt x="1" y="495"/>
                </a:moveTo>
                <a:lnTo>
                  <a:pt x="634" y="203"/>
                </a:lnTo>
                <a:lnTo>
                  <a:pt x="628" y="167"/>
                </a:lnTo>
                <a:lnTo>
                  <a:pt x="647" y="118"/>
                </a:lnTo>
                <a:lnTo>
                  <a:pt x="697" y="72"/>
                </a:lnTo>
                <a:lnTo>
                  <a:pt x="771" y="34"/>
                </a:lnTo>
                <a:lnTo>
                  <a:pt x="856" y="9"/>
                </a:lnTo>
                <a:lnTo>
                  <a:pt x="949" y="0"/>
                </a:lnTo>
                <a:lnTo>
                  <a:pt x="1038" y="4"/>
                </a:lnTo>
                <a:lnTo>
                  <a:pt x="1117" y="24"/>
                </a:lnTo>
                <a:lnTo>
                  <a:pt x="1176" y="56"/>
                </a:lnTo>
                <a:lnTo>
                  <a:pt x="1211" y="97"/>
                </a:lnTo>
                <a:lnTo>
                  <a:pt x="1217" y="143"/>
                </a:lnTo>
                <a:lnTo>
                  <a:pt x="1197" y="193"/>
                </a:lnTo>
                <a:lnTo>
                  <a:pt x="1151" y="240"/>
                </a:lnTo>
                <a:lnTo>
                  <a:pt x="1081" y="279"/>
                </a:lnTo>
                <a:lnTo>
                  <a:pt x="997" y="303"/>
                </a:lnTo>
                <a:lnTo>
                  <a:pt x="907" y="314"/>
                </a:lnTo>
                <a:lnTo>
                  <a:pt x="819" y="310"/>
                </a:lnTo>
                <a:lnTo>
                  <a:pt x="736" y="292"/>
                </a:lnTo>
                <a:lnTo>
                  <a:pt x="698" y="269"/>
                </a:lnTo>
                <a:lnTo>
                  <a:pt x="4" y="496"/>
                </a:lnTo>
                <a:lnTo>
                  <a:pt x="3" y="497"/>
                </a:lnTo>
                <a:lnTo>
                  <a:pt x="2" y="497"/>
                </a:lnTo>
                <a:lnTo>
                  <a:pt x="1" y="495"/>
                </a:lnTo>
                <a:lnTo>
                  <a:pt x="1" y="496"/>
                </a:lnTo>
                <a:lnTo>
                  <a:pt x="0" y="496"/>
                </a:lnTo>
                <a:lnTo>
                  <a:pt x="0" y="495"/>
                </a:lnTo>
                <a:lnTo>
                  <a:pt x="1" y="495"/>
                </a:lnTo>
              </a:path>
            </a:pathLst>
          </a:custGeom>
          <a:solidFill>
            <a:srgbClr val="000000">
              <a:alpha val="25098"/>
            </a:srgbClr>
          </a:solidFill>
          <a:ln w="9525">
            <a:noFill/>
            <a:round/>
            <a:headEnd/>
            <a:tailEnd/>
          </a:ln>
          <a:effectLst/>
        </xdr:spPr>
      </xdr:sp>
    </xdr:grpSp>
    <xdr:clientData/>
  </xdr:twoCellAnchor>
  <xdr:twoCellAnchor>
    <xdr:from>
      <xdr:col>8</xdr:col>
      <xdr:colOff>281940</xdr:colOff>
      <xdr:row>0</xdr:row>
      <xdr:rowOff>121920</xdr:rowOff>
    </xdr:from>
    <xdr:to>
      <xdr:col>9</xdr:col>
      <xdr:colOff>160020</xdr:colOff>
      <xdr:row>2</xdr:row>
      <xdr:rowOff>22860</xdr:rowOff>
    </xdr:to>
    <xdr:grpSp>
      <xdr:nvGrpSpPr>
        <xdr:cNvPr id="11298" name="Group 18"/>
        <xdr:cNvGrpSpPr>
          <a:grpSpLocks/>
        </xdr:cNvGrpSpPr>
      </xdr:nvGrpSpPr>
      <xdr:grpSpPr bwMode="auto">
        <a:xfrm>
          <a:off x="7299960" y="121920"/>
          <a:ext cx="571500" cy="350520"/>
          <a:chOff x="11716" y="0"/>
          <a:chExt cx="569" cy="620"/>
        </a:xfrm>
      </xdr:grpSpPr>
      <xdr:grpSp>
        <xdr:nvGrpSpPr>
          <xdr:cNvPr id="11309" name="Group 19"/>
          <xdr:cNvGrpSpPr>
            <a:grpSpLocks/>
          </xdr:cNvGrpSpPr>
        </xdr:nvGrpSpPr>
        <xdr:grpSpPr bwMode="auto">
          <a:xfrm>
            <a:off x="11716" y="0"/>
            <a:ext cx="375" cy="620"/>
            <a:chOff x="11716" y="0"/>
            <a:chExt cx="375" cy="620"/>
          </a:xfrm>
        </xdr:grpSpPr>
        <xdr:grpSp>
          <xdr:nvGrpSpPr>
            <xdr:cNvPr id="11311" name="Group 20"/>
            <xdr:cNvGrpSpPr>
              <a:grpSpLocks/>
            </xdr:cNvGrpSpPr>
          </xdr:nvGrpSpPr>
          <xdr:grpSpPr bwMode="auto">
            <a:xfrm>
              <a:off x="11756" y="217"/>
              <a:ext cx="184" cy="403"/>
              <a:chOff x="11756" y="217"/>
              <a:chExt cx="184" cy="403"/>
            </a:xfrm>
          </xdr:grpSpPr>
          <xdr:sp macro="" textlink="">
            <xdr:nvSpPr>
              <xdr:cNvPr id="11313" name="Freeform 21"/>
              <xdr:cNvSpPr>
                <a:spLocks noChangeArrowheads="1"/>
              </xdr:cNvSpPr>
            </xdr:nvSpPr>
            <xdr:spPr bwMode="auto">
              <a:xfrm>
                <a:off x="11756" y="222"/>
                <a:ext cx="184" cy="396"/>
              </a:xfrm>
              <a:custGeom>
                <a:avLst/>
                <a:gdLst>
                  <a:gd name="T0" fmla="*/ 0 w 403"/>
                  <a:gd name="T1" fmla="*/ 1 h 747"/>
                  <a:gd name="T2" fmla="*/ 0 w 403"/>
                  <a:gd name="T3" fmla="*/ 0 h 747"/>
                  <a:gd name="T4" fmla="*/ 0 w 403"/>
                  <a:gd name="T5" fmla="*/ 1 h 747"/>
                  <a:gd name="T6" fmla="*/ 0 w 403"/>
                  <a:gd name="T7" fmla="*/ 1 h 747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03"/>
                  <a:gd name="T13" fmla="*/ 0 h 747"/>
                  <a:gd name="T14" fmla="*/ 403 w 403"/>
                  <a:gd name="T15" fmla="*/ 747 h 747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03" h="747">
                    <a:moveTo>
                      <a:pt x="0" y="746"/>
                    </a:moveTo>
                    <a:lnTo>
                      <a:pt x="271" y="0"/>
                    </a:lnTo>
                    <a:lnTo>
                      <a:pt x="402" y="75"/>
                    </a:lnTo>
                    <a:lnTo>
                      <a:pt x="0" y="746"/>
                    </a:lnTo>
                  </a:path>
                </a:pathLst>
              </a:custGeom>
              <a:solidFill>
                <a:srgbClr val="F2F2F2"/>
              </a:solidFill>
              <a:ln w="3960">
                <a:solidFill>
                  <a:srgbClr val="000000"/>
                </a:solidFill>
                <a:round/>
                <a:headEnd/>
                <a:tailEnd/>
              </a:ln>
              <a:effectLst/>
            </xdr:spPr>
          </xdr:sp>
          <xdr:sp macro="" textlink="">
            <xdr:nvSpPr>
              <xdr:cNvPr id="11314" name="Freeform 22"/>
              <xdr:cNvSpPr>
                <a:spLocks noChangeArrowheads="1"/>
              </xdr:cNvSpPr>
            </xdr:nvSpPr>
            <xdr:spPr bwMode="auto">
              <a:xfrm>
                <a:off x="11756" y="258"/>
                <a:ext cx="184" cy="362"/>
              </a:xfrm>
              <a:custGeom>
                <a:avLst/>
                <a:gdLst>
                  <a:gd name="T0" fmla="*/ 0 w 402"/>
                  <a:gd name="T1" fmla="*/ 1 h 686"/>
                  <a:gd name="T2" fmla="*/ 0 w 402"/>
                  <a:gd name="T3" fmla="*/ 0 h 686"/>
                  <a:gd name="T4" fmla="*/ 0 w 402"/>
                  <a:gd name="T5" fmla="*/ 1 h 686"/>
                  <a:gd name="T6" fmla="*/ 0 w 402"/>
                  <a:gd name="T7" fmla="*/ 1 h 686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02"/>
                  <a:gd name="T13" fmla="*/ 0 h 686"/>
                  <a:gd name="T14" fmla="*/ 402 w 402"/>
                  <a:gd name="T15" fmla="*/ 686 h 68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02" h="686">
                    <a:moveTo>
                      <a:pt x="0" y="685"/>
                    </a:moveTo>
                    <a:lnTo>
                      <a:pt x="362" y="0"/>
                    </a:lnTo>
                    <a:lnTo>
                      <a:pt x="401" y="13"/>
                    </a:lnTo>
                    <a:lnTo>
                      <a:pt x="0" y="685"/>
                    </a:lnTo>
                  </a:path>
                </a:pathLst>
              </a:custGeom>
              <a:solidFill>
                <a:srgbClr val="666666"/>
              </a:solidFill>
              <a:ln w="9525">
                <a:noFill/>
                <a:round/>
                <a:headEnd/>
                <a:tailEnd/>
              </a:ln>
              <a:effectLst/>
            </xdr:spPr>
          </xdr:sp>
          <xdr:sp macro="" textlink="">
            <xdr:nvSpPr>
              <xdr:cNvPr id="11315" name="Freeform 23"/>
              <xdr:cNvSpPr>
                <a:spLocks noChangeArrowheads="1"/>
              </xdr:cNvSpPr>
            </xdr:nvSpPr>
            <xdr:spPr bwMode="auto">
              <a:xfrm>
                <a:off x="11756" y="234"/>
                <a:ext cx="166" cy="383"/>
              </a:xfrm>
              <a:custGeom>
                <a:avLst/>
                <a:gdLst>
                  <a:gd name="T0" fmla="*/ 0 w 363"/>
                  <a:gd name="T1" fmla="*/ 1 h 724"/>
                  <a:gd name="T2" fmla="*/ 0 w 363"/>
                  <a:gd name="T3" fmla="*/ 1 h 724"/>
                  <a:gd name="T4" fmla="*/ 0 w 363"/>
                  <a:gd name="T5" fmla="*/ 0 h 724"/>
                  <a:gd name="T6" fmla="*/ 0 w 363"/>
                  <a:gd name="T7" fmla="*/ 1 h 72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63"/>
                  <a:gd name="T13" fmla="*/ 0 h 724"/>
                  <a:gd name="T14" fmla="*/ 363 w 363"/>
                  <a:gd name="T15" fmla="*/ 724 h 72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63" h="724">
                    <a:moveTo>
                      <a:pt x="0" y="723"/>
                    </a:moveTo>
                    <a:lnTo>
                      <a:pt x="362" y="38"/>
                    </a:lnTo>
                    <a:lnTo>
                      <a:pt x="333" y="0"/>
                    </a:lnTo>
                    <a:lnTo>
                      <a:pt x="0" y="723"/>
                    </a:lnTo>
                  </a:path>
                </a:pathLst>
              </a:custGeom>
              <a:solidFill>
                <a:srgbClr val="999999"/>
              </a:solidFill>
              <a:ln w="9525">
                <a:noFill/>
                <a:round/>
                <a:headEnd/>
                <a:tailEnd/>
              </a:ln>
              <a:effectLst/>
            </xdr:spPr>
          </xdr:sp>
          <xdr:sp macro="" textlink="">
            <xdr:nvSpPr>
              <xdr:cNvPr id="11316" name="Freeform 24"/>
              <xdr:cNvSpPr>
                <a:spLocks noChangeArrowheads="1"/>
              </xdr:cNvSpPr>
            </xdr:nvSpPr>
            <xdr:spPr bwMode="auto">
              <a:xfrm>
                <a:off x="11756" y="217"/>
                <a:ext cx="136" cy="400"/>
              </a:xfrm>
              <a:custGeom>
                <a:avLst/>
                <a:gdLst>
                  <a:gd name="T0" fmla="*/ 0 w 301"/>
                  <a:gd name="T1" fmla="*/ 1 h 754"/>
                  <a:gd name="T2" fmla="*/ 0 w 301"/>
                  <a:gd name="T3" fmla="*/ 1 h 754"/>
                  <a:gd name="T4" fmla="*/ 0 w 301"/>
                  <a:gd name="T5" fmla="*/ 0 h 754"/>
                  <a:gd name="T6" fmla="*/ 0 w 301"/>
                  <a:gd name="T7" fmla="*/ 1 h 75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301"/>
                  <a:gd name="T13" fmla="*/ 0 h 754"/>
                  <a:gd name="T14" fmla="*/ 301 w 301"/>
                  <a:gd name="T15" fmla="*/ 754 h 75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301" h="754">
                    <a:moveTo>
                      <a:pt x="0" y="753"/>
                    </a:moveTo>
                    <a:lnTo>
                      <a:pt x="271" y="7"/>
                    </a:lnTo>
                    <a:lnTo>
                      <a:pt x="300" y="0"/>
                    </a:lnTo>
                    <a:lnTo>
                      <a:pt x="0" y="753"/>
                    </a:lnTo>
                  </a:path>
                </a:pathLst>
              </a:custGeom>
              <a:solidFill>
                <a:srgbClr val="CCCCCC"/>
              </a:solidFill>
              <a:ln w="9525">
                <a:noFill/>
                <a:round/>
                <a:headEnd/>
                <a:tailEnd/>
              </a:ln>
              <a:effectLst/>
            </xdr:spPr>
          </xdr:sp>
        </xdr:grpSp>
        <xdr:pic>
          <xdr:nvPicPr>
            <xdr:cNvPr id="11312" name="Изображения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/>
            <a:srcRect/>
            <a:stretch>
              <a:fillRect/>
            </a:stretch>
          </xdr:blipFill>
          <xdr:spPr bwMode="auto">
            <a:xfrm>
              <a:off x="11716" y="0"/>
              <a:ext cx="375" cy="4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</xdr:pic>
      </xdr:grpSp>
      <xdr:sp macro="" textlink="">
        <xdr:nvSpPr>
          <xdr:cNvPr id="11310" name="Freeform 26"/>
          <xdr:cNvSpPr>
            <a:spLocks noChangeArrowheads="1"/>
          </xdr:cNvSpPr>
        </xdr:nvSpPr>
        <xdr:spPr bwMode="auto">
          <a:xfrm>
            <a:off x="11762" y="358"/>
            <a:ext cx="523" cy="255"/>
          </a:xfrm>
          <a:custGeom>
            <a:avLst/>
            <a:gdLst>
              <a:gd name="T0" fmla="*/ 0 w 1110"/>
              <a:gd name="T1" fmla="*/ 1 h 486"/>
              <a:gd name="T2" fmla="*/ 0 w 1110"/>
              <a:gd name="T3" fmla="*/ 1 h 486"/>
              <a:gd name="T4" fmla="*/ 0 w 1110"/>
              <a:gd name="T5" fmla="*/ 1 h 486"/>
              <a:gd name="T6" fmla="*/ 0 w 1110"/>
              <a:gd name="T7" fmla="*/ 1 h 486"/>
              <a:gd name="T8" fmla="*/ 0 w 1110"/>
              <a:gd name="T9" fmla="*/ 1 h 486"/>
              <a:gd name="T10" fmla="*/ 0 w 1110"/>
              <a:gd name="T11" fmla="*/ 1 h 486"/>
              <a:gd name="T12" fmla="*/ 0 w 1110"/>
              <a:gd name="T13" fmla="*/ 1 h 486"/>
              <a:gd name="T14" fmla="*/ 0 w 1110"/>
              <a:gd name="T15" fmla="*/ 0 h 486"/>
              <a:gd name="T16" fmla="*/ 0 w 1110"/>
              <a:gd name="T17" fmla="*/ 1 h 486"/>
              <a:gd name="T18" fmla="*/ 0 w 1110"/>
              <a:gd name="T19" fmla="*/ 1 h 486"/>
              <a:gd name="T20" fmla="*/ 0 w 1110"/>
              <a:gd name="T21" fmla="*/ 1 h 486"/>
              <a:gd name="T22" fmla="*/ 0 w 1110"/>
              <a:gd name="T23" fmla="*/ 1 h 486"/>
              <a:gd name="T24" fmla="*/ 0 w 1110"/>
              <a:gd name="T25" fmla="*/ 1 h 486"/>
              <a:gd name="T26" fmla="*/ 0 w 1110"/>
              <a:gd name="T27" fmla="*/ 1 h 486"/>
              <a:gd name="T28" fmla="*/ 0 w 1110"/>
              <a:gd name="T29" fmla="*/ 1 h 486"/>
              <a:gd name="T30" fmla="*/ 0 w 1110"/>
              <a:gd name="T31" fmla="*/ 1 h 486"/>
              <a:gd name="T32" fmla="*/ 0 w 1110"/>
              <a:gd name="T33" fmla="*/ 1 h 486"/>
              <a:gd name="T34" fmla="*/ 0 w 1110"/>
              <a:gd name="T35" fmla="*/ 1 h 486"/>
              <a:gd name="T36" fmla="*/ 0 w 1110"/>
              <a:gd name="T37" fmla="*/ 1 h 486"/>
              <a:gd name="T38" fmla="*/ 0 w 1110"/>
              <a:gd name="T39" fmla="*/ 1 h 486"/>
              <a:gd name="T40" fmla="*/ 0 w 1110"/>
              <a:gd name="T41" fmla="*/ 1 h 486"/>
              <a:gd name="T42" fmla="*/ 0 w 1110"/>
              <a:gd name="T43" fmla="*/ 1 h 486"/>
              <a:gd name="T44" fmla="*/ 0 w 1110"/>
              <a:gd name="T45" fmla="*/ 1 h 486"/>
              <a:gd name="T46" fmla="*/ 0 w 1110"/>
              <a:gd name="T47" fmla="*/ 1 h 486"/>
              <a:gd name="T48" fmla="*/ 0 w 1110"/>
              <a:gd name="T49" fmla="*/ 1 h 486"/>
              <a:gd name="T50" fmla="*/ 0 w 1110"/>
              <a:gd name="T51" fmla="*/ 1 h 486"/>
              <a:gd name="T52" fmla="*/ 0 w 1110"/>
              <a:gd name="T53" fmla="*/ 1 h 486"/>
              <a:gd name="T54" fmla="*/ 0 w 1110"/>
              <a:gd name="T55" fmla="*/ 1 h 486"/>
              <a:gd name="T56" fmla="*/ 0 w 1110"/>
              <a:gd name="T57" fmla="*/ 1 h 486"/>
              <a:gd name="T58" fmla="*/ 0 w 1110"/>
              <a:gd name="T59" fmla="*/ 1 h 486"/>
              <a:gd name="T60" fmla="*/ 0 w 1110"/>
              <a:gd name="T61" fmla="*/ 1 h 486"/>
              <a:gd name="T62" fmla="*/ 0 w 1110"/>
              <a:gd name="T63" fmla="*/ 1 h 486"/>
              <a:gd name="T64" fmla="*/ 0 w 1110"/>
              <a:gd name="T65" fmla="*/ 1 h 486"/>
              <a:gd name="T66" fmla="*/ 0 w 1110"/>
              <a:gd name="T67" fmla="*/ 1 h 486"/>
              <a:gd name="T68" fmla="*/ 0 w 1110"/>
              <a:gd name="T69" fmla="*/ 1 h 48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110"/>
              <a:gd name="T106" fmla="*/ 0 h 486"/>
              <a:gd name="T107" fmla="*/ 1110 w 1110"/>
              <a:gd name="T108" fmla="*/ 486 h 48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110" h="486">
                <a:moveTo>
                  <a:pt x="1" y="483"/>
                </a:moveTo>
                <a:lnTo>
                  <a:pt x="578" y="197"/>
                </a:lnTo>
                <a:lnTo>
                  <a:pt x="572" y="162"/>
                </a:lnTo>
                <a:lnTo>
                  <a:pt x="590" y="114"/>
                </a:lnTo>
                <a:lnTo>
                  <a:pt x="635" y="69"/>
                </a:lnTo>
                <a:lnTo>
                  <a:pt x="702" y="32"/>
                </a:lnTo>
                <a:lnTo>
                  <a:pt x="780" y="9"/>
                </a:lnTo>
                <a:lnTo>
                  <a:pt x="865" y="0"/>
                </a:lnTo>
                <a:lnTo>
                  <a:pt x="946" y="3"/>
                </a:lnTo>
                <a:lnTo>
                  <a:pt x="1018" y="23"/>
                </a:lnTo>
                <a:lnTo>
                  <a:pt x="1072" y="54"/>
                </a:lnTo>
                <a:lnTo>
                  <a:pt x="1103" y="94"/>
                </a:lnTo>
                <a:lnTo>
                  <a:pt x="1109" y="139"/>
                </a:lnTo>
                <a:lnTo>
                  <a:pt x="1091" y="187"/>
                </a:lnTo>
                <a:lnTo>
                  <a:pt x="1049" y="234"/>
                </a:lnTo>
                <a:lnTo>
                  <a:pt x="985" y="272"/>
                </a:lnTo>
                <a:lnTo>
                  <a:pt x="909" y="295"/>
                </a:lnTo>
                <a:lnTo>
                  <a:pt x="826" y="306"/>
                </a:lnTo>
                <a:lnTo>
                  <a:pt x="746" y="302"/>
                </a:lnTo>
                <a:lnTo>
                  <a:pt x="670" y="284"/>
                </a:lnTo>
                <a:lnTo>
                  <a:pt x="636" y="262"/>
                </a:lnTo>
                <a:lnTo>
                  <a:pt x="3" y="483"/>
                </a:lnTo>
                <a:lnTo>
                  <a:pt x="2" y="485"/>
                </a:lnTo>
                <a:lnTo>
                  <a:pt x="2" y="484"/>
                </a:lnTo>
                <a:lnTo>
                  <a:pt x="1" y="483"/>
                </a:lnTo>
                <a:lnTo>
                  <a:pt x="1" y="484"/>
                </a:lnTo>
                <a:lnTo>
                  <a:pt x="0" y="483"/>
                </a:lnTo>
                <a:lnTo>
                  <a:pt x="0" y="482"/>
                </a:lnTo>
                <a:lnTo>
                  <a:pt x="1" y="483"/>
                </a:lnTo>
              </a:path>
            </a:pathLst>
          </a:custGeom>
          <a:solidFill>
            <a:srgbClr val="000000">
              <a:alpha val="25098"/>
            </a:srgbClr>
          </a:solidFill>
          <a:ln w="9525">
            <a:noFill/>
            <a:round/>
            <a:headEnd/>
            <a:tailEnd/>
          </a:ln>
          <a:effectLst/>
        </xdr:spPr>
      </xdr:sp>
    </xdr:grpSp>
    <xdr:clientData/>
  </xdr:twoCellAnchor>
  <xdr:twoCellAnchor>
    <xdr:from>
      <xdr:col>0</xdr:col>
      <xdr:colOff>175260</xdr:colOff>
      <xdr:row>23</xdr:row>
      <xdr:rowOff>15240</xdr:rowOff>
    </xdr:from>
    <xdr:to>
      <xdr:col>9</xdr:col>
      <xdr:colOff>0</xdr:colOff>
      <xdr:row>23</xdr:row>
      <xdr:rowOff>121920</xdr:rowOff>
    </xdr:to>
    <xdr:pic>
      <xdr:nvPicPr>
        <xdr:cNvPr id="11299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5260" y="3421380"/>
          <a:ext cx="7536180" cy="1066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45720</xdr:colOff>
      <xdr:row>54</xdr:row>
      <xdr:rowOff>0</xdr:rowOff>
    </xdr:from>
    <xdr:to>
      <xdr:col>9</xdr:col>
      <xdr:colOff>30480</xdr:colOff>
      <xdr:row>55</xdr:row>
      <xdr:rowOff>0</xdr:rowOff>
    </xdr:to>
    <xdr:pic>
      <xdr:nvPicPr>
        <xdr:cNvPr id="11300" name="Изображения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7490460"/>
          <a:ext cx="7513320" cy="1295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152400</xdr:colOff>
      <xdr:row>44</xdr:row>
      <xdr:rowOff>30480</xdr:rowOff>
    </xdr:from>
    <xdr:to>
      <xdr:col>9</xdr:col>
      <xdr:colOff>22860</xdr:colOff>
      <xdr:row>44</xdr:row>
      <xdr:rowOff>121920</xdr:rowOff>
    </xdr:to>
    <xdr:pic>
      <xdr:nvPicPr>
        <xdr:cNvPr id="11301" name="Изображения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6256020"/>
          <a:ext cx="7581900" cy="9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160020</xdr:colOff>
      <xdr:row>65</xdr:row>
      <xdr:rowOff>30480</xdr:rowOff>
    </xdr:from>
    <xdr:to>
      <xdr:col>9</xdr:col>
      <xdr:colOff>30480</xdr:colOff>
      <xdr:row>65</xdr:row>
      <xdr:rowOff>144780</xdr:rowOff>
    </xdr:to>
    <xdr:pic>
      <xdr:nvPicPr>
        <xdr:cNvPr id="11302" name="Изображения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0020" y="8282940"/>
          <a:ext cx="758190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1440180</xdr:colOff>
      <xdr:row>1</xdr:row>
      <xdr:rowOff>30480</xdr:rowOff>
    </xdr:from>
    <xdr:to>
      <xdr:col>2</xdr:col>
      <xdr:colOff>1859280</xdr:colOff>
      <xdr:row>3</xdr:row>
      <xdr:rowOff>53340</xdr:rowOff>
    </xdr:to>
    <xdr:pic>
      <xdr:nvPicPr>
        <xdr:cNvPr id="11304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65020" y="312420"/>
          <a:ext cx="41910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1036320</xdr:colOff>
      <xdr:row>60</xdr:row>
      <xdr:rowOff>7620</xdr:rowOff>
    </xdr:from>
    <xdr:to>
      <xdr:col>2</xdr:col>
      <xdr:colOff>1554480</xdr:colOff>
      <xdr:row>63</xdr:row>
      <xdr:rowOff>7620</xdr:rowOff>
    </xdr:to>
    <xdr:pic>
      <xdr:nvPicPr>
        <xdr:cNvPr id="11305" name="Рисунок 5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661160" y="8252460"/>
          <a:ext cx="51816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91440</xdr:colOff>
      <xdr:row>24</xdr:row>
      <xdr:rowOff>7620</xdr:rowOff>
    </xdr:from>
    <xdr:to>
      <xdr:col>3</xdr:col>
      <xdr:colOff>449580</xdr:colOff>
      <xdr:row>26</xdr:row>
      <xdr:rowOff>0</xdr:rowOff>
    </xdr:to>
    <xdr:pic>
      <xdr:nvPicPr>
        <xdr:cNvPr id="11307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83380" y="3550920"/>
          <a:ext cx="35814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29</xdr:row>
      <xdr:rowOff>7620</xdr:rowOff>
    </xdr:from>
    <xdr:to>
      <xdr:col>9</xdr:col>
      <xdr:colOff>7620</xdr:colOff>
      <xdr:row>29</xdr:row>
      <xdr:rowOff>114300</xdr:rowOff>
    </xdr:to>
    <xdr:pic>
      <xdr:nvPicPr>
        <xdr:cNvPr id="11308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2880" y="4160520"/>
          <a:ext cx="7536180" cy="10668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zoomScaleNormal="100" zoomScaleSheetLayoutView="90" workbookViewId="0">
      <selection activeCell="L12" sqref="L12:L13"/>
    </sheetView>
  </sheetViews>
  <sheetFormatPr defaultRowHeight="13.2"/>
  <cols>
    <col min="1" max="1" width="2.6640625" style="1" customWidth="1"/>
    <col min="2" max="2" width="6.44140625" style="2" customWidth="1"/>
    <col min="3" max="3" width="50.5546875" style="2" customWidth="1"/>
    <col min="4" max="4" width="7" style="2" customWidth="1"/>
    <col min="5" max="6" width="8.5546875" style="2" customWidth="1"/>
    <col min="7" max="7" width="10" style="2" customWidth="1"/>
    <col min="8" max="8" width="8.5546875" style="2" customWidth="1"/>
    <col min="9" max="9" width="10.109375" style="2" customWidth="1"/>
    <col min="10" max="10" width="2.6640625" style="3" customWidth="1"/>
  </cols>
  <sheetData>
    <row r="1" spans="1:10" ht="22.5" customHeight="1">
      <c r="A1" s="4"/>
      <c r="B1" s="5"/>
      <c r="C1" s="5"/>
      <c r="D1" s="37"/>
      <c r="E1" s="37"/>
      <c r="F1" s="5"/>
      <c r="G1" s="5"/>
      <c r="H1" s="5"/>
      <c r="I1" s="5"/>
      <c r="J1" s="6"/>
    </row>
    <row r="2" spans="1:10">
      <c r="A2" s="7"/>
      <c r="B2" s="8"/>
      <c r="C2" s="8"/>
      <c r="D2" s="9"/>
      <c r="E2" s="9"/>
      <c r="F2" s="10"/>
      <c r="G2" s="10"/>
      <c r="H2" s="10"/>
      <c r="I2" s="8"/>
      <c r="J2" s="11"/>
    </row>
    <row r="3" spans="1:10">
      <c r="A3" s="7"/>
      <c r="B3" s="8"/>
      <c r="C3" s="8"/>
      <c r="D3" s="9"/>
      <c r="E3" s="9"/>
      <c r="F3" s="10"/>
      <c r="G3" s="10"/>
      <c r="H3" s="10"/>
      <c r="I3" s="8"/>
      <c r="J3" s="11"/>
    </row>
    <row r="4" spans="1:10" ht="12.75" customHeight="1">
      <c r="A4" s="7"/>
      <c r="B4" s="8"/>
      <c r="C4" s="8"/>
      <c r="D4" s="9"/>
      <c r="E4" s="9"/>
      <c r="F4" s="10"/>
      <c r="G4" s="10"/>
      <c r="H4" s="10"/>
      <c r="I4" s="8"/>
      <c r="J4" s="11"/>
    </row>
    <row r="5" spans="1:10" s="12" customFormat="1" ht="6.75" customHeight="1">
      <c r="A5" s="7"/>
      <c r="B5" s="8"/>
      <c r="C5" s="8"/>
      <c r="D5" s="8"/>
      <c r="E5" s="8"/>
      <c r="F5" s="10"/>
      <c r="G5" s="10"/>
      <c r="H5" s="10"/>
      <c r="I5" s="8"/>
      <c r="J5" s="11"/>
    </row>
    <row r="6" spans="1:10" ht="13.5" customHeight="1" thickBot="1">
      <c r="A6" s="7"/>
      <c r="B6" s="13"/>
      <c r="C6" s="14"/>
      <c r="D6" s="15"/>
      <c r="E6" s="15"/>
      <c r="F6" s="8"/>
      <c r="G6" s="16"/>
      <c r="H6" s="16"/>
      <c r="I6" s="8"/>
      <c r="J6" s="11"/>
    </row>
    <row r="7" spans="1:10" ht="15" customHeight="1">
      <c r="A7" s="103"/>
      <c r="B7" s="68" t="s">
        <v>0</v>
      </c>
      <c r="C7" s="17"/>
      <c r="D7" s="18"/>
      <c r="E7" s="106" t="s">
        <v>34</v>
      </c>
      <c r="F7" s="107"/>
      <c r="G7" s="107"/>
      <c r="H7" s="107"/>
      <c r="I7" s="59" t="s">
        <v>1</v>
      </c>
      <c r="J7" s="103"/>
    </row>
    <row r="8" spans="1:10" ht="12.75" customHeight="1">
      <c r="A8" s="104"/>
      <c r="B8" s="69"/>
      <c r="C8" s="19" t="s">
        <v>2</v>
      </c>
      <c r="D8" s="20"/>
      <c r="E8" s="108"/>
      <c r="F8" s="109"/>
      <c r="G8" s="109"/>
      <c r="H8" s="109"/>
      <c r="I8" s="60" t="s">
        <v>3</v>
      </c>
      <c r="J8" s="104"/>
    </row>
    <row r="9" spans="1:10" ht="12.75" customHeight="1">
      <c r="A9" s="104"/>
      <c r="B9" s="70" t="s">
        <v>4</v>
      </c>
      <c r="C9" s="22" t="s">
        <v>5</v>
      </c>
      <c r="D9" s="23" t="s">
        <v>6</v>
      </c>
      <c r="E9" s="21" t="s">
        <v>40</v>
      </c>
      <c r="F9" s="21" t="s">
        <v>37</v>
      </c>
      <c r="G9" s="43" t="s">
        <v>38</v>
      </c>
      <c r="H9" s="53" t="s">
        <v>39</v>
      </c>
      <c r="I9" s="60" t="s">
        <v>7</v>
      </c>
      <c r="J9" s="104"/>
    </row>
    <row r="10" spans="1:10" ht="11.25" customHeight="1">
      <c r="A10" s="104"/>
      <c r="B10" s="71">
        <v>10011025</v>
      </c>
      <c r="C10" s="38" t="s">
        <v>8</v>
      </c>
      <c r="D10" s="44" t="s">
        <v>9</v>
      </c>
      <c r="E10" s="47">
        <v>545</v>
      </c>
      <c r="F10" s="47">
        <f>G10+14</f>
        <v>510</v>
      </c>
      <c r="G10" s="47">
        <f>H10+10</f>
        <v>496</v>
      </c>
      <c r="H10" s="47">
        <v>486</v>
      </c>
      <c r="I10" s="61" t="s">
        <v>10</v>
      </c>
      <c r="J10" s="104"/>
    </row>
    <row r="11" spans="1:10" ht="11.25" customHeight="1">
      <c r="A11" s="104"/>
      <c r="B11" s="71">
        <v>10041025</v>
      </c>
      <c r="C11" s="38" t="s">
        <v>11</v>
      </c>
      <c r="D11" s="44" t="s">
        <v>9</v>
      </c>
      <c r="E11" s="47">
        <v>545</v>
      </c>
      <c r="F11" s="47">
        <f t="shared" ref="F11:F17" si="0">G11+14</f>
        <v>510</v>
      </c>
      <c r="G11" s="47">
        <f t="shared" ref="G11:G17" si="1">H11+10</f>
        <v>496</v>
      </c>
      <c r="H11" s="47">
        <v>486</v>
      </c>
      <c r="I11" s="61" t="s">
        <v>10</v>
      </c>
      <c r="J11" s="104"/>
    </row>
    <row r="12" spans="1:10" ht="11.25" customHeight="1">
      <c r="A12" s="104"/>
      <c r="B12" s="71">
        <v>10051025</v>
      </c>
      <c r="C12" s="38" t="s">
        <v>12</v>
      </c>
      <c r="D12" s="44" t="s">
        <v>9</v>
      </c>
      <c r="E12" s="47">
        <v>545</v>
      </c>
      <c r="F12" s="47">
        <f t="shared" si="0"/>
        <v>510</v>
      </c>
      <c r="G12" s="47">
        <f t="shared" si="1"/>
        <v>496</v>
      </c>
      <c r="H12" s="47">
        <v>486</v>
      </c>
      <c r="I12" s="61" t="s">
        <v>10</v>
      </c>
      <c r="J12" s="104"/>
    </row>
    <row r="13" spans="1:10" ht="10.5" customHeight="1">
      <c r="A13" s="104"/>
      <c r="B13" s="71">
        <v>10031025</v>
      </c>
      <c r="C13" s="38" t="s">
        <v>13</v>
      </c>
      <c r="D13" s="44" t="s">
        <v>9</v>
      </c>
      <c r="E13" s="47">
        <v>585</v>
      </c>
      <c r="F13" s="47">
        <f t="shared" si="0"/>
        <v>549</v>
      </c>
      <c r="G13" s="47">
        <f t="shared" si="1"/>
        <v>535</v>
      </c>
      <c r="H13" s="47">
        <v>525</v>
      </c>
      <c r="I13" s="61" t="s">
        <v>10</v>
      </c>
      <c r="J13" s="104"/>
    </row>
    <row r="14" spans="1:10" ht="11.25" customHeight="1">
      <c r="A14" s="104"/>
      <c r="B14" s="72">
        <v>10071025</v>
      </c>
      <c r="C14" s="40" t="s">
        <v>43</v>
      </c>
      <c r="D14" s="45" t="s">
        <v>9</v>
      </c>
      <c r="E14" s="47">
        <v>615</v>
      </c>
      <c r="F14" s="47">
        <f t="shared" si="0"/>
        <v>580</v>
      </c>
      <c r="G14" s="47">
        <f t="shared" si="1"/>
        <v>566</v>
      </c>
      <c r="H14" s="47">
        <v>556</v>
      </c>
      <c r="I14" s="61" t="s">
        <v>10</v>
      </c>
      <c r="J14" s="104"/>
    </row>
    <row r="15" spans="1:10" ht="11.25" customHeight="1">
      <c r="A15" s="104"/>
      <c r="B15" s="73">
        <v>10081025</v>
      </c>
      <c r="C15" s="42" t="s">
        <v>50</v>
      </c>
      <c r="D15" s="44" t="s">
        <v>9</v>
      </c>
      <c r="E15" s="47">
        <v>545</v>
      </c>
      <c r="F15" s="47">
        <f t="shared" si="0"/>
        <v>510</v>
      </c>
      <c r="G15" s="47">
        <f t="shared" si="1"/>
        <v>496</v>
      </c>
      <c r="H15" s="47">
        <v>486</v>
      </c>
      <c r="I15" s="61" t="s">
        <v>10</v>
      </c>
      <c r="J15" s="104"/>
    </row>
    <row r="16" spans="1:10" ht="11.25" customHeight="1">
      <c r="A16" s="104"/>
      <c r="B16" s="74"/>
      <c r="C16" s="42" t="s">
        <v>48</v>
      </c>
      <c r="D16" s="44" t="s">
        <v>9</v>
      </c>
      <c r="E16" s="47">
        <v>800</v>
      </c>
      <c r="F16" s="47">
        <f t="shared" si="0"/>
        <v>684</v>
      </c>
      <c r="G16" s="47">
        <f t="shared" si="1"/>
        <v>670</v>
      </c>
      <c r="H16" s="47">
        <v>660</v>
      </c>
      <c r="I16" s="61" t="s">
        <v>42</v>
      </c>
      <c r="J16" s="104"/>
    </row>
    <row r="17" spans="1:10" ht="11.25" customHeight="1">
      <c r="A17" s="104"/>
      <c r="B17" s="74"/>
      <c r="C17" s="42" t="s">
        <v>49</v>
      </c>
      <c r="D17" s="44" t="s">
        <v>9</v>
      </c>
      <c r="E17" s="80">
        <v>900</v>
      </c>
      <c r="F17" s="47">
        <f t="shared" si="0"/>
        <v>728</v>
      </c>
      <c r="G17" s="47">
        <f t="shared" si="1"/>
        <v>714</v>
      </c>
      <c r="H17" s="47">
        <v>704</v>
      </c>
      <c r="I17" s="61" t="s">
        <v>42</v>
      </c>
      <c r="J17" s="104"/>
    </row>
    <row r="18" spans="1:10" ht="10.5" customHeight="1">
      <c r="A18" s="104"/>
      <c r="B18" s="74"/>
      <c r="C18" s="29" t="s">
        <v>47</v>
      </c>
      <c r="D18" s="46" t="s">
        <v>9</v>
      </c>
      <c r="E18" s="81">
        <v>790</v>
      </c>
      <c r="F18" s="84">
        <f>G18+15</f>
        <v>685</v>
      </c>
      <c r="G18" s="84">
        <f t="shared" ref="G18:G23" si="2">H18+10</f>
        <v>670</v>
      </c>
      <c r="H18" s="82">
        <v>660</v>
      </c>
      <c r="I18" s="83" t="s">
        <v>42</v>
      </c>
      <c r="J18" s="104"/>
    </row>
    <row r="19" spans="1:10" ht="10.5" customHeight="1">
      <c r="A19" s="104"/>
      <c r="B19" s="74"/>
      <c r="C19" s="29" t="s">
        <v>46</v>
      </c>
      <c r="D19" s="46" t="s">
        <v>9</v>
      </c>
      <c r="E19" s="81">
        <v>830</v>
      </c>
      <c r="F19" s="84">
        <f>G19+16</f>
        <v>730</v>
      </c>
      <c r="G19" s="84">
        <f t="shared" si="2"/>
        <v>714</v>
      </c>
      <c r="H19" s="82">
        <v>704</v>
      </c>
      <c r="I19" s="83" t="s">
        <v>42</v>
      </c>
      <c r="J19" s="104"/>
    </row>
    <row r="20" spans="1:10" ht="10.5" customHeight="1">
      <c r="A20" s="104"/>
      <c r="B20" s="74"/>
      <c r="C20" s="48" t="s">
        <v>45</v>
      </c>
      <c r="D20" s="46" t="s">
        <v>9</v>
      </c>
      <c r="E20" s="81">
        <v>770</v>
      </c>
      <c r="F20" s="84">
        <f>G20+15</f>
        <v>685</v>
      </c>
      <c r="G20" s="84">
        <f t="shared" si="2"/>
        <v>670</v>
      </c>
      <c r="H20" s="82">
        <v>660</v>
      </c>
      <c r="I20" s="83" t="s">
        <v>42</v>
      </c>
      <c r="J20" s="104"/>
    </row>
    <row r="21" spans="1:10" ht="10.5" customHeight="1">
      <c r="A21" s="104"/>
      <c r="B21" s="74"/>
      <c r="C21" s="49" t="s">
        <v>44</v>
      </c>
      <c r="D21" s="50" t="s">
        <v>9</v>
      </c>
      <c r="E21" s="81">
        <v>910</v>
      </c>
      <c r="F21" s="84">
        <f>G21+15</f>
        <v>811</v>
      </c>
      <c r="G21" s="84">
        <f t="shared" si="2"/>
        <v>796</v>
      </c>
      <c r="H21" s="82">
        <v>786</v>
      </c>
      <c r="I21" s="83" t="s">
        <v>42</v>
      </c>
      <c r="J21" s="104"/>
    </row>
    <row r="22" spans="1:10" ht="10.5" customHeight="1">
      <c r="A22" s="104"/>
      <c r="B22" s="74"/>
      <c r="C22" s="29" t="s">
        <v>54</v>
      </c>
      <c r="D22" s="46" t="s">
        <v>9</v>
      </c>
      <c r="E22" s="81">
        <v>790</v>
      </c>
      <c r="F22" s="84">
        <f>G22+15</f>
        <v>685</v>
      </c>
      <c r="G22" s="84">
        <f t="shared" si="2"/>
        <v>670</v>
      </c>
      <c r="H22" s="82">
        <v>660</v>
      </c>
      <c r="I22" s="83" t="s">
        <v>42</v>
      </c>
      <c r="J22" s="104"/>
    </row>
    <row r="23" spans="1:10" ht="10.5" customHeight="1">
      <c r="A23" s="104"/>
      <c r="B23" s="74"/>
      <c r="C23" s="49" t="s">
        <v>55</v>
      </c>
      <c r="D23" s="50" t="s">
        <v>9</v>
      </c>
      <c r="E23" s="81">
        <v>910</v>
      </c>
      <c r="F23" s="84">
        <f>G23+15</f>
        <v>811</v>
      </c>
      <c r="G23" s="84">
        <f t="shared" si="2"/>
        <v>796</v>
      </c>
      <c r="H23" s="82">
        <v>786</v>
      </c>
      <c r="I23" s="83" t="s">
        <v>42</v>
      </c>
      <c r="J23" s="104"/>
    </row>
    <row r="24" spans="1:10" ht="11.25" customHeight="1" thickBot="1">
      <c r="A24" s="104"/>
      <c r="J24" s="104"/>
    </row>
    <row r="25" spans="1:10" ht="11.25" customHeight="1">
      <c r="A25" s="104"/>
      <c r="B25" s="92" t="s">
        <v>51</v>
      </c>
      <c r="C25" s="90"/>
      <c r="D25" s="18"/>
      <c r="E25" s="106" t="s">
        <v>36</v>
      </c>
      <c r="F25" s="107"/>
      <c r="G25" s="107"/>
      <c r="H25" s="110"/>
      <c r="I25" s="87" t="s">
        <v>1</v>
      </c>
      <c r="J25" s="104"/>
    </row>
    <row r="26" spans="1:10" ht="11.25" customHeight="1">
      <c r="A26" s="104"/>
      <c r="B26" s="93"/>
      <c r="C26" s="91" t="s">
        <v>2</v>
      </c>
      <c r="D26" s="33"/>
      <c r="E26" s="108"/>
      <c r="F26" s="109"/>
      <c r="G26" s="109"/>
      <c r="H26" s="111"/>
      <c r="I26" s="88" t="s">
        <v>3</v>
      </c>
      <c r="J26" s="104"/>
    </row>
    <row r="27" spans="1:10">
      <c r="A27" s="104"/>
      <c r="B27" s="95" t="s">
        <v>4</v>
      </c>
      <c r="C27" s="94" t="s">
        <v>5</v>
      </c>
      <c r="D27" s="96" t="s">
        <v>6</v>
      </c>
      <c r="E27" s="97" t="s">
        <v>40</v>
      </c>
      <c r="F27" s="97" t="s">
        <v>37</v>
      </c>
      <c r="G27" s="98" t="s">
        <v>38</v>
      </c>
      <c r="H27" s="99" t="s">
        <v>39</v>
      </c>
      <c r="I27" s="85" t="s">
        <v>7</v>
      </c>
      <c r="J27" s="104"/>
    </row>
    <row r="28" spans="1:10">
      <c r="A28" s="104"/>
      <c r="B28" s="74" t="s">
        <v>41</v>
      </c>
      <c r="C28" s="102" t="s">
        <v>57</v>
      </c>
      <c r="D28" s="44" t="s">
        <v>52</v>
      </c>
      <c r="E28" s="100">
        <v>1400</v>
      </c>
      <c r="F28" s="100">
        <v>1250</v>
      </c>
      <c r="G28" s="100">
        <v>1200</v>
      </c>
      <c r="H28" s="101">
        <v>1150</v>
      </c>
      <c r="I28" s="86" t="s">
        <v>53</v>
      </c>
      <c r="J28" s="104"/>
    </row>
    <row r="29" spans="1:10" ht="11.25" hidden="1" customHeight="1">
      <c r="A29" s="104"/>
      <c r="J29" s="104"/>
    </row>
    <row r="30" spans="1:10" ht="10.5" customHeight="1" thickBot="1">
      <c r="A30" s="104"/>
      <c r="J30" s="104"/>
    </row>
    <row r="31" spans="1:10" ht="10.5" customHeight="1">
      <c r="A31" s="104"/>
      <c r="B31" s="68" t="s">
        <v>16</v>
      </c>
      <c r="C31" s="17"/>
      <c r="D31" s="18"/>
      <c r="E31" s="106" t="s">
        <v>36</v>
      </c>
      <c r="F31" s="107"/>
      <c r="G31" s="107"/>
      <c r="H31" s="110"/>
      <c r="I31" s="62" t="s">
        <v>1</v>
      </c>
      <c r="J31" s="104"/>
    </row>
    <row r="32" spans="1:10" ht="10.5" customHeight="1">
      <c r="A32" s="104"/>
      <c r="B32" s="76"/>
      <c r="C32" s="32" t="s">
        <v>2</v>
      </c>
      <c r="D32" s="33"/>
      <c r="E32" s="108"/>
      <c r="F32" s="109"/>
      <c r="G32" s="109"/>
      <c r="H32" s="111"/>
      <c r="I32" s="63" t="s">
        <v>3</v>
      </c>
      <c r="J32" s="104"/>
    </row>
    <row r="33" spans="1:10" ht="10.5" customHeight="1">
      <c r="A33" s="104"/>
      <c r="B33" s="70" t="s">
        <v>4</v>
      </c>
      <c r="C33" s="22" t="s">
        <v>5</v>
      </c>
      <c r="D33" s="23" t="s">
        <v>6</v>
      </c>
      <c r="E33" s="21" t="s">
        <v>40</v>
      </c>
      <c r="F33" s="21" t="s">
        <v>37</v>
      </c>
      <c r="G33" s="43" t="s">
        <v>38</v>
      </c>
      <c r="H33" s="53" t="s">
        <v>39</v>
      </c>
      <c r="I33" s="64" t="s">
        <v>7</v>
      </c>
      <c r="J33" s="104"/>
    </row>
    <row r="34" spans="1:10" ht="10.5" customHeight="1">
      <c r="A34" s="104"/>
      <c r="B34" s="71">
        <v>12021100</v>
      </c>
      <c r="C34" s="27" t="s">
        <v>14</v>
      </c>
      <c r="D34" s="25" t="s">
        <v>18</v>
      </c>
      <c r="E34" s="26">
        <v>2165</v>
      </c>
      <c r="F34" s="26">
        <f>G34+50</f>
        <v>2032</v>
      </c>
      <c r="G34" s="26">
        <f>H34+50</f>
        <v>1982</v>
      </c>
      <c r="H34" s="54">
        <v>1932</v>
      </c>
      <c r="I34" s="65" t="s">
        <v>19</v>
      </c>
      <c r="J34" s="104"/>
    </row>
    <row r="35" spans="1:10" ht="10.5" customHeight="1">
      <c r="A35" s="104"/>
      <c r="B35" s="71">
        <v>12051100</v>
      </c>
      <c r="C35" s="27" t="s">
        <v>23</v>
      </c>
      <c r="D35" s="25" t="s">
        <v>18</v>
      </c>
      <c r="E35" s="26">
        <v>2165</v>
      </c>
      <c r="F35" s="26">
        <f>G35+50</f>
        <v>2032</v>
      </c>
      <c r="G35" s="26">
        <f t="shared" ref="G35:G44" si="3">H35+50</f>
        <v>1982</v>
      </c>
      <c r="H35" s="54">
        <v>1932</v>
      </c>
      <c r="I35" s="65" t="s">
        <v>19</v>
      </c>
      <c r="J35" s="104"/>
    </row>
    <row r="36" spans="1:10" ht="12" customHeight="1">
      <c r="A36" s="104"/>
      <c r="B36" s="71">
        <v>10041025</v>
      </c>
      <c r="C36" s="24" t="s">
        <v>11</v>
      </c>
      <c r="D36" s="25" t="s">
        <v>18</v>
      </c>
      <c r="E36" s="26">
        <v>2165</v>
      </c>
      <c r="F36" s="26">
        <f t="shared" ref="F36:F45" si="4">G36+50</f>
        <v>2032</v>
      </c>
      <c r="G36" s="26">
        <f t="shared" si="3"/>
        <v>1982</v>
      </c>
      <c r="H36" s="54">
        <v>1932</v>
      </c>
      <c r="I36" s="65" t="s">
        <v>19</v>
      </c>
      <c r="J36" s="104"/>
    </row>
    <row r="37" spans="1:10" ht="12" customHeight="1">
      <c r="A37" s="104"/>
      <c r="B37" s="73">
        <v>10081100</v>
      </c>
      <c r="C37" s="28" t="s">
        <v>50</v>
      </c>
      <c r="D37" s="36" t="s">
        <v>18</v>
      </c>
      <c r="E37" s="26">
        <v>2165</v>
      </c>
      <c r="F37" s="26">
        <f t="shared" si="4"/>
        <v>2032</v>
      </c>
      <c r="G37" s="26">
        <f t="shared" si="3"/>
        <v>1982</v>
      </c>
      <c r="H37" s="54">
        <v>1932</v>
      </c>
      <c r="I37" s="65" t="s">
        <v>19</v>
      </c>
      <c r="J37" s="104"/>
    </row>
    <row r="38" spans="1:10" ht="10.5" customHeight="1">
      <c r="A38" s="104"/>
      <c r="B38" s="71">
        <v>12031100</v>
      </c>
      <c r="C38" s="24" t="s">
        <v>17</v>
      </c>
      <c r="D38" s="25" t="s">
        <v>18</v>
      </c>
      <c r="E38" s="26">
        <v>2165</v>
      </c>
      <c r="F38" s="26">
        <f t="shared" si="4"/>
        <v>2032</v>
      </c>
      <c r="G38" s="26">
        <f t="shared" si="3"/>
        <v>1982</v>
      </c>
      <c r="H38" s="54">
        <v>1932</v>
      </c>
      <c r="I38" s="65" t="s">
        <v>19</v>
      </c>
      <c r="J38" s="104"/>
    </row>
    <row r="39" spans="1:10" ht="10.5" customHeight="1">
      <c r="A39" s="104"/>
      <c r="B39" s="71">
        <v>12031100</v>
      </c>
      <c r="C39" s="24" t="s">
        <v>20</v>
      </c>
      <c r="D39" s="25" t="s">
        <v>18</v>
      </c>
      <c r="E39" s="26">
        <v>2165</v>
      </c>
      <c r="F39" s="26">
        <f t="shared" si="4"/>
        <v>2032</v>
      </c>
      <c r="G39" s="26">
        <f t="shared" si="3"/>
        <v>1982</v>
      </c>
      <c r="H39" s="54">
        <v>1932</v>
      </c>
      <c r="I39" s="65" t="s">
        <v>19</v>
      </c>
      <c r="J39" s="104"/>
    </row>
    <row r="40" spans="1:10" ht="10.5" customHeight="1">
      <c r="A40" s="104"/>
      <c r="B40" s="77">
        <v>12061100</v>
      </c>
      <c r="C40" s="34" t="s">
        <v>24</v>
      </c>
      <c r="D40" s="35" t="s">
        <v>18</v>
      </c>
      <c r="E40" s="26">
        <v>2165</v>
      </c>
      <c r="F40" s="26">
        <f t="shared" si="4"/>
        <v>2032</v>
      </c>
      <c r="G40" s="26">
        <f t="shared" si="3"/>
        <v>1982</v>
      </c>
      <c r="H40" s="54">
        <v>1932</v>
      </c>
      <c r="I40" s="66" t="s">
        <v>19</v>
      </c>
      <c r="J40" s="104"/>
    </row>
    <row r="41" spans="1:10">
      <c r="A41" s="104"/>
      <c r="B41" s="78">
        <v>1071100</v>
      </c>
      <c r="C41" s="56" t="s">
        <v>25</v>
      </c>
      <c r="D41" s="58" t="s">
        <v>18</v>
      </c>
      <c r="E41" s="26">
        <v>2410</v>
      </c>
      <c r="F41" s="26">
        <f>G41+50</f>
        <v>2277</v>
      </c>
      <c r="G41" s="26">
        <f t="shared" si="3"/>
        <v>2227</v>
      </c>
      <c r="H41" s="54">
        <v>2177</v>
      </c>
      <c r="I41" s="61" t="s">
        <v>19</v>
      </c>
      <c r="J41" s="104"/>
    </row>
    <row r="42" spans="1:10" ht="10.5" customHeight="1">
      <c r="A42" s="104"/>
      <c r="B42" s="79">
        <v>12011100</v>
      </c>
      <c r="C42" s="89" t="s">
        <v>56</v>
      </c>
      <c r="D42" s="57" t="s">
        <v>18</v>
      </c>
      <c r="E42" s="26">
        <v>2420</v>
      </c>
      <c r="F42" s="26">
        <f t="shared" si="4"/>
        <v>2270</v>
      </c>
      <c r="G42" s="26">
        <f t="shared" si="3"/>
        <v>2220</v>
      </c>
      <c r="H42" s="54">
        <v>2170</v>
      </c>
      <c r="I42" s="64" t="s">
        <v>19</v>
      </c>
      <c r="J42" s="104"/>
    </row>
    <row r="43" spans="1:10">
      <c r="A43" s="104"/>
      <c r="B43" s="71">
        <v>12041100</v>
      </c>
      <c r="C43" s="27" t="s">
        <v>22</v>
      </c>
      <c r="D43" s="25" t="s">
        <v>18</v>
      </c>
      <c r="E43" s="26">
        <v>2165</v>
      </c>
      <c r="F43" s="26">
        <f t="shared" si="4"/>
        <v>2032</v>
      </c>
      <c r="G43" s="26">
        <f t="shared" si="3"/>
        <v>1982</v>
      </c>
      <c r="H43" s="54">
        <v>1932</v>
      </c>
      <c r="I43" s="65" t="s">
        <v>19</v>
      </c>
      <c r="J43" s="104"/>
    </row>
    <row r="44" spans="1:10" ht="11.25" customHeight="1">
      <c r="A44" s="104"/>
      <c r="B44" s="71">
        <v>12031100</v>
      </c>
      <c r="C44" s="24" t="s">
        <v>21</v>
      </c>
      <c r="D44" s="25" t="s">
        <v>18</v>
      </c>
      <c r="E44" s="26">
        <v>2165</v>
      </c>
      <c r="F44" s="26">
        <f t="shared" si="4"/>
        <v>2032</v>
      </c>
      <c r="G44" s="26">
        <f t="shared" si="3"/>
        <v>1982</v>
      </c>
      <c r="H44" s="54">
        <v>1932</v>
      </c>
      <c r="I44" s="65" t="s">
        <v>19</v>
      </c>
      <c r="J44" s="104"/>
    </row>
    <row r="45" spans="1:10" ht="11.25" customHeight="1" thickBot="1">
      <c r="A45" s="104"/>
      <c r="E45" s="26">
        <v>2165</v>
      </c>
      <c r="F45" s="26">
        <f t="shared" si="4"/>
        <v>2025</v>
      </c>
      <c r="G45" s="26">
        <v>1975</v>
      </c>
      <c r="H45" s="54">
        <v>1925</v>
      </c>
      <c r="J45" s="104"/>
    </row>
    <row r="46" spans="1:10" ht="10.5" customHeight="1">
      <c r="A46" s="104"/>
      <c r="B46" s="68" t="s">
        <v>26</v>
      </c>
      <c r="C46" s="17"/>
      <c r="D46" s="18"/>
      <c r="E46" s="106" t="s">
        <v>34</v>
      </c>
      <c r="F46" s="107"/>
      <c r="G46" s="107"/>
      <c r="H46" s="110"/>
      <c r="I46" s="62" t="s">
        <v>1</v>
      </c>
      <c r="J46" s="104"/>
    </row>
    <row r="47" spans="1:10" ht="10.5" customHeight="1">
      <c r="A47" s="104"/>
      <c r="B47" s="76"/>
      <c r="C47" s="32" t="s">
        <v>2</v>
      </c>
      <c r="D47" s="33"/>
      <c r="E47" s="108"/>
      <c r="F47" s="109"/>
      <c r="G47" s="109"/>
      <c r="H47" s="111"/>
      <c r="I47" s="63" t="s">
        <v>3</v>
      </c>
      <c r="J47" s="104"/>
    </row>
    <row r="48" spans="1:10" ht="10.5" customHeight="1">
      <c r="A48" s="104"/>
      <c r="B48" s="70" t="s">
        <v>4</v>
      </c>
      <c r="C48" s="22" t="s">
        <v>5</v>
      </c>
      <c r="D48" s="23" t="s">
        <v>6</v>
      </c>
      <c r="E48" s="21" t="s">
        <v>40</v>
      </c>
      <c r="F48" s="21" t="s">
        <v>37</v>
      </c>
      <c r="G48" s="43" t="s">
        <v>38</v>
      </c>
      <c r="H48" s="53" t="s">
        <v>39</v>
      </c>
      <c r="I48" s="64" t="s">
        <v>7</v>
      </c>
      <c r="J48" s="104"/>
    </row>
    <row r="49" spans="1:10" ht="10.5" customHeight="1">
      <c r="A49" s="104"/>
      <c r="B49" s="71">
        <v>10012025</v>
      </c>
      <c r="C49" s="24" t="s">
        <v>8</v>
      </c>
      <c r="D49" s="25" t="s">
        <v>9</v>
      </c>
      <c r="E49" s="26">
        <v>545</v>
      </c>
      <c r="F49" s="26">
        <f>F10</f>
        <v>510</v>
      </c>
      <c r="G49" s="26">
        <f>G10</f>
        <v>496</v>
      </c>
      <c r="H49" s="54">
        <f>H10</f>
        <v>486</v>
      </c>
      <c r="I49" s="65" t="s">
        <v>10</v>
      </c>
      <c r="J49" s="104"/>
    </row>
    <row r="50" spans="1:10" ht="11.25" hidden="1" customHeight="1">
      <c r="A50" s="104"/>
      <c r="B50" s="71">
        <v>10042025</v>
      </c>
      <c r="C50" s="38" t="s">
        <v>11</v>
      </c>
      <c r="D50" s="39" t="s">
        <v>9</v>
      </c>
      <c r="E50" s="26">
        <v>545</v>
      </c>
      <c r="F50" s="26">
        <f t="shared" ref="F50:G52" si="5">F11</f>
        <v>510</v>
      </c>
      <c r="G50" s="26">
        <f t="shared" si="5"/>
        <v>496</v>
      </c>
      <c r="H50" s="54">
        <f>H49</f>
        <v>486</v>
      </c>
      <c r="I50" s="65" t="s">
        <v>10</v>
      </c>
      <c r="J50" s="104"/>
    </row>
    <row r="51" spans="1:10" ht="8.6999999999999993" customHeight="1">
      <c r="A51" s="104"/>
      <c r="B51" s="71">
        <v>10052025</v>
      </c>
      <c r="C51" s="38" t="s">
        <v>12</v>
      </c>
      <c r="D51" s="39" t="s">
        <v>9</v>
      </c>
      <c r="E51" s="26">
        <v>545</v>
      </c>
      <c r="F51" s="26">
        <f t="shared" si="5"/>
        <v>510</v>
      </c>
      <c r="G51" s="26">
        <f t="shared" si="5"/>
        <v>496</v>
      </c>
      <c r="H51" s="54">
        <f>H49</f>
        <v>486</v>
      </c>
      <c r="I51" s="65" t="s">
        <v>10</v>
      </c>
      <c r="J51" s="104"/>
    </row>
    <row r="52" spans="1:10">
      <c r="A52" s="104"/>
      <c r="B52" s="71">
        <v>10032025</v>
      </c>
      <c r="C52" s="38" t="s">
        <v>13</v>
      </c>
      <c r="D52" s="39" t="s">
        <v>9</v>
      </c>
      <c r="E52" s="26">
        <v>585</v>
      </c>
      <c r="F52" s="26">
        <f t="shared" si="5"/>
        <v>549</v>
      </c>
      <c r="G52" s="26">
        <f t="shared" si="5"/>
        <v>535</v>
      </c>
      <c r="H52" s="54">
        <f>H13</f>
        <v>525</v>
      </c>
      <c r="I52" s="65" t="s">
        <v>10</v>
      </c>
      <c r="J52" s="104"/>
    </row>
    <row r="53" spans="1:10">
      <c r="A53" s="104"/>
      <c r="B53" s="73">
        <v>10082025</v>
      </c>
      <c r="C53" s="42" t="s">
        <v>50</v>
      </c>
      <c r="D53" s="39" t="s">
        <v>9</v>
      </c>
      <c r="E53" s="26">
        <v>545</v>
      </c>
      <c r="F53" s="26">
        <f>F49</f>
        <v>510</v>
      </c>
      <c r="G53" s="26">
        <f>G49</f>
        <v>496</v>
      </c>
      <c r="H53" s="54">
        <f>H49</f>
        <v>486</v>
      </c>
      <c r="I53" s="65" t="s">
        <v>10</v>
      </c>
      <c r="J53" s="104"/>
    </row>
    <row r="54" spans="1:10">
      <c r="A54" s="104"/>
      <c r="B54" s="72">
        <v>10072025</v>
      </c>
      <c r="C54" s="40" t="s">
        <v>25</v>
      </c>
      <c r="D54" s="41" t="s">
        <v>9</v>
      </c>
      <c r="E54" s="26">
        <v>615</v>
      </c>
      <c r="F54" s="26">
        <f>F14</f>
        <v>580</v>
      </c>
      <c r="G54" s="26">
        <f>G14</f>
        <v>566</v>
      </c>
      <c r="H54" s="54">
        <f>H14</f>
        <v>556</v>
      </c>
      <c r="I54" s="66" t="s">
        <v>10</v>
      </c>
      <c r="J54" s="104"/>
    </row>
    <row r="55" spans="1:10" ht="10.5" customHeight="1" thickBot="1">
      <c r="A55" s="104"/>
      <c r="G55" s="2">
        <v>5</v>
      </c>
      <c r="J55" s="104"/>
    </row>
    <row r="56" spans="1:10" ht="10.5" customHeight="1">
      <c r="A56" s="104"/>
      <c r="B56" s="68" t="s">
        <v>30</v>
      </c>
      <c r="C56" s="17"/>
      <c r="D56" s="18"/>
      <c r="E56" s="106" t="s">
        <v>35</v>
      </c>
      <c r="F56" s="107"/>
      <c r="G56" s="107"/>
      <c r="H56" s="51"/>
      <c r="I56" s="62" t="s">
        <v>1</v>
      </c>
      <c r="J56" s="104"/>
    </row>
    <row r="57" spans="1:10" ht="10.5" customHeight="1">
      <c r="A57" s="104"/>
      <c r="B57" s="76"/>
      <c r="C57" s="32" t="s">
        <v>2</v>
      </c>
      <c r="D57" s="33"/>
      <c r="E57" s="108"/>
      <c r="F57" s="109"/>
      <c r="G57" s="109"/>
      <c r="H57" s="52"/>
      <c r="I57" s="63" t="s">
        <v>3</v>
      </c>
      <c r="J57" s="104"/>
    </row>
    <row r="58" spans="1:10" ht="9.75" customHeight="1">
      <c r="A58" s="104"/>
      <c r="B58" s="70" t="s">
        <v>4</v>
      </c>
      <c r="C58" s="22" t="s">
        <v>5</v>
      </c>
      <c r="D58" s="23" t="s">
        <v>6</v>
      </c>
      <c r="E58" s="21" t="s">
        <v>40</v>
      </c>
      <c r="F58" s="21" t="s">
        <v>37</v>
      </c>
      <c r="G58" s="43" t="s">
        <v>38</v>
      </c>
      <c r="H58" s="53" t="s">
        <v>39</v>
      </c>
      <c r="I58" s="64" t="s">
        <v>7</v>
      </c>
      <c r="J58" s="104"/>
    </row>
    <row r="59" spans="1:10" ht="9.75" customHeight="1">
      <c r="A59" s="104"/>
      <c r="B59" s="71">
        <v>10013001</v>
      </c>
      <c r="C59" s="24" t="s">
        <v>8</v>
      </c>
      <c r="D59" s="25" t="s">
        <v>32</v>
      </c>
      <c r="E59" s="26">
        <v>4800</v>
      </c>
      <c r="F59" s="26">
        <f>G59+100</f>
        <v>4583</v>
      </c>
      <c r="G59" s="26">
        <f>H59+100</f>
        <v>4483</v>
      </c>
      <c r="H59" s="54">
        <v>4383</v>
      </c>
      <c r="I59" s="65">
        <v>3</v>
      </c>
      <c r="J59" s="104"/>
    </row>
    <row r="60" spans="1:10" ht="10.5" customHeight="1">
      <c r="A60" s="104"/>
      <c r="B60" s="71">
        <v>10043001</v>
      </c>
      <c r="C60" s="24" t="s">
        <v>11</v>
      </c>
      <c r="D60" s="25" t="s">
        <v>32</v>
      </c>
      <c r="E60" s="26">
        <v>4800</v>
      </c>
      <c r="F60" s="26">
        <v>4583</v>
      </c>
      <c r="G60" s="26">
        <f>H60+100</f>
        <v>4483</v>
      </c>
      <c r="H60" s="54">
        <v>4383</v>
      </c>
      <c r="I60" s="65">
        <v>3</v>
      </c>
      <c r="J60" s="104"/>
    </row>
    <row r="61" spans="1:10" ht="10.95" hidden="1" customHeight="1" thickBot="1">
      <c r="A61" s="105"/>
      <c r="B61" s="75">
        <v>10533001</v>
      </c>
      <c r="C61" s="29" t="s">
        <v>31</v>
      </c>
      <c r="D61" s="30" t="s">
        <v>33</v>
      </c>
      <c r="E61" s="31">
        <v>2200</v>
      </c>
      <c r="F61" s="31">
        <f t="shared" ref="F61:G65" si="6">G61+50</f>
        <v>2000</v>
      </c>
      <c r="G61" s="31">
        <f t="shared" si="6"/>
        <v>1950</v>
      </c>
      <c r="H61" s="55">
        <v>1900</v>
      </c>
      <c r="I61" s="67">
        <v>6</v>
      </c>
      <c r="J61" s="105"/>
    </row>
    <row r="62" spans="1:10" ht="13.2" hidden="1" customHeight="1">
      <c r="B62" s="75">
        <v>10523001</v>
      </c>
      <c r="C62" s="29" t="s">
        <v>27</v>
      </c>
      <c r="D62" s="30" t="s">
        <v>33</v>
      </c>
      <c r="E62" s="31">
        <v>2200</v>
      </c>
      <c r="F62" s="31">
        <f t="shared" si="6"/>
        <v>2000</v>
      </c>
      <c r="G62" s="31">
        <f t="shared" si="6"/>
        <v>1950</v>
      </c>
      <c r="H62" s="55">
        <v>1900</v>
      </c>
      <c r="I62" s="67">
        <v>6</v>
      </c>
    </row>
    <row r="63" spans="1:10" ht="13.2" hidden="1" customHeight="1">
      <c r="B63" s="75">
        <v>10543001</v>
      </c>
      <c r="C63" s="29" t="s">
        <v>28</v>
      </c>
      <c r="D63" s="30" t="s">
        <v>33</v>
      </c>
      <c r="E63" s="31">
        <v>2200</v>
      </c>
      <c r="F63" s="31">
        <f t="shared" si="6"/>
        <v>2000</v>
      </c>
      <c r="G63" s="31">
        <f t="shared" si="6"/>
        <v>1950</v>
      </c>
      <c r="H63" s="55">
        <v>1900</v>
      </c>
      <c r="I63" s="67">
        <v>6</v>
      </c>
    </row>
    <row r="64" spans="1:10" ht="13.2" hidden="1" customHeight="1">
      <c r="B64" s="75">
        <v>10553001</v>
      </c>
      <c r="C64" s="29" t="s">
        <v>29</v>
      </c>
      <c r="D64" s="30" t="s">
        <v>33</v>
      </c>
      <c r="E64" s="31">
        <v>2200</v>
      </c>
      <c r="F64" s="31">
        <f t="shared" si="6"/>
        <v>2000</v>
      </c>
      <c r="G64" s="31">
        <f t="shared" si="6"/>
        <v>1950</v>
      </c>
      <c r="H64" s="55">
        <v>1900</v>
      </c>
      <c r="I64" s="67">
        <v>6</v>
      </c>
    </row>
    <row r="65" spans="2:9" ht="13.2" hidden="1" customHeight="1">
      <c r="B65" s="75">
        <v>10513001</v>
      </c>
      <c r="C65" s="29" t="s">
        <v>15</v>
      </c>
      <c r="D65" s="30" t="s">
        <v>33</v>
      </c>
      <c r="E65" s="31">
        <v>2200</v>
      </c>
      <c r="F65" s="31">
        <f t="shared" si="6"/>
        <v>2000</v>
      </c>
      <c r="G65" s="31">
        <f t="shared" si="6"/>
        <v>1950</v>
      </c>
      <c r="H65" s="55">
        <v>1900</v>
      </c>
      <c r="I65" s="67">
        <v>6</v>
      </c>
    </row>
  </sheetData>
  <mergeCells count="7">
    <mergeCell ref="E56:G57"/>
    <mergeCell ref="A7:A61"/>
    <mergeCell ref="J7:J61"/>
    <mergeCell ref="E46:H47"/>
    <mergeCell ref="E31:H32"/>
    <mergeCell ref="E7:H8"/>
    <mergeCell ref="E25:H26"/>
  </mergeCells>
  <pageMargins left="0.25" right="0.25" top="0.75" bottom="0.75" header="0.3" footer="0.3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Dmitryi Plotnikov</cp:lastModifiedBy>
  <cp:lastPrinted>2018-09-20T13:04:00Z</cp:lastPrinted>
  <dcterms:created xsi:type="dcterms:W3CDTF">2011-10-12T11:56:26Z</dcterms:created>
  <dcterms:modified xsi:type="dcterms:W3CDTF">2020-05-21T10:36:52Z</dcterms:modified>
</cp:coreProperties>
</file>