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<sst xmlns="http://schemas.openxmlformats.org/spreadsheetml/2006/main" count="119" uniqueCount="82">
  <si>
    <t>aiwanna</t>
  </si>
  <si>
    <t xml:space="preserve">WINTER SPIRIT ВОДОЛАЗКА 4 р.92 </t>
  </si>
  <si>
    <t>Barabulka</t>
  </si>
  <si>
    <t xml:space="preserve">MELANIA Брюки 9А р.86 </t>
  </si>
  <si>
    <t xml:space="preserve">PEGGY ROZOWA Куртка 23А р.80 </t>
  </si>
  <si>
    <t xml:space="preserve">SNIEZYNKA Гетры 10 р.80 </t>
  </si>
  <si>
    <t>SNOWBALL огроднички 10В р.80</t>
  </si>
  <si>
    <t>TOP STAR  Комбинезон 14А  р.86</t>
  </si>
  <si>
    <t xml:space="preserve">CYRK Туника 9 80р. </t>
  </si>
  <si>
    <t>SKATER Сарафан 8 р.92</t>
  </si>
  <si>
    <t>cat177</t>
  </si>
  <si>
    <t xml:space="preserve">HONORATKA БЛУЗКА 5 р.104 </t>
  </si>
  <si>
    <t>HONORATKA САРАФАН 1 р. 104</t>
  </si>
  <si>
    <t xml:space="preserve">KARUZELA Блузка 9 р. 146 </t>
  </si>
  <si>
    <t xml:space="preserve">KARUZELA Гетры 12 р. 146 </t>
  </si>
  <si>
    <t xml:space="preserve">SPORTOWA GRANAT Блузка 10 р.158 </t>
  </si>
  <si>
    <t xml:space="preserve">WIZYTOWA DZIEW. Безрукавник 11 р.146 </t>
  </si>
  <si>
    <t xml:space="preserve">WIZYTOWA DZIEW. Козулька 9 р.146 </t>
  </si>
  <si>
    <t>Ektr</t>
  </si>
  <si>
    <t>ANTONINA Шорты 4 р.62</t>
  </si>
  <si>
    <t>JABLUSZKO Блузка 7 р.62</t>
  </si>
  <si>
    <t>JABLUSZKO Блузка 9 р.62</t>
  </si>
  <si>
    <t>KSIEZNICZKA SREBRNA Шорты 6 р.62</t>
  </si>
  <si>
    <t xml:space="preserve">ZACZAROWANA BEZA Повязка 19 р.62-74 </t>
  </si>
  <si>
    <t>julia3075</t>
  </si>
  <si>
    <t>ADELKA Туника 5 р.68</t>
  </si>
  <si>
    <t>PUPPY LOVE БОДИ 10 р.62</t>
  </si>
  <si>
    <t>Leno-к</t>
  </si>
  <si>
    <t>LUKRECJA Гетры 6 р 122</t>
  </si>
  <si>
    <t>RAJSKIE JABLUSZKO Гетры 3В р 122</t>
  </si>
  <si>
    <t>SOWKI гетры 8 р.128</t>
  </si>
  <si>
    <t>WERONIKA Гетры 4 С р 122</t>
  </si>
  <si>
    <t>WROTKI Гетры 2 р.122</t>
  </si>
  <si>
    <t>nastya2480</t>
  </si>
  <si>
    <t>TOP STAR Комбинезон 15А р.74</t>
  </si>
  <si>
    <t>Алёна.</t>
  </si>
  <si>
    <t>FOLKOWA Блузка 9B р.116</t>
  </si>
  <si>
    <t>FOLKOWA Брюки дрес.6 р.122</t>
  </si>
  <si>
    <t>Анжела1604</t>
  </si>
  <si>
    <t>NAUTINER Футболка 10 р.104</t>
  </si>
  <si>
    <t xml:space="preserve">PACYFIK Свитер 15А р.104 </t>
  </si>
  <si>
    <t>WILCZEK Брюки 5B р.116</t>
  </si>
  <si>
    <t>WILCZEK Водолазка 4А р.110</t>
  </si>
  <si>
    <t>WILCZEK Джемпер 3 р.110</t>
  </si>
  <si>
    <t>Бедешка</t>
  </si>
  <si>
    <t xml:space="preserve">SCHOOL BOY Водолазка 8 р.98 </t>
  </si>
  <si>
    <t>Дождъ</t>
  </si>
  <si>
    <t>Моряк Куртка подкл.флис р.122</t>
  </si>
  <si>
    <t xml:space="preserve">Моряк Футболка красная р.122 </t>
  </si>
  <si>
    <t xml:space="preserve">Моряк Шорты синие р.122 </t>
  </si>
  <si>
    <t>Зара</t>
  </si>
  <si>
    <t>FOLKOWA Блуза 5  р.122</t>
  </si>
  <si>
    <t>Ларец Искуссницы</t>
  </si>
  <si>
    <t>GREY LADY Козулька 8 р.122</t>
  </si>
  <si>
    <t>HIGHWAY Блуза 2 р.110</t>
  </si>
  <si>
    <t>SPORTOWA GRANAT Шорты 5 р.122</t>
  </si>
  <si>
    <t>URWIS Джемпер 7 р.110</t>
  </si>
  <si>
    <t>WILCZEK Водолазка 4B р.116</t>
  </si>
  <si>
    <t>НастюшаСолнышко</t>
  </si>
  <si>
    <t>LEOPARD Водолазка 5 р.86</t>
  </si>
  <si>
    <t xml:space="preserve">URWIS Джемпер 11 р.92 </t>
  </si>
  <si>
    <t>WILCZEK Брюки 5B р.92</t>
  </si>
  <si>
    <t xml:space="preserve">WILCZEK Водолазка 4B р.92 </t>
  </si>
  <si>
    <t>Окс1978</t>
  </si>
  <si>
    <t>SNOWBALL  Юбка 3 ,98</t>
  </si>
  <si>
    <t>Росомаха</t>
  </si>
  <si>
    <t>PANTERKA Джемпер 14 р.104</t>
  </si>
  <si>
    <t>Серувима</t>
  </si>
  <si>
    <t xml:space="preserve">SARNA Водолазка 12 р.122 </t>
  </si>
  <si>
    <t xml:space="preserve">WIKTORIA водолазка 3А р.128 </t>
  </si>
  <si>
    <t>светася</t>
  </si>
  <si>
    <t>MINI MONSTERS ВОДОЛАЗКА 10 р.128</t>
  </si>
  <si>
    <t>Хмелевская</t>
  </si>
  <si>
    <t>ALOHA Платье 1 р.158</t>
  </si>
  <si>
    <t>SPORTOWA GRANAT Блузка 10 р.146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</si>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</sst>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6" fillId="0" borderId="10" xfId="0" applyFont="1" applyBorder="1" applyAlignment="1">
      <alignment horizontal="center"/>
    </xf>
    <xf numFmtId="1" fontId="26" fillId="0" borderId="10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79">
      <selection activeCell="M9" sqref="M9"/>
    </sheetView>
  </sheetViews>
  <sheetFormatPr defaultColWidth="9.140625" defaultRowHeight="15"/>
  <cols>
    <col min="1" max="1" width="20.00390625" style="0" customWidth="1"/>
    <col min="2" max="2" width="47.7109375" style="0" customWidth="1"/>
    <col min="7" max="7" width="9.140625" style="8" customWidth="1"/>
  </cols>
  <sheetData>
    <row r="1" spans="1:7" ht="15">
      <c r="A1" s="6" t="s">
        <v>75</v>
      </c>
      <c r="B1" s="6" t="s">
        <v>76</v>
      </c>
      <c r="C1" s="6" t="s">
        <v>77</v>
      </c>
      <c r="D1" s="6" t="s">
        <v>78</v>
      </c>
      <c r="E1" s="6" t="s">
        <v>79</v>
      </c>
      <c r="F1" s="6" t="s">
        <v>80</v>
      </c>
      <c r="G1" s="6" t="s">
        <v>81</v>
      </c>
    </row>
    <row r="2" spans="1:7" ht="15">
      <c r="A2" s="1" t="s">
        <v>0</v>
      </c>
      <c r="B2" s="2" t="s">
        <v>1</v>
      </c>
      <c r="C2" s="2">
        <v>192.06</v>
      </c>
      <c r="D2" s="3">
        <f>C2*15%+C2</f>
        <v>220.869</v>
      </c>
      <c r="E2" s="1">
        <v>250</v>
      </c>
      <c r="F2" s="3">
        <f>C2*478.37/21138.32</f>
        <v>4.346407008693217</v>
      </c>
      <c r="G2" s="7">
        <f>E2-F2-D2</f>
        <v>24.784592991306795</v>
      </c>
    </row>
    <row r="3" spans="1:7" ht="15">
      <c r="A3" s="1"/>
      <c r="B3" s="2"/>
      <c r="C3" s="2"/>
      <c r="D3" s="3"/>
      <c r="E3" s="1"/>
      <c r="F3" s="3"/>
      <c r="G3" s="7"/>
    </row>
    <row r="4" spans="1:7" ht="15">
      <c r="A4" s="1" t="s">
        <v>2</v>
      </c>
      <c r="B4" s="2" t="s">
        <v>3</v>
      </c>
      <c r="C4" s="2">
        <v>532.34</v>
      </c>
      <c r="D4" s="3">
        <f>C4*12%+C4</f>
        <v>596.2208</v>
      </c>
      <c r="E4" s="1"/>
      <c r="F4" s="3"/>
      <c r="G4" s="7"/>
    </row>
    <row r="5" spans="1:7" ht="15">
      <c r="A5" s="1" t="s">
        <v>2</v>
      </c>
      <c r="B5" s="2" t="s">
        <v>4</v>
      </c>
      <c r="C5" s="2">
        <v>667.04</v>
      </c>
      <c r="D5" s="3">
        <f aca="true" t="shared" si="0" ref="D5:D10">C5*12%+C5</f>
        <v>747.0848</v>
      </c>
      <c r="E5" s="1"/>
      <c r="F5" s="3"/>
      <c r="G5" s="7"/>
    </row>
    <row r="6" spans="1:7" ht="15">
      <c r="A6" s="1" t="s">
        <v>2</v>
      </c>
      <c r="B6" s="2" t="s">
        <v>5</v>
      </c>
      <c r="C6" s="2">
        <v>177.86</v>
      </c>
      <c r="D6" s="3">
        <f t="shared" si="0"/>
        <v>199.2032</v>
      </c>
      <c r="E6" s="1"/>
      <c r="F6" s="3"/>
      <c r="G6" s="7"/>
    </row>
    <row r="7" spans="1:7" ht="15">
      <c r="A7" s="1" t="s">
        <v>2</v>
      </c>
      <c r="B7" s="2" t="s">
        <v>6</v>
      </c>
      <c r="C7" s="2">
        <v>724.23</v>
      </c>
      <c r="D7" s="3">
        <f t="shared" si="0"/>
        <v>811.1376</v>
      </c>
      <c r="E7" s="1"/>
      <c r="F7" s="3"/>
      <c r="G7" s="7"/>
    </row>
    <row r="8" spans="1:7" ht="15">
      <c r="A8" s="1" t="s">
        <v>2</v>
      </c>
      <c r="B8" s="2" t="s">
        <v>7</v>
      </c>
      <c r="C8" s="2">
        <v>1689.3</v>
      </c>
      <c r="D8" s="3">
        <f t="shared" si="0"/>
        <v>1892.0159999999998</v>
      </c>
      <c r="E8" s="1"/>
      <c r="F8" s="3"/>
      <c r="G8" s="7"/>
    </row>
    <row r="9" spans="1:7" ht="15">
      <c r="A9" s="1" t="s">
        <v>2</v>
      </c>
      <c r="B9" s="1" t="s">
        <v>8</v>
      </c>
      <c r="C9" s="1">
        <v>244.06</v>
      </c>
      <c r="D9" s="3">
        <f t="shared" si="0"/>
        <v>273.3472</v>
      </c>
      <c r="E9" s="4"/>
      <c r="F9" s="3"/>
      <c r="G9" s="7"/>
    </row>
    <row r="10" spans="1:7" ht="15">
      <c r="A10" s="1" t="s">
        <v>2</v>
      </c>
      <c r="B10" s="1" t="s">
        <v>9</v>
      </c>
      <c r="C10" s="1">
        <v>334.33</v>
      </c>
      <c r="D10" s="3">
        <f t="shared" si="0"/>
        <v>374.4496</v>
      </c>
      <c r="E10" s="1"/>
      <c r="F10" s="3"/>
      <c r="G10" s="7"/>
    </row>
    <row r="11" spans="1:7" ht="15">
      <c r="A11" s="1"/>
      <c r="B11" s="1"/>
      <c r="C11" s="1">
        <f>SUM(C4:C10)</f>
        <v>4369.160000000001</v>
      </c>
      <c r="D11" s="3">
        <f>SUM(D4:D10)</f>
        <v>4893.4592</v>
      </c>
      <c r="E11" s="2">
        <v>4899</v>
      </c>
      <c r="F11" s="3">
        <f>C11*478.37/21138.32</f>
        <v>98.8761202025516</v>
      </c>
      <c r="G11" s="7">
        <f>E11-F11-D11</f>
        <v>-93.33532020255188</v>
      </c>
    </row>
    <row r="12" spans="1:7" ht="15">
      <c r="A12" s="1"/>
      <c r="B12" s="1"/>
      <c r="C12" s="1"/>
      <c r="D12" s="3"/>
      <c r="E12" s="1"/>
      <c r="F12" s="3"/>
      <c r="G12" s="7"/>
    </row>
    <row r="13" spans="1:7" ht="15">
      <c r="A13" s="1" t="s">
        <v>10</v>
      </c>
      <c r="B13" s="2" t="s">
        <v>11</v>
      </c>
      <c r="C13" s="2">
        <v>227.18</v>
      </c>
      <c r="D13" s="3">
        <f aca="true" t="shared" si="1" ref="D13:D30">C13*15%+C13</f>
        <v>261.257</v>
      </c>
      <c r="E13" s="1"/>
      <c r="F13" s="3"/>
      <c r="G13" s="7"/>
    </row>
    <row r="14" spans="1:7" ht="15">
      <c r="A14" s="1" t="s">
        <v>10</v>
      </c>
      <c r="B14" s="2" t="s">
        <v>12</v>
      </c>
      <c r="C14" s="2">
        <v>482.66</v>
      </c>
      <c r="D14" s="3">
        <f t="shared" si="1"/>
        <v>555.059</v>
      </c>
      <c r="E14" s="1"/>
      <c r="F14" s="3"/>
      <c r="G14" s="7"/>
    </row>
    <row r="15" spans="1:7" ht="15">
      <c r="A15" s="1" t="s">
        <v>10</v>
      </c>
      <c r="B15" s="2" t="s">
        <v>13</v>
      </c>
      <c r="C15" s="2">
        <v>423.43</v>
      </c>
      <c r="D15" s="3">
        <f t="shared" si="1"/>
        <v>486.9445</v>
      </c>
      <c r="E15" s="1"/>
      <c r="F15" s="3"/>
      <c r="G15" s="7"/>
    </row>
    <row r="16" spans="1:7" ht="15">
      <c r="A16" s="1" t="s">
        <v>10</v>
      </c>
      <c r="B16" s="2" t="s">
        <v>14</v>
      </c>
      <c r="C16" s="2">
        <v>214.54</v>
      </c>
      <c r="D16" s="3">
        <f t="shared" si="1"/>
        <v>246.721</v>
      </c>
      <c r="E16" s="1"/>
      <c r="F16" s="3"/>
      <c r="G16" s="7"/>
    </row>
    <row r="17" spans="1:7" ht="15">
      <c r="A17" s="1" t="s">
        <v>10</v>
      </c>
      <c r="B17" s="2" t="s">
        <v>15</v>
      </c>
      <c r="C17" s="2">
        <v>265.66</v>
      </c>
      <c r="D17" s="3">
        <f t="shared" si="1"/>
        <v>305.509</v>
      </c>
      <c r="E17" s="1"/>
      <c r="F17" s="3"/>
      <c r="G17" s="7"/>
    </row>
    <row r="18" spans="1:7" ht="15">
      <c r="A18" s="1" t="s">
        <v>10</v>
      </c>
      <c r="B18" s="2" t="s">
        <v>16</v>
      </c>
      <c r="C18" s="2">
        <v>695.48</v>
      </c>
      <c r="D18" s="3">
        <f t="shared" si="1"/>
        <v>799.802</v>
      </c>
      <c r="E18" s="1"/>
      <c r="F18" s="3"/>
      <c r="G18" s="7"/>
    </row>
    <row r="19" spans="1:7" ht="15">
      <c r="A19" s="1" t="s">
        <v>10</v>
      </c>
      <c r="B19" s="2" t="s">
        <v>17</v>
      </c>
      <c r="C19" s="2">
        <v>475.48</v>
      </c>
      <c r="D19" s="3">
        <f t="shared" si="1"/>
        <v>546.802</v>
      </c>
      <c r="E19" s="1"/>
      <c r="F19" s="3"/>
      <c r="G19" s="7"/>
    </row>
    <row r="20" spans="1:7" ht="15">
      <c r="A20" s="1"/>
      <c r="B20" s="2"/>
      <c r="C20" s="2">
        <f>SUM(C13:C19)</f>
        <v>2784.43</v>
      </c>
      <c r="D20" s="3">
        <f>SUM(D13:D19)</f>
        <v>3202.0945</v>
      </c>
      <c r="E20" s="1">
        <v>3205</v>
      </c>
      <c r="F20" s="3">
        <f>C20*478.37/21138.32</f>
        <v>63.01294422167892</v>
      </c>
      <c r="G20" s="7">
        <f>E20-F20-D20</f>
        <v>-60.10744422167909</v>
      </c>
    </row>
    <row r="21" spans="1:7" ht="15">
      <c r="A21" s="1"/>
      <c r="B21" s="2"/>
      <c r="C21" s="2"/>
      <c r="D21" s="3"/>
      <c r="E21" s="1"/>
      <c r="F21" s="3"/>
      <c r="G21" s="7"/>
    </row>
    <row r="22" spans="1:7" ht="15">
      <c r="A22" s="1" t="s">
        <v>18</v>
      </c>
      <c r="B22" s="2" t="s">
        <v>19</v>
      </c>
      <c r="C22" s="2">
        <v>214.83</v>
      </c>
      <c r="D22" s="3">
        <f t="shared" si="1"/>
        <v>247.05450000000002</v>
      </c>
      <c r="E22" s="1"/>
      <c r="F22" s="3"/>
      <c r="G22" s="7"/>
    </row>
    <row r="23" spans="1:7" ht="15">
      <c r="A23" s="1" t="s">
        <v>18</v>
      </c>
      <c r="B23" s="2" t="s">
        <v>20</v>
      </c>
      <c r="C23" s="2">
        <v>169.59</v>
      </c>
      <c r="D23" s="3">
        <f t="shared" si="1"/>
        <v>195.0285</v>
      </c>
      <c r="E23" s="1"/>
      <c r="F23" s="3"/>
      <c r="G23" s="7"/>
    </row>
    <row r="24" spans="1:7" ht="15">
      <c r="A24" s="1" t="s">
        <v>18</v>
      </c>
      <c r="B24" s="2" t="s">
        <v>21</v>
      </c>
      <c r="C24" s="2">
        <v>141.34</v>
      </c>
      <c r="D24" s="3">
        <f t="shared" si="1"/>
        <v>162.541</v>
      </c>
      <c r="E24" s="1"/>
      <c r="F24" s="3"/>
      <c r="G24" s="7"/>
    </row>
    <row r="25" spans="1:7" ht="15">
      <c r="A25" s="1" t="s">
        <v>18</v>
      </c>
      <c r="B25" s="2" t="s">
        <v>22</v>
      </c>
      <c r="C25" s="2">
        <v>132.85</v>
      </c>
      <c r="D25" s="3">
        <f t="shared" si="1"/>
        <v>152.7775</v>
      </c>
      <c r="E25" s="1"/>
      <c r="F25" s="3"/>
      <c r="G25" s="7"/>
    </row>
    <row r="26" spans="1:7" ht="15">
      <c r="A26" s="1" t="s">
        <v>18</v>
      </c>
      <c r="B26" s="2" t="s">
        <v>23</v>
      </c>
      <c r="C26" s="2">
        <v>39.5</v>
      </c>
      <c r="D26" s="3">
        <f t="shared" si="1"/>
        <v>45.425</v>
      </c>
      <c r="E26" s="1"/>
      <c r="F26" s="3"/>
      <c r="G26" s="7"/>
    </row>
    <row r="27" spans="1:7" ht="15">
      <c r="A27" s="1"/>
      <c r="B27" s="2"/>
      <c r="C27" s="2">
        <f>SUM(C22:C26)</f>
        <v>698.11</v>
      </c>
      <c r="D27" s="3">
        <f>SUM(D22:D26)</f>
        <v>802.8265</v>
      </c>
      <c r="E27" s="1">
        <v>806</v>
      </c>
      <c r="F27" s="3">
        <f>C27*478.37/21138.32</f>
        <v>15.79855356054786</v>
      </c>
      <c r="G27" s="7">
        <f>E27-F27-D27</f>
        <v>-12.625053560547826</v>
      </c>
    </row>
    <row r="28" spans="1:7" ht="15">
      <c r="A28" s="1"/>
      <c r="B28" s="2"/>
      <c r="C28" s="2"/>
      <c r="D28" s="3"/>
      <c r="E28" s="1"/>
      <c r="F28" s="3"/>
      <c r="G28" s="7"/>
    </row>
    <row r="29" spans="1:7" ht="15">
      <c r="A29" s="1" t="s">
        <v>24</v>
      </c>
      <c r="B29" s="2" t="s">
        <v>25</v>
      </c>
      <c r="C29" s="2">
        <v>214.83</v>
      </c>
      <c r="D29" s="3">
        <f t="shared" si="1"/>
        <v>247.05450000000002</v>
      </c>
      <c r="E29" s="1"/>
      <c r="F29" s="3"/>
      <c r="G29" s="7"/>
    </row>
    <row r="30" spans="1:7" ht="15">
      <c r="A30" s="1" t="s">
        <v>24</v>
      </c>
      <c r="B30" s="2" t="s">
        <v>26</v>
      </c>
      <c r="C30" s="2">
        <v>241.36</v>
      </c>
      <c r="D30" s="3">
        <f t="shared" si="1"/>
        <v>277.564</v>
      </c>
      <c r="E30" s="1"/>
      <c r="F30" s="3"/>
      <c r="G30" s="7"/>
    </row>
    <row r="31" spans="1:7" ht="15">
      <c r="A31" s="1"/>
      <c r="B31" s="2"/>
      <c r="C31" s="2">
        <f>SUM(C29:C30)</f>
        <v>456.19000000000005</v>
      </c>
      <c r="D31" s="3">
        <f>SUM(D29:D30)</f>
        <v>524.6185</v>
      </c>
      <c r="E31" s="1">
        <v>526</v>
      </c>
      <c r="F31" s="3">
        <f>C31*478.37/21138.32</f>
        <v>10.323791592709355</v>
      </c>
      <c r="G31" s="7">
        <f>E31-F31-D31</f>
        <v>-8.942291592709353</v>
      </c>
    </row>
    <row r="32" spans="1:7" ht="15">
      <c r="A32" s="1"/>
      <c r="B32" s="2"/>
      <c r="C32" s="2"/>
      <c r="D32" s="3"/>
      <c r="E32" s="1"/>
      <c r="F32" s="3"/>
      <c r="G32" s="7"/>
    </row>
    <row r="33" spans="1:7" ht="15">
      <c r="A33" s="1" t="s">
        <v>27</v>
      </c>
      <c r="B33" s="1" t="s">
        <v>28</v>
      </c>
      <c r="C33" s="1">
        <v>231.88</v>
      </c>
      <c r="D33" s="3">
        <f>C33*15%+C33</f>
        <v>266.662</v>
      </c>
      <c r="E33" s="1"/>
      <c r="F33" s="3"/>
      <c r="G33" s="7"/>
    </row>
    <row r="34" spans="1:7" ht="15">
      <c r="A34" s="1" t="s">
        <v>27</v>
      </c>
      <c r="B34" s="1" t="s">
        <v>29</v>
      </c>
      <c r="C34" s="1">
        <v>169.56</v>
      </c>
      <c r="D34" s="3">
        <f>C34*15%+C34</f>
        <v>194.994</v>
      </c>
      <c r="E34" s="1"/>
      <c r="F34" s="3"/>
      <c r="G34" s="7"/>
    </row>
    <row r="35" spans="1:7" ht="15">
      <c r="A35" s="1" t="s">
        <v>27</v>
      </c>
      <c r="B35" s="1" t="s">
        <v>30</v>
      </c>
      <c r="C35" s="1">
        <v>227.65</v>
      </c>
      <c r="D35" s="3">
        <f>C35*15%+C35</f>
        <v>261.7975</v>
      </c>
      <c r="E35" s="1"/>
      <c r="F35" s="3"/>
      <c r="G35" s="7"/>
    </row>
    <row r="36" spans="1:7" ht="15">
      <c r="A36" s="1" t="s">
        <v>27</v>
      </c>
      <c r="B36" s="1" t="s">
        <v>31</v>
      </c>
      <c r="C36" s="1">
        <v>165.41</v>
      </c>
      <c r="D36" s="3">
        <f>C36*15%+C36</f>
        <v>190.2215</v>
      </c>
      <c r="E36" s="1"/>
      <c r="F36" s="3"/>
      <c r="G36" s="7"/>
    </row>
    <row r="37" spans="1:7" ht="15">
      <c r="A37" s="1" t="s">
        <v>27</v>
      </c>
      <c r="B37" s="1" t="s">
        <v>32</v>
      </c>
      <c r="C37" s="1">
        <v>220.13</v>
      </c>
      <c r="D37" s="3">
        <f>C37*15%+C37</f>
        <v>253.1495</v>
      </c>
      <c r="E37" s="1"/>
      <c r="F37" s="3"/>
      <c r="G37" s="7"/>
    </row>
    <row r="38" spans="1:7" ht="15">
      <c r="A38" s="1"/>
      <c r="B38" s="1"/>
      <c r="C38" s="1">
        <f>SUM(C33:C37)</f>
        <v>1014.63</v>
      </c>
      <c r="D38" s="3">
        <f>SUM(D33:D37)</f>
        <v>1166.8245</v>
      </c>
      <c r="E38" s="1">
        <v>1169</v>
      </c>
      <c r="F38" s="3">
        <f>C38*478.37/21138.32</f>
        <v>22.961548178852436</v>
      </c>
      <c r="G38" s="7">
        <f>E38-F38-D38</f>
        <v>-20.786048178852297</v>
      </c>
    </row>
    <row r="39" spans="1:7" ht="15">
      <c r="A39" s="1"/>
      <c r="B39" s="1"/>
      <c r="C39" s="1"/>
      <c r="D39" s="3"/>
      <c r="E39" s="1"/>
      <c r="F39" s="3"/>
      <c r="G39" s="7"/>
    </row>
    <row r="40" spans="1:7" ht="15">
      <c r="A40" s="1" t="s">
        <v>33</v>
      </c>
      <c r="B40" s="2" t="s">
        <v>34</v>
      </c>
      <c r="C40" s="2">
        <v>1263.42</v>
      </c>
      <c r="D40" s="3">
        <f>C40*15%+C40</f>
        <v>1452.933</v>
      </c>
      <c r="E40" s="1">
        <v>1453</v>
      </c>
      <c r="F40" s="3">
        <f>C40*478.37/21138.32</f>
        <v>28.591781437692305</v>
      </c>
      <c r="G40" s="7">
        <f>E40-F40-D40</f>
        <v>-28.524781437692354</v>
      </c>
    </row>
    <row r="41" spans="1:7" ht="15">
      <c r="A41" s="1"/>
      <c r="B41" s="2"/>
      <c r="C41" s="2"/>
      <c r="D41" s="3"/>
      <c r="E41" s="1"/>
      <c r="F41" s="3"/>
      <c r="G41" s="7"/>
    </row>
    <row r="42" spans="1:7" ht="15">
      <c r="A42" s="1" t="s">
        <v>35</v>
      </c>
      <c r="B42" s="1" t="s">
        <v>36</v>
      </c>
      <c r="C42" s="1">
        <v>305.32</v>
      </c>
      <c r="D42" s="3">
        <f>C42*12%+C42</f>
        <v>341.9584</v>
      </c>
      <c r="E42" s="1"/>
      <c r="F42" s="3"/>
      <c r="G42" s="7"/>
    </row>
    <row r="43" spans="1:7" ht="15">
      <c r="A43" s="1" t="s">
        <v>35</v>
      </c>
      <c r="B43" s="1" t="s">
        <v>37</v>
      </c>
      <c r="C43" s="1">
        <v>369.23</v>
      </c>
      <c r="D43" s="3">
        <f>C43*12%+C43</f>
        <v>413.5376</v>
      </c>
      <c r="E43" s="1"/>
      <c r="F43" s="3"/>
      <c r="G43" s="7"/>
    </row>
    <row r="44" spans="1:7" ht="15">
      <c r="A44" s="1"/>
      <c r="B44" s="1"/>
      <c r="C44" s="1">
        <f>SUM(C42:C43)</f>
        <v>674.55</v>
      </c>
      <c r="D44" s="3">
        <f>SUM(D42:D43)</f>
        <v>755.496</v>
      </c>
      <c r="E44" s="1">
        <v>756</v>
      </c>
      <c r="F44" s="3">
        <f>C44*478.37/21138.32</f>
        <v>15.265379817317553</v>
      </c>
      <c r="G44" s="7">
        <f>E44-F44-D44</f>
        <v>-14.761379817317561</v>
      </c>
    </row>
    <row r="45" spans="1:7" ht="15">
      <c r="A45" s="1"/>
      <c r="B45" s="1"/>
      <c r="C45" s="1"/>
      <c r="D45" s="3"/>
      <c r="E45" s="1"/>
      <c r="F45" s="3"/>
      <c r="G45" s="7"/>
    </row>
    <row r="46" spans="1:7" ht="15">
      <c r="A46" s="1" t="s">
        <v>38</v>
      </c>
      <c r="B46" s="2" t="s">
        <v>39</v>
      </c>
      <c r="C46" s="2">
        <v>361.94</v>
      </c>
      <c r="D46" s="3">
        <f>C46*15%+C46</f>
        <v>416.231</v>
      </c>
      <c r="E46" s="1"/>
      <c r="F46" s="3"/>
      <c r="G46" s="7"/>
    </row>
    <row r="47" spans="1:7" ht="15">
      <c r="A47" s="1" t="s">
        <v>38</v>
      </c>
      <c r="B47" s="2" t="s">
        <v>40</v>
      </c>
      <c r="C47" s="2">
        <v>395.72</v>
      </c>
      <c r="D47" s="3">
        <f>C47*15%+C47</f>
        <v>455.07800000000003</v>
      </c>
      <c r="E47" s="1"/>
      <c r="F47" s="3"/>
      <c r="G47" s="7"/>
    </row>
    <row r="48" spans="1:7" ht="15">
      <c r="A48" s="1" t="s">
        <v>38</v>
      </c>
      <c r="B48" s="2" t="s">
        <v>41</v>
      </c>
      <c r="C48" s="2">
        <v>695.83</v>
      </c>
      <c r="D48" s="3">
        <f>C48*15%+C48</f>
        <v>800.2045</v>
      </c>
      <c r="E48" s="1"/>
      <c r="F48" s="3"/>
      <c r="G48" s="7"/>
    </row>
    <row r="49" spans="1:7" ht="15">
      <c r="A49" s="1" t="s">
        <v>38</v>
      </c>
      <c r="B49" s="2" t="s">
        <v>42</v>
      </c>
      <c r="C49" s="2">
        <v>220.13</v>
      </c>
      <c r="D49" s="3">
        <f>C49*15%+C49</f>
        <v>253.1495</v>
      </c>
      <c r="E49" s="1"/>
      <c r="F49" s="3"/>
      <c r="G49" s="7"/>
    </row>
    <row r="50" spans="1:7" ht="15">
      <c r="A50" s="1" t="s">
        <v>38</v>
      </c>
      <c r="B50" s="2" t="s">
        <v>43</v>
      </c>
      <c r="C50" s="2">
        <v>305.32</v>
      </c>
      <c r="D50" s="3">
        <f>C50*15%+C50</f>
        <v>351.118</v>
      </c>
      <c r="E50" s="1"/>
      <c r="F50" s="3"/>
      <c r="G50" s="7"/>
    </row>
    <row r="51" spans="1:7" ht="15">
      <c r="A51" s="1"/>
      <c r="B51" s="2"/>
      <c r="C51" s="2">
        <f>SUM(C46:C50)</f>
        <v>1978.9400000000003</v>
      </c>
      <c r="D51" s="3">
        <f>SUM(D46:D50)</f>
        <v>2275.781</v>
      </c>
      <c r="E51" s="1">
        <v>2280</v>
      </c>
      <c r="F51" s="3">
        <f>C51*478.37/21138.32</f>
        <v>44.7843313848972</v>
      </c>
      <c r="G51" s="7">
        <f>E51-F51-D51</f>
        <v>-40.565331384897036</v>
      </c>
    </row>
    <row r="52" spans="1:7" ht="15">
      <c r="A52" s="1"/>
      <c r="B52" s="2"/>
      <c r="C52" s="2"/>
      <c r="D52" s="3"/>
      <c r="E52" s="1"/>
      <c r="F52" s="3"/>
      <c r="G52" s="7"/>
    </row>
    <row r="53" spans="1:7" ht="15">
      <c r="A53" s="1" t="s">
        <v>44</v>
      </c>
      <c r="B53" s="1" t="s">
        <v>45</v>
      </c>
      <c r="C53" s="1">
        <v>177.42</v>
      </c>
      <c r="D53" s="3">
        <f>C53*15%+C53</f>
        <v>204.033</v>
      </c>
      <c r="E53" s="1">
        <v>205</v>
      </c>
      <c r="F53" s="3">
        <f>C53*478.37/21138.32</f>
        <v>4.015097008655371</v>
      </c>
      <c r="G53" s="7">
        <f>E53-F53-D53</f>
        <v>-3.048097008655361</v>
      </c>
    </row>
    <row r="54" spans="1:7" ht="15">
      <c r="A54" s="1"/>
      <c r="B54" s="1"/>
      <c r="C54" s="1"/>
      <c r="D54" s="3"/>
      <c r="E54" s="1"/>
      <c r="F54" s="3"/>
      <c r="G54" s="7"/>
    </row>
    <row r="55" spans="1:7" ht="15">
      <c r="A55" s="1" t="s">
        <v>46</v>
      </c>
      <c r="B55" s="1" t="s">
        <v>47</v>
      </c>
      <c r="C55" s="1">
        <v>1071.83</v>
      </c>
      <c r="D55" s="3">
        <f>C55*15%+C55</f>
        <v>1232.6045</v>
      </c>
      <c r="E55" s="1"/>
      <c r="F55" s="3"/>
      <c r="G55" s="7"/>
    </row>
    <row r="56" spans="1:7" ht="15">
      <c r="A56" s="1" t="s">
        <v>46</v>
      </c>
      <c r="B56" s="1" t="s">
        <v>48</v>
      </c>
      <c r="C56" s="1">
        <v>211.61</v>
      </c>
      <c r="D56" s="3">
        <f>C56*15%+C56</f>
        <v>243.35150000000002</v>
      </c>
      <c r="E56" s="1"/>
      <c r="F56" s="3"/>
      <c r="G56" s="7"/>
    </row>
    <row r="57" spans="1:7" ht="15">
      <c r="A57" s="1" t="s">
        <v>46</v>
      </c>
      <c r="B57" s="1" t="s">
        <v>49</v>
      </c>
      <c r="C57" s="1">
        <v>197.46</v>
      </c>
      <c r="D57" s="3">
        <f>C57*15%+C57</f>
        <v>227.079</v>
      </c>
      <c r="E57" s="1"/>
      <c r="F57" s="3"/>
      <c r="G57" s="7"/>
    </row>
    <row r="58" spans="1:7" ht="15">
      <c r="A58" s="1"/>
      <c r="B58" s="1"/>
      <c r="C58" s="1">
        <f>SUM(C55:C57)</f>
        <v>1480.9</v>
      </c>
      <c r="D58" s="3">
        <f>SUM(D55:D57)</f>
        <v>1703.0349999999999</v>
      </c>
      <c r="E58" s="1">
        <v>1705</v>
      </c>
      <c r="F58" s="3">
        <f>C58*478.37/21138.32</f>
        <v>33.51345485355506</v>
      </c>
      <c r="G58" s="7">
        <f>E58-F58-D58</f>
        <v>-31.54845485355486</v>
      </c>
    </row>
    <row r="59" spans="1:7" ht="15">
      <c r="A59" s="1"/>
      <c r="B59" s="1"/>
      <c r="C59" s="1"/>
      <c r="D59" s="3"/>
      <c r="E59" s="1"/>
      <c r="F59" s="3"/>
      <c r="G59" s="7"/>
    </row>
    <row r="60" spans="1:7" ht="15">
      <c r="A60" s="1" t="s">
        <v>50</v>
      </c>
      <c r="B60" s="2" t="s">
        <v>51</v>
      </c>
      <c r="C60" s="2">
        <v>539.63</v>
      </c>
      <c r="D60" s="3">
        <f>C60*15%+C60</f>
        <v>620.5745</v>
      </c>
      <c r="E60" s="1">
        <v>621</v>
      </c>
      <c r="F60" s="3">
        <f>C60*478.37/21138.32</f>
        <v>12.212077549209209</v>
      </c>
      <c r="G60" s="7">
        <f>E60-F60-D60</f>
        <v>-11.786577549209142</v>
      </c>
    </row>
    <row r="61" spans="1:7" ht="15">
      <c r="A61" s="1"/>
      <c r="B61" s="1"/>
      <c r="C61" s="1"/>
      <c r="D61" s="3"/>
      <c r="E61" s="1"/>
      <c r="F61" s="3"/>
      <c r="G61" s="7"/>
    </row>
    <row r="62" spans="1:7" ht="15">
      <c r="A62" s="1" t="s">
        <v>52</v>
      </c>
      <c r="B62" s="2" t="s">
        <v>53</v>
      </c>
      <c r="C62" s="2">
        <v>518.07</v>
      </c>
      <c r="D62" s="3">
        <f aca="true" t="shared" si="2" ref="D62:D72">C62*15%+C62</f>
        <v>595.7805000000001</v>
      </c>
      <c r="E62" s="1"/>
      <c r="F62" s="3"/>
      <c r="G62" s="7"/>
    </row>
    <row r="63" spans="1:7" ht="15">
      <c r="A63" s="1" t="s">
        <v>52</v>
      </c>
      <c r="B63" s="2" t="s">
        <v>54</v>
      </c>
      <c r="C63" s="2">
        <v>546.7</v>
      </c>
      <c r="D63" s="3">
        <f t="shared" si="2"/>
        <v>628.705</v>
      </c>
      <c r="E63" s="1"/>
      <c r="F63" s="3"/>
      <c r="G63" s="7"/>
    </row>
    <row r="64" spans="1:7" ht="15">
      <c r="A64" s="1" t="s">
        <v>52</v>
      </c>
      <c r="B64" s="2" t="s">
        <v>55</v>
      </c>
      <c r="C64" s="2">
        <v>248.72</v>
      </c>
      <c r="D64" s="3">
        <f t="shared" si="2"/>
        <v>286.028</v>
      </c>
      <c r="E64" s="1"/>
      <c r="F64" s="3"/>
      <c r="G64" s="7"/>
    </row>
    <row r="65" spans="1:7" ht="15">
      <c r="A65" s="1" t="s">
        <v>52</v>
      </c>
      <c r="B65" s="2" t="s">
        <v>56</v>
      </c>
      <c r="C65" s="2">
        <v>283.98</v>
      </c>
      <c r="D65" s="3">
        <f t="shared" si="2"/>
        <v>326.577</v>
      </c>
      <c r="E65" s="1"/>
      <c r="F65" s="3"/>
      <c r="G65" s="7"/>
    </row>
    <row r="66" spans="1:7" ht="15">
      <c r="A66" s="1" t="s">
        <v>52</v>
      </c>
      <c r="B66" s="2" t="s">
        <v>57</v>
      </c>
      <c r="C66" s="2">
        <v>220.13</v>
      </c>
      <c r="D66" s="3">
        <f t="shared" si="2"/>
        <v>253.1495</v>
      </c>
      <c r="E66" s="1"/>
      <c r="F66" s="3"/>
      <c r="G66" s="7"/>
    </row>
    <row r="67" spans="1:7" ht="15">
      <c r="A67" s="1"/>
      <c r="B67" s="2"/>
      <c r="C67" s="2">
        <f>SUM(C62:C66)</f>
        <v>1817.6</v>
      </c>
      <c r="D67" s="3">
        <f>SUM(D62:D66)</f>
        <v>2090.2400000000002</v>
      </c>
      <c r="E67" s="1">
        <v>2100</v>
      </c>
      <c r="F67" s="3">
        <f>C67*478.37/21138.32</f>
        <v>41.13313224513585</v>
      </c>
      <c r="G67" s="7">
        <f>E67-F67-D67</f>
        <v>-31.373132245136276</v>
      </c>
    </row>
    <row r="68" spans="1:7" ht="15">
      <c r="A68" s="1"/>
      <c r="B68" s="2"/>
      <c r="C68" s="2"/>
      <c r="D68" s="3"/>
      <c r="E68" s="1"/>
      <c r="F68" s="3"/>
      <c r="G68" s="7"/>
    </row>
    <row r="69" spans="1:7" ht="15">
      <c r="A69" s="1" t="s">
        <v>58</v>
      </c>
      <c r="B69" s="2" t="s">
        <v>59</v>
      </c>
      <c r="C69" s="2">
        <v>255.63</v>
      </c>
      <c r="D69" s="3">
        <f t="shared" si="2"/>
        <v>293.9745</v>
      </c>
      <c r="E69" s="1"/>
      <c r="F69" s="3"/>
      <c r="G69" s="7"/>
    </row>
    <row r="70" spans="1:7" ht="15">
      <c r="A70" s="1" t="s">
        <v>58</v>
      </c>
      <c r="B70" s="2" t="s">
        <v>60</v>
      </c>
      <c r="C70" s="2">
        <v>241.41</v>
      </c>
      <c r="D70" s="3">
        <f t="shared" si="2"/>
        <v>277.62149999999997</v>
      </c>
      <c r="E70" s="1"/>
      <c r="F70" s="3"/>
      <c r="G70" s="7"/>
    </row>
    <row r="71" spans="1:7" ht="15">
      <c r="A71" s="1" t="s">
        <v>58</v>
      </c>
      <c r="B71" s="2" t="s">
        <v>61</v>
      </c>
      <c r="C71" s="2">
        <v>624.82</v>
      </c>
      <c r="D71" s="3">
        <f t="shared" si="2"/>
        <v>718.543</v>
      </c>
      <c r="E71" s="1"/>
      <c r="F71" s="3"/>
      <c r="G71" s="7"/>
    </row>
    <row r="72" spans="1:7" ht="15">
      <c r="A72" s="1" t="s">
        <v>58</v>
      </c>
      <c r="B72" s="2" t="s">
        <v>62</v>
      </c>
      <c r="C72" s="2">
        <v>184.59</v>
      </c>
      <c r="D72" s="3">
        <f t="shared" si="2"/>
        <v>212.2785</v>
      </c>
      <c r="E72" s="1"/>
      <c r="F72" s="3"/>
      <c r="G72" s="7"/>
    </row>
    <row r="73" spans="1:7" ht="15">
      <c r="A73" s="1"/>
      <c r="B73" s="2"/>
      <c r="C73" s="2">
        <f>SUM(C69:C72)</f>
        <v>1306.45</v>
      </c>
      <c r="D73" s="3">
        <f>SUM(D69:D72)</f>
        <v>1502.4175</v>
      </c>
      <c r="E73" s="1">
        <v>1504</v>
      </c>
      <c r="F73" s="3">
        <f>C73*478.37/21138.32</f>
        <v>29.565570324415564</v>
      </c>
      <c r="G73" s="7">
        <f>E73-F73-D73</f>
        <v>-27.98307032441562</v>
      </c>
    </row>
    <row r="74" spans="1:7" ht="15">
      <c r="A74" s="1"/>
      <c r="B74" s="2"/>
      <c r="C74" s="2"/>
      <c r="D74" s="3"/>
      <c r="E74" s="1"/>
      <c r="F74" s="3"/>
      <c r="G74" s="7"/>
    </row>
    <row r="75" spans="1:7" ht="15">
      <c r="A75" s="1" t="s">
        <v>63</v>
      </c>
      <c r="B75" s="1" t="s">
        <v>64</v>
      </c>
      <c r="C75" s="1">
        <v>426</v>
      </c>
      <c r="D75" s="3">
        <f>C75*15%+C75</f>
        <v>489.9</v>
      </c>
      <c r="E75" s="1">
        <v>490</v>
      </c>
      <c r="F75" s="3">
        <f>C75*478.37/21138.32</f>
        <v>9.640577869953715</v>
      </c>
      <c r="G75" s="7">
        <f>E75-F75-D75</f>
        <v>-9.540577869953665</v>
      </c>
    </row>
    <row r="76" spans="1:7" ht="15">
      <c r="A76" s="1"/>
      <c r="B76" s="1"/>
      <c r="C76" s="1"/>
      <c r="D76" s="3"/>
      <c r="E76" s="1"/>
      <c r="F76" s="3"/>
      <c r="G76" s="7"/>
    </row>
    <row r="77" spans="1:7" ht="15">
      <c r="A77" s="1" t="s">
        <v>65</v>
      </c>
      <c r="B77" s="2" t="s">
        <v>66</v>
      </c>
      <c r="C77" s="2">
        <v>446.96</v>
      </c>
      <c r="D77" s="3">
        <f>C77*12%+C77</f>
        <v>500.5952</v>
      </c>
      <c r="E77" s="1">
        <v>501</v>
      </c>
      <c r="F77" s="3">
        <f>C77*478.37/21138.32</f>
        <v>10.114912405527024</v>
      </c>
      <c r="G77" s="7">
        <f>E77-F77-D77</f>
        <v>-9.710112405527013</v>
      </c>
    </row>
    <row r="78" spans="1:7" ht="15">
      <c r="A78" s="1"/>
      <c r="B78" s="2"/>
      <c r="C78" s="2"/>
      <c r="D78" s="3"/>
      <c r="E78" s="1"/>
      <c r="F78" s="3"/>
      <c r="G78" s="7"/>
    </row>
    <row r="79" spans="1:7" ht="15">
      <c r="A79" s="1" t="s">
        <v>67</v>
      </c>
      <c r="B79" s="1" t="s">
        <v>68</v>
      </c>
      <c r="C79" s="1">
        <v>291.13</v>
      </c>
      <c r="D79" s="3">
        <f>C79*15%+C79</f>
        <v>334.79949999999997</v>
      </c>
      <c r="E79" s="1"/>
      <c r="F79" s="3"/>
      <c r="G79" s="7"/>
    </row>
    <row r="80" spans="1:7" ht="15">
      <c r="A80" s="1" t="s">
        <v>67</v>
      </c>
      <c r="B80" s="1" t="s">
        <v>69</v>
      </c>
      <c r="C80" s="1">
        <v>227.18</v>
      </c>
      <c r="D80" s="3">
        <f>C80*15%+C80</f>
        <v>261.257</v>
      </c>
      <c r="E80" s="1"/>
      <c r="F80" s="3"/>
      <c r="G80" s="7"/>
    </row>
    <row r="81" spans="1:7" ht="15">
      <c r="A81" s="1"/>
      <c r="B81" s="1"/>
      <c r="C81" s="1">
        <f>SUM(C79:C80)</f>
        <v>518.31</v>
      </c>
      <c r="D81" s="3">
        <f>SUM(D79:D80)</f>
        <v>596.0564999999999</v>
      </c>
      <c r="E81" s="1">
        <v>597</v>
      </c>
      <c r="F81" s="3">
        <f>C81*478.37/21138.32</f>
        <v>11.729596046421852</v>
      </c>
      <c r="G81" s="7">
        <f>E81-F81-D81</f>
        <v>-10.78609604642179</v>
      </c>
    </row>
    <row r="82" spans="1:7" ht="15">
      <c r="A82" s="1"/>
      <c r="B82" s="1"/>
      <c r="C82" s="1"/>
      <c r="D82" s="3"/>
      <c r="E82" s="1"/>
      <c r="F82" s="3"/>
      <c r="G82" s="7"/>
    </row>
    <row r="83" spans="1:7" ht="15">
      <c r="A83" s="1" t="s">
        <v>70</v>
      </c>
      <c r="B83" s="2" t="s">
        <v>71</v>
      </c>
      <c r="C83" s="2">
        <v>298.19</v>
      </c>
      <c r="D83" s="3">
        <f>C83*15%+C83</f>
        <v>342.9185</v>
      </c>
      <c r="E83" s="1">
        <v>343</v>
      </c>
      <c r="F83" s="3">
        <f>C83*478.37/21138.32</f>
        <v>6.748178204322766</v>
      </c>
      <c r="G83" s="7">
        <f>E83-F83-D83</f>
        <v>-6.66667820432275</v>
      </c>
    </row>
    <row r="84" spans="1:7" ht="15">
      <c r="A84" s="1"/>
      <c r="B84" s="2"/>
      <c r="C84" s="2"/>
      <c r="D84" s="3"/>
      <c r="E84" s="1"/>
      <c r="F84" s="3"/>
      <c r="G84" s="7"/>
    </row>
    <row r="85" spans="1:7" ht="15">
      <c r="A85" s="1" t="s">
        <v>72</v>
      </c>
      <c r="B85" s="2" t="s">
        <v>73</v>
      </c>
      <c r="C85" s="1">
        <v>429.6</v>
      </c>
      <c r="D85" s="3">
        <f>C85*12%+C85</f>
        <v>481.15200000000004</v>
      </c>
      <c r="E85" s="1"/>
      <c r="F85" s="3"/>
      <c r="G85" s="7"/>
    </row>
    <row r="86" spans="1:7" ht="15">
      <c r="A86" s="1" t="s">
        <v>72</v>
      </c>
      <c r="B86" s="1" t="s">
        <v>74</v>
      </c>
      <c r="C86" s="1">
        <v>265.66</v>
      </c>
      <c r="D86" s="3">
        <f>C86*12%+C86</f>
        <v>297.53920000000005</v>
      </c>
      <c r="E86" s="1"/>
      <c r="F86" s="3"/>
      <c r="G86" s="7"/>
    </row>
    <row r="87" spans="1:7" ht="15">
      <c r="A87" s="4"/>
      <c r="B87" s="4"/>
      <c r="C87" s="4">
        <f>SUM(C85:C86)</f>
        <v>695.26</v>
      </c>
      <c r="D87" s="5">
        <f>SUM(D85:D86)</f>
        <v>778.6912000000001</v>
      </c>
      <c r="E87" s="1">
        <v>780</v>
      </c>
      <c r="F87" s="3">
        <f>C87*478.37/21138.32</f>
        <v>15.73405673677</v>
      </c>
      <c r="G87" s="7">
        <f>E87-F87-D87</f>
        <v>-14.425256736770052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2014-06-18T00:18:38Z</dcterms:created>
  <dcterms:modified xsi:type="dcterms:W3CDTF">2014-06-18T01:24:24Z</dcterms:modified>
  <cp:category/>
  <cp:version/>
  <cp:contentType/>
  <cp:contentStatus/>
</cp:coreProperties>
</file>