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<sst xmlns="http://schemas.openxmlformats.org/spreadsheetml/2006/main" count="151" uniqueCount="104">
  <si>
    <t>GLAN</t>
  </si>
  <si>
    <t>MAMUTY Водолазка 4B 116</t>
  </si>
  <si>
    <t>Leno-к</t>
  </si>
  <si>
    <t>LETNIA ŁĄKA Леггинсы 14  122</t>
  </si>
  <si>
    <t>LETNIA ŁĄKA  Футболка 5   122</t>
  </si>
  <si>
    <t>Maro_19720911</t>
  </si>
  <si>
    <t>Byc piratem WPPIRATRPC5 Носки полоски р.104</t>
  </si>
  <si>
    <r>
      <t xml:space="preserve">Byc piratem WPPIRATRPA9 Носки графитовый  р. 104 </t>
    </r>
    <r>
      <rPr>
        <b/>
        <sz val="10"/>
        <rFont val="Arial"/>
        <family val="2"/>
      </rPr>
      <t>2 шт.</t>
    </r>
  </si>
  <si>
    <t>Byc piratem WPPIRATOKC5 Футболка кор. рукав полоски р.104</t>
  </si>
  <si>
    <t>Byc piratem WPPIRATSDA9 Брюки DRESOWE графитовый р. 104</t>
  </si>
  <si>
    <t>MaryashkA</t>
  </si>
  <si>
    <t xml:space="preserve">COLORADO Джемпер 4A 116 </t>
  </si>
  <si>
    <t>migalka</t>
  </si>
  <si>
    <t>TOP STAR Туника 8 110 285,88</t>
  </si>
  <si>
    <t>SOWKI Сарафан 7 110</t>
  </si>
  <si>
    <t>natpin</t>
  </si>
  <si>
    <t>ZWYCIEZCA Рубашка дл.рукав KDB7/128</t>
  </si>
  <si>
    <t>ZWYCIEZCA Брюки JEANS SJB7/122</t>
  </si>
  <si>
    <t>Nurik</t>
  </si>
  <si>
    <t>ATHLETIC Рубашка 4 152</t>
  </si>
  <si>
    <t>ATHLETIC Брюки 7 A 152</t>
  </si>
  <si>
    <t>Rediska2008</t>
  </si>
  <si>
    <t xml:space="preserve">SNIEZYNKA Водолазка 8 116 </t>
  </si>
  <si>
    <t>Shubka</t>
  </si>
  <si>
    <t>MAGICZNE PRZEDSTAWIENIE Рукавички RKB3/080</t>
  </si>
  <si>
    <t>PRZEPYSZNY TORCIK Платок WPDCAKECHM0 горох, р. 80</t>
  </si>
  <si>
    <t>simurzina</t>
  </si>
  <si>
    <t>Byc piratem WPPIRATOKA2 Футболка кор. рукав белый  134</t>
  </si>
  <si>
    <t>Byc piratem WPPIRATOKC5 Футболка кор. рукав полоски  134</t>
  </si>
  <si>
    <t>Byc piratem WPPIRATKNA6 Джемпер с капюшоном красный 134</t>
  </si>
  <si>
    <t>UltraMarina</t>
  </si>
  <si>
    <t>TOP STAR Водолазка 11 104</t>
  </si>
  <si>
    <t>YIRIS</t>
  </si>
  <si>
    <t>NIEBIESKA KORONKA Водолазка 3 158</t>
  </si>
  <si>
    <t>CLASSIC MM Рубашка 7 152</t>
  </si>
  <si>
    <t>АлаВ</t>
  </si>
  <si>
    <t>DUDE Брюки 6 104</t>
  </si>
  <si>
    <t>WILCZEK Брюки DRESOWE 2 104</t>
  </si>
  <si>
    <t xml:space="preserve">COLORADO Брюки DRESOWE 9 110 </t>
  </si>
  <si>
    <t>ALASKA Брюки DRESOWE 5 104</t>
  </si>
  <si>
    <t>HIGHWAY Брюки DRESOWE 7 104</t>
  </si>
  <si>
    <t>VINTAGE Футболка 4A 110</t>
  </si>
  <si>
    <t>ATHLETIC Джемпер 6 158</t>
  </si>
  <si>
    <t>VINTAGE Футболка 4A 158</t>
  </si>
  <si>
    <t>SOWKI Сарафан 7 128</t>
  </si>
  <si>
    <t>Анастасия shpomer</t>
  </si>
  <si>
    <t>NAUTINER Футболка 4A  128</t>
  </si>
  <si>
    <t>VINTAGE Шорты-бермуды 10 128</t>
  </si>
  <si>
    <t>NAUTINER Шорты-бермуды 11128</t>
  </si>
  <si>
    <t>Byc piratem WPPIRATOKA2 Футболка кор. рукав белый  128</t>
  </si>
  <si>
    <t>NAUTINER Футболка - поло 8  128</t>
  </si>
  <si>
    <t>NAUTINER Футболка - поло 13  128</t>
  </si>
  <si>
    <t>Byc piratem WPPIRATSDA9 Брюки DRESOWE графитовый 128</t>
  </si>
  <si>
    <t>VINTAGE Шорты-бермуды 5 128</t>
  </si>
  <si>
    <t>NAUTINER Брюки 7 128</t>
  </si>
  <si>
    <t>Byc piratem WPPIRATKNC5 Джемпер с капюшоном полоски 128</t>
  </si>
  <si>
    <t>аридна</t>
  </si>
  <si>
    <t>MELANIA Леггинсы 4 B 128</t>
  </si>
  <si>
    <t xml:space="preserve">MELANIA Водолазка 3 128 </t>
  </si>
  <si>
    <t>MELANIA Сарафан 1 128</t>
  </si>
  <si>
    <t>Вебер Ника</t>
  </si>
  <si>
    <t>NIEDZWIADKI Леггинсы 7 74</t>
  </si>
  <si>
    <t xml:space="preserve">PAMIETNIK Леггинсы 3 80 </t>
  </si>
  <si>
    <t>TOP STAR Водолазка 11 80</t>
  </si>
  <si>
    <t>LADY BUG Водолазка 9B 110</t>
  </si>
  <si>
    <t>TOP STAR Водолазка 11 116</t>
  </si>
  <si>
    <t>KROLOWA Водолазка 5 116</t>
  </si>
  <si>
    <t>горожанка</t>
  </si>
  <si>
    <t>BLUEPLAY Джемпер 4В 140</t>
  </si>
  <si>
    <t xml:space="preserve">T-REX Брюки DRESOWE 5 140 </t>
  </si>
  <si>
    <t>ЕкатеринК@</t>
  </si>
  <si>
    <t>POTWORKI Брюки DRESOWE 2 116</t>
  </si>
  <si>
    <t>желла</t>
  </si>
  <si>
    <t>DZIEWCZECE PRZEMYSLENIA WPGIRLYOKB3 Футболка кор. рукав 128</t>
  </si>
  <si>
    <t>DZIEWCZECE PRZEMYSLENIA WPGIRLYLQC7 Футболка KIMONOWY RĘK 128</t>
  </si>
  <si>
    <t>ROMANTYCZNA PRZEJAZDZKA Брюки OCIEPLANE A7/092</t>
  </si>
  <si>
    <t xml:space="preserve">LADNE I PYSZNE Куртка мех DA1/092 </t>
  </si>
  <si>
    <t xml:space="preserve">KROLEWSKI NASTROJ Пальто B1/134 </t>
  </si>
  <si>
    <t>М@ма</t>
  </si>
  <si>
    <t>PRZEPYSZNY TORCIK WPDCAKERPB3 Носки кремовый 86</t>
  </si>
  <si>
    <t>PRZEPYSZNY TORCIK WPDCAKERPM0 Носки горох 86</t>
  </si>
  <si>
    <t>PRZEPYSZNY TORCIK WPDCAKERJB3 Колготки 86</t>
  </si>
  <si>
    <t>PRZEPYSZNY TORCIK WPDCAKEUKB3 Платье кор. рукав 86</t>
  </si>
  <si>
    <t>мамульчик2009</t>
  </si>
  <si>
    <t>SCHOOL BOY Джемпер-поло 4A 110</t>
  </si>
  <si>
    <t>URWIS Джемпер-поло 3 110</t>
  </si>
  <si>
    <t>Марина Николаева</t>
  </si>
  <si>
    <t>CHERRY  Леггинсы 12  98</t>
  </si>
  <si>
    <t>MORSKI SZYK WPSEACHRJD3 Колготки узор р.98</t>
  </si>
  <si>
    <t>CHERRY  Футболка 10  98</t>
  </si>
  <si>
    <t>светася</t>
  </si>
  <si>
    <t>BYĆ PIRATEM   WPPIRATSB2  Шорты-бермуды  р.116</t>
  </si>
  <si>
    <t>ТанечЬка</t>
  </si>
  <si>
    <t xml:space="preserve">CHERRY  Футболка 7  92  </t>
  </si>
  <si>
    <t>Тетушка Тули</t>
  </si>
  <si>
    <t>DZIEWCZECE PRZEMYSLENIA WPGIRLYLQC7 Футболка KIMONOWY RĘK 134</t>
  </si>
  <si>
    <t>DZIEWCZECE PRZEMYSLENIA WPGIRLYAGC5 Комбинезон 134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</si>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</sst>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2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" fontId="37" fillId="0" borderId="10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6.7109375" style="0" customWidth="1"/>
    <col min="2" max="2" width="64.8515625" style="0" customWidth="1"/>
    <col min="7" max="7" width="9.140625" style="7" customWidth="1"/>
  </cols>
  <sheetData>
    <row r="1" spans="1:7" ht="15">
      <c r="A1" s="4" t="s">
        <v>97</v>
      </c>
      <c r="B1" s="4" t="s">
        <v>98</v>
      </c>
      <c r="C1" s="4" t="s">
        <v>99</v>
      </c>
      <c r="D1" s="4" t="s">
        <v>100</v>
      </c>
      <c r="E1" s="4" t="s">
        <v>101</v>
      </c>
      <c r="F1" s="4" t="s">
        <v>102</v>
      </c>
      <c r="G1" s="5" t="s">
        <v>103</v>
      </c>
    </row>
    <row r="2" spans="1:7" ht="15">
      <c r="A2" s="1" t="s">
        <v>0</v>
      </c>
      <c r="B2" s="2" t="s">
        <v>1</v>
      </c>
      <c r="C2" s="2">
        <v>196.94</v>
      </c>
      <c r="D2" s="3">
        <f>C2+C2*15%</f>
        <v>226.481</v>
      </c>
      <c r="E2" s="3">
        <v>227</v>
      </c>
      <c r="F2" s="3">
        <f>C2*460.74/31293.03</f>
        <v>2.8996276678864272</v>
      </c>
      <c r="G2" s="6">
        <f>E2-F2-D2</f>
        <v>-2.380627667886415</v>
      </c>
    </row>
    <row r="3" spans="1:7" ht="15">
      <c r="A3" s="1"/>
      <c r="B3" s="2"/>
      <c r="C3" s="2"/>
      <c r="D3" s="3"/>
      <c r="E3" s="3"/>
      <c r="F3" s="3"/>
      <c r="G3" s="6"/>
    </row>
    <row r="4" spans="1:7" ht="15">
      <c r="A4" s="1" t="s">
        <v>2</v>
      </c>
      <c r="B4" s="2" t="s">
        <v>3</v>
      </c>
      <c r="C4" s="2">
        <v>265</v>
      </c>
      <c r="D4" s="3">
        <f aca="true" t="shared" si="0" ref="D4:D97">C4+C4*15%</f>
        <v>304.75</v>
      </c>
      <c r="E4" s="3"/>
      <c r="F4" s="3"/>
      <c r="G4" s="6"/>
    </row>
    <row r="5" spans="1:7" ht="15">
      <c r="A5" s="1" t="s">
        <v>2</v>
      </c>
      <c r="B5" s="2" t="s">
        <v>4</v>
      </c>
      <c r="C5" s="2">
        <v>353</v>
      </c>
      <c r="D5" s="3">
        <f t="shared" si="0"/>
        <v>405.95</v>
      </c>
      <c r="E5" s="3"/>
      <c r="F5" s="3"/>
      <c r="G5" s="6"/>
    </row>
    <row r="6" spans="1:7" ht="15">
      <c r="A6" s="1"/>
      <c r="B6" s="2"/>
      <c r="C6" s="2">
        <f>SUM(C4:C5)</f>
        <v>618</v>
      </c>
      <c r="D6" s="3">
        <f>SUM(D4:D5)</f>
        <v>710.7</v>
      </c>
      <c r="E6" s="3">
        <v>720</v>
      </c>
      <c r="F6" s="3">
        <f>C6*460.74/31293.03</f>
        <v>9.099065191194333</v>
      </c>
      <c r="G6" s="6">
        <f>E6-F6-D6</f>
        <v>0.2009348088056413</v>
      </c>
    </row>
    <row r="7" spans="1:7" ht="15">
      <c r="A7" s="1"/>
      <c r="B7" s="2"/>
      <c r="C7" s="2"/>
      <c r="D7" s="3"/>
      <c r="E7" s="3"/>
      <c r="F7" s="3"/>
      <c r="G7" s="6"/>
    </row>
    <row r="8" spans="1:7" ht="15">
      <c r="A8" s="1" t="s">
        <v>5</v>
      </c>
      <c r="B8" s="2" t="s">
        <v>6</v>
      </c>
      <c r="C8" s="2">
        <v>62</v>
      </c>
      <c r="D8" s="3">
        <f t="shared" si="0"/>
        <v>71.3</v>
      </c>
      <c r="E8" s="3"/>
      <c r="F8" s="3"/>
      <c r="G8" s="6"/>
    </row>
    <row r="9" spans="1:7" ht="15">
      <c r="A9" s="1" t="s">
        <v>5</v>
      </c>
      <c r="B9" s="2" t="s">
        <v>7</v>
      </c>
      <c r="C9" s="2">
        <v>124</v>
      </c>
      <c r="D9" s="3">
        <f t="shared" si="0"/>
        <v>142.6</v>
      </c>
      <c r="E9" s="3"/>
      <c r="F9" s="3"/>
      <c r="G9" s="6"/>
    </row>
    <row r="10" spans="1:7" ht="15">
      <c r="A10" s="1" t="s">
        <v>5</v>
      </c>
      <c r="B10" s="2" t="s">
        <v>8</v>
      </c>
      <c r="C10" s="2">
        <v>474</v>
      </c>
      <c r="D10" s="3">
        <f t="shared" si="0"/>
        <v>545.1</v>
      </c>
      <c r="E10" s="3"/>
      <c r="F10" s="3"/>
      <c r="G10" s="6"/>
    </row>
    <row r="11" spans="1:7" ht="15">
      <c r="A11" s="1" t="s">
        <v>5</v>
      </c>
      <c r="B11" s="2" t="s">
        <v>9</v>
      </c>
      <c r="C11" s="2">
        <v>574</v>
      </c>
      <c r="D11" s="3">
        <f t="shared" si="0"/>
        <v>660.1</v>
      </c>
      <c r="E11" s="3"/>
      <c r="F11" s="3"/>
      <c r="G11" s="6"/>
    </row>
    <row r="12" spans="1:7" ht="15">
      <c r="A12" s="1"/>
      <c r="B12" s="2"/>
      <c r="C12" s="2">
        <f>SUM(C8:C11)</f>
        <v>1234</v>
      </c>
      <c r="D12" s="3">
        <f>SUM(D8:D11)</f>
        <v>1419.1</v>
      </c>
      <c r="E12" s="3">
        <v>1422</v>
      </c>
      <c r="F12" s="3">
        <f>C12*460.74/31293.03</f>
        <v>18.168683569472183</v>
      </c>
      <c r="G12" s="6">
        <f>E12-F12-D12</f>
        <v>-15.26868356947216</v>
      </c>
    </row>
    <row r="13" spans="1:7" ht="15">
      <c r="A13" s="1"/>
      <c r="B13" s="2"/>
      <c r="C13" s="2"/>
      <c r="D13" s="3"/>
      <c r="E13" s="3"/>
      <c r="F13" s="3"/>
      <c r="G13" s="6"/>
    </row>
    <row r="14" spans="1:7" ht="15">
      <c r="A14" s="1" t="s">
        <v>10</v>
      </c>
      <c r="B14" s="2" t="s">
        <v>11</v>
      </c>
      <c r="C14" s="2">
        <v>266.82</v>
      </c>
      <c r="D14" s="3">
        <f t="shared" si="0"/>
        <v>306.84299999999996</v>
      </c>
      <c r="E14" s="3">
        <v>307</v>
      </c>
      <c r="F14" s="3">
        <f>C14*460.74/31293.03</f>
        <v>3.928499311188466</v>
      </c>
      <c r="G14" s="6">
        <f>E14-F14-D14</f>
        <v>-3.7714993111884496</v>
      </c>
    </row>
    <row r="15" spans="1:7" ht="15">
      <c r="A15" s="1"/>
      <c r="B15" s="2"/>
      <c r="C15" s="2"/>
      <c r="D15" s="3"/>
      <c r="E15" s="3"/>
      <c r="F15" s="3"/>
      <c r="G15" s="6"/>
    </row>
    <row r="16" spans="1:7" ht="15">
      <c r="A16" s="1" t="s">
        <v>12</v>
      </c>
      <c r="B16" s="2" t="s">
        <v>13</v>
      </c>
      <c r="C16" s="2">
        <v>285.88</v>
      </c>
      <c r="D16" s="3">
        <f t="shared" si="0"/>
        <v>328.762</v>
      </c>
      <c r="E16" s="3"/>
      <c r="F16" s="3"/>
      <c r="G16" s="6"/>
    </row>
    <row r="17" spans="1:7" ht="15">
      <c r="A17" s="1" t="s">
        <v>12</v>
      </c>
      <c r="B17" s="2" t="s">
        <v>14</v>
      </c>
      <c r="C17" s="2">
        <v>444.7</v>
      </c>
      <c r="D17" s="3">
        <f t="shared" si="0"/>
        <v>511.405</v>
      </c>
      <c r="E17" s="3"/>
      <c r="F17" s="3"/>
      <c r="G17" s="6"/>
    </row>
    <row r="18" spans="1:7" ht="15">
      <c r="A18" s="1"/>
      <c r="B18" s="2"/>
      <c r="C18" s="2">
        <f>SUM(C16:C17)</f>
        <v>730.5799999999999</v>
      </c>
      <c r="D18" s="3">
        <f>SUM(D16:D17)</f>
        <v>840.1669999999999</v>
      </c>
      <c r="E18" s="3">
        <v>841</v>
      </c>
      <c r="F18" s="3">
        <f>C18*460.74/31293.03</f>
        <v>10.756626290263357</v>
      </c>
      <c r="G18" s="6">
        <f>E18-F18-D18</f>
        <v>-9.923626290263314</v>
      </c>
    </row>
    <row r="19" spans="1:7" ht="15">
      <c r="A19" s="1"/>
      <c r="B19" s="2"/>
      <c r="C19" s="2"/>
      <c r="D19" s="3"/>
      <c r="E19" s="3"/>
      <c r="F19" s="3"/>
      <c r="G19" s="6"/>
    </row>
    <row r="20" spans="1:7" ht="15">
      <c r="A20" s="1" t="s">
        <v>15</v>
      </c>
      <c r="B20" s="2" t="s">
        <v>16</v>
      </c>
      <c r="C20" s="2">
        <v>671.5</v>
      </c>
      <c r="D20" s="3">
        <f t="shared" si="0"/>
        <v>772.225</v>
      </c>
      <c r="E20" s="3"/>
      <c r="F20" s="3"/>
      <c r="G20" s="6"/>
    </row>
    <row r="21" spans="1:7" ht="15">
      <c r="A21" s="1" t="s">
        <v>15</v>
      </c>
      <c r="B21" s="2" t="s">
        <v>17</v>
      </c>
      <c r="C21" s="2">
        <v>809.2</v>
      </c>
      <c r="D21" s="3">
        <f t="shared" si="0"/>
        <v>930.58</v>
      </c>
      <c r="E21" s="3"/>
      <c r="F21" s="3"/>
      <c r="G21" s="6"/>
    </row>
    <row r="22" spans="1:7" ht="15">
      <c r="A22" s="1"/>
      <c r="B22" s="2"/>
      <c r="C22" s="2">
        <f>SUM(C20:C21)</f>
        <v>1480.7</v>
      </c>
      <c r="D22" s="3">
        <f>SUM(D20:D21)</f>
        <v>1702.805</v>
      </c>
      <c r="E22" s="3">
        <v>1704</v>
      </c>
      <c r="F22" s="3">
        <f>C22*460.74/31293.03</f>
        <v>21.800947942720793</v>
      </c>
      <c r="G22" s="6">
        <f>E22-F22-D22</f>
        <v>-20.60594794272083</v>
      </c>
    </row>
    <row r="23" spans="1:7" ht="15">
      <c r="A23" s="1"/>
      <c r="B23" s="2"/>
      <c r="C23" s="2"/>
      <c r="D23" s="3"/>
      <c r="E23" s="3"/>
      <c r="F23" s="3"/>
      <c r="G23" s="6"/>
    </row>
    <row r="24" spans="1:7" ht="15">
      <c r="A24" s="1" t="s">
        <v>18</v>
      </c>
      <c r="B24" s="2" t="s">
        <v>19</v>
      </c>
      <c r="C24" s="2">
        <v>470.11</v>
      </c>
      <c r="D24" s="3">
        <f t="shared" si="0"/>
        <v>540.6265</v>
      </c>
      <c r="E24" s="3"/>
      <c r="F24" s="3"/>
      <c r="G24" s="6"/>
    </row>
    <row r="25" spans="1:7" ht="15">
      <c r="A25" s="1" t="s">
        <v>18</v>
      </c>
      <c r="B25" s="2" t="s">
        <v>20</v>
      </c>
      <c r="C25" s="2">
        <v>647.99</v>
      </c>
      <c r="D25" s="3">
        <f t="shared" si="0"/>
        <v>745.1885</v>
      </c>
      <c r="E25" s="3"/>
      <c r="F25" s="3"/>
      <c r="G25" s="6"/>
    </row>
    <row r="26" spans="1:7" ht="15">
      <c r="A26" s="1"/>
      <c r="B26" s="2"/>
      <c r="C26" s="2">
        <f>SUM(C24:C25)</f>
        <v>1118.1</v>
      </c>
      <c r="D26" s="3">
        <f>SUM(D24:D25)</f>
        <v>1285.815</v>
      </c>
      <c r="E26" s="3">
        <v>1287</v>
      </c>
      <c r="F26" s="3">
        <f>C26*460.74/31293.03</f>
        <v>16.462240760961787</v>
      </c>
      <c r="G26" s="6">
        <f>E26-F26-D26</f>
        <v>-15.277240760961831</v>
      </c>
    </row>
    <row r="27" spans="1:7" ht="15">
      <c r="A27" s="1"/>
      <c r="B27" s="2"/>
      <c r="C27" s="2"/>
      <c r="D27" s="3"/>
      <c r="E27" s="3"/>
      <c r="F27" s="3"/>
      <c r="G27" s="6"/>
    </row>
    <row r="28" spans="1:7" ht="15">
      <c r="A28" s="1" t="s">
        <v>21</v>
      </c>
      <c r="B28" s="2" t="s">
        <v>22</v>
      </c>
      <c r="C28" s="2">
        <v>228.7</v>
      </c>
      <c r="D28" s="3">
        <f t="shared" si="0"/>
        <v>263.005</v>
      </c>
      <c r="E28" s="3">
        <v>264</v>
      </c>
      <c r="F28" s="3">
        <f>C28*460.74/31293.03</f>
        <v>3.367243057000233</v>
      </c>
      <c r="G28" s="6">
        <f>E28-F28-D28</f>
        <v>-2.372243057000219</v>
      </c>
    </row>
    <row r="29" spans="1:7" ht="15">
      <c r="A29" s="1"/>
      <c r="B29" s="2"/>
      <c r="C29" s="2"/>
      <c r="D29" s="3"/>
      <c r="E29" s="3"/>
      <c r="F29" s="3"/>
      <c r="G29" s="6"/>
    </row>
    <row r="30" spans="1:7" ht="15">
      <c r="A30" s="1" t="s">
        <v>23</v>
      </c>
      <c r="B30" s="2" t="s">
        <v>24</v>
      </c>
      <c r="C30" s="2">
        <v>113.9</v>
      </c>
      <c r="D30" s="3">
        <f t="shared" si="0"/>
        <v>130.985</v>
      </c>
      <c r="E30" s="3"/>
      <c r="F30" s="3"/>
      <c r="G30" s="6"/>
    </row>
    <row r="31" spans="1:7" ht="15">
      <c r="A31" s="1" t="s">
        <v>23</v>
      </c>
      <c r="B31" s="2" t="s">
        <v>25</v>
      </c>
      <c r="C31" s="2">
        <v>216</v>
      </c>
      <c r="D31" s="3">
        <f t="shared" si="0"/>
        <v>248.4</v>
      </c>
      <c r="E31" s="3"/>
      <c r="F31" s="3"/>
      <c r="G31" s="6"/>
    </row>
    <row r="32" spans="1:7" ht="15">
      <c r="A32" s="1"/>
      <c r="B32" s="2"/>
      <c r="C32" s="2">
        <f>SUM(C30:C31)</f>
        <v>329.9</v>
      </c>
      <c r="D32" s="3">
        <f>SUM(D30:D31)</f>
        <v>379.385</v>
      </c>
      <c r="E32" s="3">
        <v>380</v>
      </c>
      <c r="F32" s="3">
        <f>C32*460.74/31293.03</f>
        <v>4.85725179057445</v>
      </c>
      <c r="G32" s="6">
        <f>E32-F32-D32</f>
        <v>-4.242251790574414</v>
      </c>
    </row>
    <row r="33" spans="1:7" ht="15">
      <c r="A33" s="1"/>
      <c r="B33" s="2"/>
      <c r="C33" s="2"/>
      <c r="D33" s="3"/>
      <c r="E33" s="3"/>
      <c r="F33" s="3"/>
      <c r="G33" s="6"/>
    </row>
    <row r="34" spans="1:7" ht="15">
      <c r="A34" s="1" t="s">
        <v>26</v>
      </c>
      <c r="B34" s="2" t="s">
        <v>27</v>
      </c>
      <c r="C34" s="2">
        <v>459</v>
      </c>
      <c r="D34" s="3">
        <f t="shared" si="0"/>
        <v>527.85</v>
      </c>
      <c r="E34" s="3"/>
      <c r="F34" s="3"/>
      <c r="G34" s="6"/>
    </row>
    <row r="35" spans="1:7" ht="15">
      <c r="A35" s="1" t="s">
        <v>26</v>
      </c>
      <c r="B35" s="2" t="s">
        <v>28</v>
      </c>
      <c r="C35" s="2">
        <v>474</v>
      </c>
      <c r="D35" s="3">
        <f t="shared" si="0"/>
        <v>545.1</v>
      </c>
      <c r="E35" s="3"/>
      <c r="F35" s="3"/>
      <c r="G35" s="6"/>
    </row>
    <row r="36" spans="1:7" ht="15">
      <c r="A36" s="1" t="s">
        <v>26</v>
      </c>
      <c r="B36" s="2" t="s">
        <v>29</v>
      </c>
      <c r="C36" s="2">
        <v>872</v>
      </c>
      <c r="D36" s="3">
        <f t="shared" si="0"/>
        <v>1002.8</v>
      </c>
      <c r="E36" s="3"/>
      <c r="F36" s="3"/>
      <c r="G36" s="6"/>
    </row>
    <row r="37" spans="1:7" ht="15">
      <c r="A37" s="1"/>
      <c r="B37" s="2"/>
      <c r="C37" s="2">
        <f>SUM(C34:C36)</f>
        <v>1805</v>
      </c>
      <c r="D37" s="3">
        <f>SUM(D34:D36)</f>
        <v>2075.75</v>
      </c>
      <c r="E37" s="3">
        <v>2200</v>
      </c>
      <c r="F37" s="3">
        <f>C37*460.74/31293.03</f>
        <v>26.575748657129083</v>
      </c>
      <c r="G37" s="6">
        <f>E37-F37-D37</f>
        <v>97.67425134287078</v>
      </c>
    </row>
    <row r="38" spans="1:7" ht="15">
      <c r="A38" s="1"/>
      <c r="B38" s="2"/>
      <c r="C38" s="2"/>
      <c r="D38" s="3"/>
      <c r="E38" s="3"/>
      <c r="F38" s="3"/>
      <c r="G38" s="6"/>
    </row>
    <row r="39" spans="1:7" ht="15">
      <c r="A39" s="1" t="s">
        <v>30</v>
      </c>
      <c r="B39" s="2" t="s">
        <v>31</v>
      </c>
      <c r="C39" s="2">
        <v>196.94</v>
      </c>
      <c r="D39" s="3">
        <f t="shared" si="0"/>
        <v>226.481</v>
      </c>
      <c r="E39" s="3">
        <v>227</v>
      </c>
      <c r="F39" s="3">
        <f>C39*460.74/31293.03</f>
        <v>2.8996276678864272</v>
      </c>
      <c r="G39" s="6">
        <f>E39-F39-D39</f>
        <v>-2.380627667886415</v>
      </c>
    </row>
    <row r="40" spans="1:7" ht="15">
      <c r="A40" s="1"/>
      <c r="B40" s="2"/>
      <c r="C40" s="2"/>
      <c r="D40" s="3"/>
      <c r="E40" s="3"/>
      <c r="F40" s="3"/>
      <c r="G40" s="6"/>
    </row>
    <row r="41" spans="1:7" ht="15">
      <c r="A41" s="1" t="s">
        <v>32</v>
      </c>
      <c r="B41" s="2" t="s">
        <v>33</v>
      </c>
      <c r="C41" s="2">
        <v>241.41</v>
      </c>
      <c r="D41" s="3">
        <f t="shared" si="0"/>
        <v>277.62149999999997</v>
      </c>
      <c r="E41" s="3"/>
      <c r="F41" s="3"/>
      <c r="G41" s="6"/>
    </row>
    <row r="42" spans="1:7" ht="15">
      <c r="A42" s="1" t="s">
        <v>32</v>
      </c>
      <c r="B42" s="2" t="s">
        <v>34</v>
      </c>
      <c r="C42" s="2">
        <v>412.94</v>
      </c>
      <c r="D42" s="3">
        <f t="shared" si="0"/>
        <v>474.881</v>
      </c>
      <c r="E42" s="3"/>
      <c r="F42" s="3"/>
      <c r="G42" s="6"/>
    </row>
    <row r="43" spans="1:7" ht="15">
      <c r="A43" s="1"/>
      <c r="B43" s="2"/>
      <c r="C43" s="2">
        <f>SUM(C41:C42)</f>
        <v>654.35</v>
      </c>
      <c r="D43" s="3">
        <f>SUM(D41:D42)</f>
        <v>752.5024999999999</v>
      </c>
      <c r="E43" s="3">
        <v>753</v>
      </c>
      <c r="F43" s="3">
        <f>C43*460.74/31293.03</f>
        <v>9.634261015951477</v>
      </c>
      <c r="G43" s="6">
        <f>E43-F43-D43</f>
        <v>-9.136761015951379</v>
      </c>
    </row>
    <row r="44" spans="1:7" ht="15">
      <c r="A44" s="1"/>
      <c r="B44" s="2"/>
      <c r="C44" s="2"/>
      <c r="D44" s="3"/>
      <c r="E44" s="3"/>
      <c r="F44" s="3"/>
      <c r="G44" s="6"/>
    </row>
    <row r="45" spans="1:7" ht="15">
      <c r="A45" s="1" t="s">
        <v>35</v>
      </c>
      <c r="B45" s="2" t="s">
        <v>36</v>
      </c>
      <c r="C45" s="2">
        <v>247.76</v>
      </c>
      <c r="D45" s="3">
        <f t="shared" si="0"/>
        <v>284.924</v>
      </c>
      <c r="E45" s="3"/>
      <c r="F45" s="3"/>
      <c r="G45" s="6"/>
    </row>
    <row r="46" spans="1:7" ht="15">
      <c r="A46" s="1" t="s">
        <v>35</v>
      </c>
      <c r="B46" s="2" t="s">
        <v>37</v>
      </c>
      <c r="C46" s="2">
        <v>273.18</v>
      </c>
      <c r="D46" s="3">
        <f t="shared" si="0"/>
        <v>314.157</v>
      </c>
      <c r="E46" s="3"/>
      <c r="F46" s="3"/>
      <c r="G46" s="6"/>
    </row>
    <row r="47" spans="1:7" ht="15">
      <c r="A47" s="1" t="s">
        <v>35</v>
      </c>
      <c r="B47" s="2" t="s">
        <v>38</v>
      </c>
      <c r="C47" s="2">
        <v>279.53</v>
      </c>
      <c r="D47" s="3">
        <f t="shared" si="0"/>
        <v>321.4595</v>
      </c>
      <c r="E47" s="3"/>
      <c r="F47" s="3"/>
      <c r="G47" s="6"/>
    </row>
    <row r="48" spans="1:7" ht="15">
      <c r="A48" s="1" t="s">
        <v>35</v>
      </c>
      <c r="B48" s="2" t="s">
        <v>39</v>
      </c>
      <c r="C48" s="2">
        <v>292.23</v>
      </c>
      <c r="D48" s="3">
        <f t="shared" si="0"/>
        <v>336.0645</v>
      </c>
      <c r="E48" s="3"/>
      <c r="F48" s="3"/>
      <c r="G48" s="6"/>
    </row>
    <row r="49" spans="1:7" ht="15">
      <c r="A49" s="1" t="s">
        <v>35</v>
      </c>
      <c r="B49" s="2" t="s">
        <v>40</v>
      </c>
      <c r="C49" s="2">
        <v>304.94</v>
      </c>
      <c r="D49" s="3">
        <f t="shared" si="0"/>
        <v>350.681</v>
      </c>
      <c r="E49" s="3"/>
      <c r="F49" s="3"/>
      <c r="G49" s="6"/>
    </row>
    <row r="50" spans="1:7" ht="15">
      <c r="A50" s="1" t="s">
        <v>35</v>
      </c>
      <c r="B50" s="2" t="s">
        <v>41</v>
      </c>
      <c r="C50" s="2">
        <v>334</v>
      </c>
      <c r="D50" s="3">
        <f t="shared" si="0"/>
        <v>384.1</v>
      </c>
      <c r="E50" s="3"/>
      <c r="F50" s="3"/>
      <c r="G50" s="6"/>
    </row>
    <row r="51" spans="1:7" ht="15">
      <c r="A51" s="1" t="s">
        <v>35</v>
      </c>
      <c r="B51" s="2" t="s">
        <v>42</v>
      </c>
      <c r="C51" s="2">
        <v>355.76</v>
      </c>
      <c r="D51" s="3">
        <f t="shared" si="0"/>
        <v>409.12399999999997</v>
      </c>
      <c r="E51" s="3"/>
      <c r="F51" s="3"/>
      <c r="G51" s="6"/>
    </row>
    <row r="52" spans="1:7" ht="15">
      <c r="A52" s="1" t="s">
        <v>35</v>
      </c>
      <c r="B52" s="2" t="s">
        <v>43</v>
      </c>
      <c r="C52" s="2">
        <v>412</v>
      </c>
      <c r="D52" s="3">
        <f t="shared" si="0"/>
        <v>473.8</v>
      </c>
      <c r="E52" s="3"/>
      <c r="F52" s="3"/>
      <c r="G52" s="6"/>
    </row>
    <row r="53" spans="1:7" ht="15">
      <c r="A53" s="1" t="s">
        <v>35</v>
      </c>
      <c r="B53" s="2" t="s">
        <v>44</v>
      </c>
      <c r="C53" s="2">
        <v>482.82</v>
      </c>
      <c r="D53" s="3">
        <f t="shared" si="0"/>
        <v>555.2429999999999</v>
      </c>
      <c r="E53" s="3"/>
      <c r="F53" s="3"/>
      <c r="G53" s="6"/>
    </row>
    <row r="54" spans="1:7" ht="15">
      <c r="A54" s="1"/>
      <c r="B54" s="2"/>
      <c r="C54" s="2">
        <f>SUM(C45:C53)</f>
        <v>2982.2200000000003</v>
      </c>
      <c r="D54" s="3">
        <f>SUM(D45:D53)</f>
        <v>3429.553</v>
      </c>
      <c r="E54" s="3">
        <v>3435</v>
      </c>
      <c r="F54" s="3">
        <f>C54*460.74/31293.03</f>
        <v>43.90843720790222</v>
      </c>
      <c r="G54" s="6">
        <f>E54-F54-D54</f>
        <v>-38.461437207902236</v>
      </c>
    </row>
    <row r="55" spans="1:7" ht="15">
      <c r="A55" s="1"/>
      <c r="B55" s="2"/>
      <c r="C55" s="2"/>
      <c r="D55" s="3"/>
      <c r="E55" s="3"/>
      <c r="F55" s="3"/>
      <c r="G55" s="6"/>
    </row>
    <row r="56" spans="1:7" ht="15">
      <c r="A56" s="1" t="s">
        <v>45</v>
      </c>
      <c r="B56" s="2" t="s">
        <v>46</v>
      </c>
      <c r="C56" s="2">
        <v>334</v>
      </c>
      <c r="D56" s="3">
        <f>C56+C56*12%</f>
        <v>374.08</v>
      </c>
      <c r="E56" s="3"/>
      <c r="F56" s="3"/>
      <c r="G56" s="6"/>
    </row>
    <row r="57" spans="1:7" ht="15">
      <c r="A57" s="1" t="s">
        <v>45</v>
      </c>
      <c r="B57" s="2" t="s">
        <v>47</v>
      </c>
      <c r="C57" s="2">
        <v>412</v>
      </c>
      <c r="D57" s="3">
        <f aca="true" t="shared" si="1" ref="D57:D65">C57+C57*12%</f>
        <v>461.44</v>
      </c>
      <c r="E57" s="3"/>
      <c r="F57" s="3"/>
      <c r="G57" s="6"/>
    </row>
    <row r="58" spans="1:7" ht="15">
      <c r="A58" s="1" t="s">
        <v>45</v>
      </c>
      <c r="B58" s="2" t="s">
        <v>48</v>
      </c>
      <c r="C58" s="2">
        <v>422</v>
      </c>
      <c r="D58" s="3">
        <f t="shared" si="1"/>
        <v>472.64</v>
      </c>
      <c r="E58" s="3"/>
      <c r="F58" s="3"/>
      <c r="G58" s="6"/>
    </row>
    <row r="59" spans="1:7" ht="15">
      <c r="A59" s="1" t="s">
        <v>45</v>
      </c>
      <c r="B59" s="2" t="s">
        <v>49</v>
      </c>
      <c r="C59" s="2">
        <v>459</v>
      </c>
      <c r="D59" s="3">
        <f t="shared" si="1"/>
        <v>514.08</v>
      </c>
      <c r="E59" s="3"/>
      <c r="F59" s="3"/>
      <c r="G59" s="6"/>
    </row>
    <row r="60" spans="1:7" ht="15">
      <c r="A60" s="1" t="s">
        <v>45</v>
      </c>
      <c r="B60" s="2" t="s">
        <v>50</v>
      </c>
      <c r="C60" s="2">
        <v>471</v>
      </c>
      <c r="D60" s="3">
        <f t="shared" si="1"/>
        <v>527.52</v>
      </c>
      <c r="E60" s="3"/>
      <c r="F60" s="3"/>
      <c r="G60" s="6"/>
    </row>
    <row r="61" spans="1:7" ht="15">
      <c r="A61" s="1" t="s">
        <v>45</v>
      </c>
      <c r="B61" s="2" t="s">
        <v>51</v>
      </c>
      <c r="C61" s="2">
        <v>501</v>
      </c>
      <c r="D61" s="3">
        <f t="shared" si="1"/>
        <v>561.12</v>
      </c>
      <c r="E61" s="3"/>
      <c r="F61" s="3"/>
      <c r="G61" s="6"/>
    </row>
    <row r="62" spans="1:7" ht="15">
      <c r="A62" s="1" t="s">
        <v>45</v>
      </c>
      <c r="B62" s="2" t="s">
        <v>52</v>
      </c>
      <c r="C62" s="2">
        <v>574</v>
      </c>
      <c r="D62" s="3">
        <f t="shared" si="1"/>
        <v>642.88</v>
      </c>
      <c r="E62" s="3"/>
      <c r="F62" s="3"/>
      <c r="G62" s="6"/>
    </row>
    <row r="63" spans="1:7" ht="15">
      <c r="A63" s="1" t="s">
        <v>45</v>
      </c>
      <c r="B63" s="2" t="s">
        <v>53</v>
      </c>
      <c r="C63" s="2">
        <v>756</v>
      </c>
      <c r="D63" s="3">
        <f t="shared" si="1"/>
        <v>846.72</v>
      </c>
      <c r="E63" s="3"/>
      <c r="F63" s="3"/>
      <c r="G63" s="6"/>
    </row>
    <row r="64" spans="1:7" ht="15">
      <c r="A64" s="1" t="s">
        <v>45</v>
      </c>
      <c r="B64" s="2" t="s">
        <v>54</v>
      </c>
      <c r="C64" s="2">
        <v>884</v>
      </c>
      <c r="D64" s="3">
        <f t="shared" si="1"/>
        <v>990.08</v>
      </c>
      <c r="E64" s="3"/>
      <c r="F64" s="3"/>
      <c r="G64" s="6"/>
    </row>
    <row r="65" spans="1:7" ht="15">
      <c r="A65" s="1" t="s">
        <v>45</v>
      </c>
      <c r="B65" s="2" t="s">
        <v>55</v>
      </c>
      <c r="C65" s="2">
        <v>908</v>
      </c>
      <c r="D65" s="3">
        <f t="shared" si="1"/>
        <v>1016.96</v>
      </c>
      <c r="E65" s="3"/>
      <c r="F65" s="3"/>
      <c r="G65" s="6"/>
    </row>
    <row r="66" spans="1:7" ht="15">
      <c r="A66" s="1"/>
      <c r="B66" s="2"/>
      <c r="C66" s="2">
        <f>SUM(C56:C65)</f>
        <v>5721</v>
      </c>
      <c r="D66" s="3">
        <f>SUM(D56:D65)</f>
        <v>6407.5199999999995</v>
      </c>
      <c r="E66" s="3">
        <v>6413</v>
      </c>
      <c r="F66" s="3">
        <f>C66*460.74/31293.03</f>
        <v>84.23260834760968</v>
      </c>
      <c r="G66" s="6">
        <f>E66-F66-D66</f>
        <v>-78.75260834760957</v>
      </c>
    </row>
    <row r="67" spans="1:7" ht="15">
      <c r="A67" s="1"/>
      <c r="B67" s="2"/>
      <c r="C67" s="2"/>
      <c r="D67" s="3"/>
      <c r="E67" s="3"/>
      <c r="F67" s="3"/>
      <c r="G67" s="6"/>
    </row>
    <row r="68" spans="1:7" ht="15">
      <c r="A68" s="1" t="s">
        <v>56</v>
      </c>
      <c r="B68" s="2" t="s">
        <v>57</v>
      </c>
      <c r="C68" s="2">
        <v>190.58</v>
      </c>
      <c r="D68" s="3">
        <f t="shared" si="0"/>
        <v>219.167</v>
      </c>
      <c r="E68" s="3"/>
      <c r="F68" s="3"/>
      <c r="G68" s="6"/>
    </row>
    <row r="69" spans="1:7" ht="15">
      <c r="A69" s="1" t="s">
        <v>56</v>
      </c>
      <c r="B69" s="2" t="s">
        <v>58</v>
      </c>
      <c r="C69" s="2">
        <v>203.29</v>
      </c>
      <c r="D69" s="3">
        <f t="shared" si="0"/>
        <v>233.7835</v>
      </c>
      <c r="E69" s="3"/>
      <c r="F69" s="3"/>
      <c r="G69" s="6"/>
    </row>
    <row r="70" spans="1:7" ht="15">
      <c r="A70" s="1" t="s">
        <v>56</v>
      </c>
      <c r="B70" s="2" t="s">
        <v>59</v>
      </c>
      <c r="C70" s="2">
        <v>749.64</v>
      </c>
      <c r="D70" s="3">
        <f t="shared" si="0"/>
        <v>862.086</v>
      </c>
      <c r="E70" s="3"/>
      <c r="F70" s="3"/>
      <c r="G70" s="6"/>
    </row>
    <row r="71" spans="1:7" ht="15">
      <c r="A71" s="1"/>
      <c r="B71" s="2"/>
      <c r="C71" s="2">
        <f>SUM(C68:C70)</f>
        <v>1143.51</v>
      </c>
      <c r="D71" s="3">
        <f>SUM(D68:D70)</f>
        <v>1315.0365000000002</v>
      </c>
      <c r="E71" s="3">
        <v>1317</v>
      </c>
      <c r="F71" s="3">
        <f>C71*460.74/31293.03</f>
        <v>16.836362519065748</v>
      </c>
      <c r="G71" s="6">
        <f>E71-F71-D71</f>
        <v>-14.872862519065848</v>
      </c>
    </row>
    <row r="72" spans="1:7" ht="15">
      <c r="A72" s="1"/>
      <c r="B72" s="2"/>
      <c r="C72" s="2"/>
      <c r="D72" s="3"/>
      <c r="E72" s="3"/>
      <c r="F72" s="3"/>
      <c r="G72" s="6"/>
    </row>
    <row r="73" spans="1:7" ht="15">
      <c r="A73" s="1" t="s">
        <v>60</v>
      </c>
      <c r="B73" s="2" t="s">
        <v>61</v>
      </c>
      <c r="C73" s="2">
        <v>127.06</v>
      </c>
      <c r="D73" s="3">
        <f t="shared" si="0"/>
        <v>146.119</v>
      </c>
      <c r="E73" s="3"/>
      <c r="F73" s="3"/>
      <c r="G73" s="6"/>
    </row>
    <row r="74" spans="1:7" ht="15">
      <c r="A74" s="1" t="s">
        <v>60</v>
      </c>
      <c r="B74" s="2" t="s">
        <v>62</v>
      </c>
      <c r="C74" s="2">
        <v>133.41</v>
      </c>
      <c r="D74" s="3">
        <f t="shared" si="0"/>
        <v>153.42149999999998</v>
      </c>
      <c r="E74" s="3"/>
      <c r="F74" s="3"/>
      <c r="G74" s="6"/>
    </row>
    <row r="75" spans="1:7" ht="15">
      <c r="A75" s="1" t="s">
        <v>60</v>
      </c>
      <c r="B75" s="2" t="s">
        <v>63</v>
      </c>
      <c r="C75" s="2">
        <v>177.88</v>
      </c>
      <c r="D75" s="3">
        <f t="shared" si="0"/>
        <v>204.56199999999998</v>
      </c>
      <c r="E75" s="3"/>
      <c r="F75" s="3"/>
      <c r="G75" s="6"/>
    </row>
    <row r="76" spans="1:7" ht="15">
      <c r="A76" s="1" t="s">
        <v>60</v>
      </c>
      <c r="B76" s="2" t="s">
        <v>64</v>
      </c>
      <c r="C76" s="2">
        <v>196.94</v>
      </c>
      <c r="D76" s="3">
        <f t="shared" si="0"/>
        <v>226.481</v>
      </c>
      <c r="E76" s="3"/>
      <c r="F76" s="3"/>
      <c r="G76" s="6"/>
    </row>
    <row r="77" spans="1:7" ht="15">
      <c r="A77" s="1" t="s">
        <v>60</v>
      </c>
      <c r="B77" s="2" t="s">
        <v>65</v>
      </c>
      <c r="C77" s="2">
        <v>196.94</v>
      </c>
      <c r="D77" s="3">
        <f t="shared" si="0"/>
        <v>226.481</v>
      </c>
      <c r="E77" s="3"/>
      <c r="F77" s="3"/>
      <c r="G77" s="6"/>
    </row>
    <row r="78" spans="1:7" ht="15">
      <c r="A78" s="1" t="s">
        <v>60</v>
      </c>
      <c r="B78" s="2" t="s">
        <v>66</v>
      </c>
      <c r="C78" s="2">
        <v>241.41</v>
      </c>
      <c r="D78" s="3">
        <f t="shared" si="0"/>
        <v>277.62149999999997</v>
      </c>
      <c r="E78" s="3"/>
      <c r="F78" s="3"/>
      <c r="G78" s="6"/>
    </row>
    <row r="79" spans="1:7" ht="15">
      <c r="A79" s="1"/>
      <c r="B79" s="2"/>
      <c r="C79" s="2">
        <f>SUM(C73:C78)</f>
        <v>1073.64</v>
      </c>
      <c r="D79" s="3">
        <f>SUM(D73:D78)</f>
        <v>1234.686</v>
      </c>
      <c r="E79" s="3">
        <v>1238</v>
      </c>
      <c r="F79" s="3">
        <f>C79*460.74/31293.03</f>
        <v>15.807638109828293</v>
      </c>
      <c r="G79" s="6">
        <f>E79-F79-D79</f>
        <v>-12.493638109828225</v>
      </c>
    </row>
    <row r="80" spans="1:7" ht="15">
      <c r="A80" s="1"/>
      <c r="B80" s="2"/>
      <c r="C80" s="2"/>
      <c r="D80" s="3"/>
      <c r="E80" s="3"/>
      <c r="F80" s="3"/>
      <c r="G80" s="6"/>
    </row>
    <row r="81" spans="1:7" ht="15">
      <c r="A81" s="1" t="s">
        <v>67</v>
      </c>
      <c r="B81" s="2" t="s">
        <v>68</v>
      </c>
      <c r="C81" s="2">
        <v>298.58</v>
      </c>
      <c r="D81" s="3">
        <f t="shared" si="0"/>
        <v>343.36699999999996</v>
      </c>
      <c r="E81" s="3"/>
      <c r="F81" s="3"/>
      <c r="G81" s="6"/>
    </row>
    <row r="82" spans="1:7" ht="15">
      <c r="A82" s="1" t="s">
        <v>67</v>
      </c>
      <c r="B82" s="2" t="s">
        <v>69</v>
      </c>
      <c r="C82" s="2">
        <v>336.7</v>
      </c>
      <c r="D82" s="3">
        <f t="shared" si="0"/>
        <v>387.205</v>
      </c>
      <c r="E82" s="3"/>
      <c r="F82" s="3"/>
      <c r="G82" s="6"/>
    </row>
    <row r="83" spans="1:7" ht="15">
      <c r="A83" s="1"/>
      <c r="B83" s="2"/>
      <c r="C83" s="2">
        <f>SUM(C81:C82)</f>
        <v>635.28</v>
      </c>
      <c r="D83" s="3">
        <f>SUM(D81:D82)</f>
        <v>730.5719999999999</v>
      </c>
      <c r="E83" s="3">
        <v>732</v>
      </c>
      <c r="F83" s="3">
        <f>C83*460.74/31293.03</f>
        <v>9.353485654792777</v>
      </c>
      <c r="G83" s="6">
        <f>E83-F83-D83</f>
        <v>-7.925485654792624</v>
      </c>
    </row>
    <row r="84" spans="1:7" ht="15">
      <c r="A84" s="1"/>
      <c r="B84" s="2"/>
      <c r="C84" s="2"/>
      <c r="D84" s="3"/>
      <c r="E84" s="3"/>
      <c r="F84" s="3"/>
      <c r="G84" s="6"/>
    </row>
    <row r="85" spans="1:7" ht="15">
      <c r="A85" s="1" t="s">
        <v>70</v>
      </c>
      <c r="B85" s="2" t="s">
        <v>71</v>
      </c>
      <c r="C85" s="2">
        <v>452</v>
      </c>
      <c r="D85" s="3">
        <f t="shared" si="0"/>
        <v>519.8</v>
      </c>
      <c r="E85" s="3">
        <v>520</v>
      </c>
      <c r="F85" s="3">
        <f>C85*460.74/31293.03</f>
        <v>6.6549797191259525</v>
      </c>
      <c r="G85" s="6">
        <f>E85-F85-D85</f>
        <v>-6.454979719125959</v>
      </c>
    </row>
    <row r="86" spans="1:7" ht="15">
      <c r="A86" s="1"/>
      <c r="B86" s="2"/>
      <c r="C86" s="2"/>
      <c r="D86" s="3"/>
      <c r="E86" s="3"/>
      <c r="F86" s="3"/>
      <c r="G86" s="6"/>
    </row>
    <row r="87" spans="1:7" ht="15">
      <c r="A87" s="1" t="s">
        <v>72</v>
      </c>
      <c r="B87" s="2" t="s">
        <v>73</v>
      </c>
      <c r="C87" s="2">
        <v>488</v>
      </c>
      <c r="D87" s="3">
        <f>C87+C87*12%</f>
        <v>546.56</v>
      </c>
      <c r="E87" s="3"/>
      <c r="F87" s="3"/>
      <c r="G87" s="6"/>
    </row>
    <row r="88" spans="1:7" ht="15">
      <c r="A88" s="1" t="s">
        <v>72</v>
      </c>
      <c r="B88" s="2" t="s">
        <v>74</v>
      </c>
      <c r="C88" s="2">
        <v>518</v>
      </c>
      <c r="D88" s="3">
        <f>C88+C88*12%</f>
        <v>580.16</v>
      </c>
      <c r="E88" s="3"/>
      <c r="F88" s="3"/>
      <c r="G88" s="6"/>
    </row>
    <row r="89" spans="1:7" ht="15">
      <c r="A89" s="1" t="s">
        <v>72</v>
      </c>
      <c r="B89" s="2" t="s">
        <v>75</v>
      </c>
      <c r="C89" s="2">
        <v>900.15</v>
      </c>
      <c r="D89" s="3">
        <f>C89+C89*12%</f>
        <v>1008.168</v>
      </c>
      <c r="E89" s="3"/>
      <c r="F89" s="3"/>
      <c r="G89" s="6"/>
    </row>
    <row r="90" spans="1:7" ht="15">
      <c r="A90" s="1" t="s">
        <v>72</v>
      </c>
      <c r="B90" s="2" t="s">
        <v>76</v>
      </c>
      <c r="C90" s="2">
        <v>1268.2</v>
      </c>
      <c r="D90" s="3">
        <f>C90+C90*12%</f>
        <v>1420.384</v>
      </c>
      <c r="E90" s="3"/>
      <c r="F90" s="3"/>
      <c r="G90" s="6"/>
    </row>
    <row r="91" spans="1:7" ht="15">
      <c r="A91" s="1" t="s">
        <v>72</v>
      </c>
      <c r="B91" s="2" t="s">
        <v>77</v>
      </c>
      <c r="C91" s="2">
        <v>2104.6</v>
      </c>
      <c r="D91" s="3">
        <f>C91+C91*12%</f>
        <v>2357.152</v>
      </c>
      <c r="E91" s="3"/>
      <c r="F91" s="3"/>
      <c r="G91" s="6"/>
    </row>
    <row r="92" spans="1:7" ht="15">
      <c r="A92" s="1"/>
      <c r="B92" s="2"/>
      <c r="C92" s="2">
        <f>SUM(C87:C91)</f>
        <v>5278.950000000001</v>
      </c>
      <c r="D92" s="3">
        <f>SUM(D87:D91)</f>
        <v>5912.424</v>
      </c>
      <c r="E92" s="3">
        <v>5916</v>
      </c>
      <c r="F92" s="3">
        <f>C92*460.74/31293.03</f>
        <v>77.72412652274326</v>
      </c>
      <c r="G92" s="6">
        <f>E92-F92-D92</f>
        <v>-74.14812652274304</v>
      </c>
    </row>
    <row r="93" spans="1:7" ht="15">
      <c r="A93" s="1"/>
      <c r="B93" s="2"/>
      <c r="C93" s="2"/>
      <c r="D93" s="3"/>
      <c r="E93" s="3"/>
      <c r="F93" s="3"/>
      <c r="G93" s="6"/>
    </row>
    <row r="94" spans="1:7" ht="15">
      <c r="A94" s="1" t="s">
        <v>78</v>
      </c>
      <c r="B94" s="2" t="s">
        <v>79</v>
      </c>
      <c r="C94" s="2">
        <v>64</v>
      </c>
      <c r="D94" s="3">
        <f t="shared" si="0"/>
        <v>73.6</v>
      </c>
      <c r="E94" s="3"/>
      <c r="F94" s="3"/>
      <c r="G94" s="6"/>
    </row>
    <row r="95" spans="1:7" ht="15">
      <c r="A95" s="1" t="s">
        <v>78</v>
      </c>
      <c r="B95" s="2" t="s">
        <v>80</v>
      </c>
      <c r="C95" s="2">
        <v>64</v>
      </c>
      <c r="D95" s="3">
        <f t="shared" si="0"/>
        <v>73.6</v>
      </c>
      <c r="E95" s="3"/>
      <c r="F95" s="3"/>
      <c r="G95" s="6"/>
    </row>
    <row r="96" spans="1:7" ht="15">
      <c r="A96" s="1" t="s">
        <v>78</v>
      </c>
      <c r="B96" s="2" t="s">
        <v>81</v>
      </c>
      <c r="C96" s="2">
        <v>178</v>
      </c>
      <c r="D96" s="3">
        <f t="shared" si="0"/>
        <v>204.7</v>
      </c>
      <c r="E96" s="3"/>
      <c r="F96" s="3"/>
      <c r="G96" s="6"/>
    </row>
    <row r="97" spans="1:7" ht="15">
      <c r="A97" s="1" t="s">
        <v>78</v>
      </c>
      <c r="B97" s="2" t="s">
        <v>82</v>
      </c>
      <c r="C97" s="2">
        <v>765</v>
      </c>
      <c r="D97" s="3">
        <f t="shared" si="0"/>
        <v>879.75</v>
      </c>
      <c r="E97" s="3"/>
      <c r="F97" s="3"/>
      <c r="G97" s="6"/>
    </row>
    <row r="98" spans="1:7" ht="15">
      <c r="A98" s="1"/>
      <c r="B98" s="2"/>
      <c r="C98" s="2">
        <f>SUM(C94:C97)</f>
        <v>1071</v>
      </c>
      <c r="D98" s="3">
        <f>SUM(D94:D97)</f>
        <v>1231.65</v>
      </c>
      <c r="E98" s="3">
        <v>1233</v>
      </c>
      <c r="F98" s="3">
        <f>C98*460.74/31293.03</f>
        <v>15.76876831677853</v>
      </c>
      <c r="G98" s="6">
        <f>E98-F98-D98</f>
        <v>-14.418768316778596</v>
      </c>
    </row>
    <row r="99" spans="1:7" ht="15">
      <c r="A99" s="1"/>
      <c r="B99" s="2"/>
      <c r="C99" s="2"/>
      <c r="D99" s="3"/>
      <c r="E99" s="3"/>
      <c r="F99" s="3"/>
      <c r="G99" s="6"/>
    </row>
    <row r="100" spans="1:7" ht="15">
      <c r="A100" s="1" t="s">
        <v>83</v>
      </c>
      <c r="B100" s="2" t="s">
        <v>84</v>
      </c>
      <c r="C100" s="2">
        <v>336.7</v>
      </c>
      <c r="D100" s="3">
        <f aca="true" t="shared" si="2" ref="D100:D113">C100+C100*15%</f>
        <v>387.205</v>
      </c>
      <c r="E100" s="3"/>
      <c r="F100" s="3"/>
      <c r="G100" s="6"/>
    </row>
    <row r="101" spans="1:7" ht="15">
      <c r="A101" s="1" t="s">
        <v>83</v>
      </c>
      <c r="B101" s="2" t="s">
        <v>85</v>
      </c>
      <c r="C101" s="2">
        <v>336.7</v>
      </c>
      <c r="D101" s="3">
        <f t="shared" si="2"/>
        <v>387.205</v>
      </c>
      <c r="E101" s="3"/>
      <c r="F101" s="3"/>
      <c r="G101" s="6"/>
    </row>
    <row r="102" spans="1:7" ht="15">
      <c r="A102" s="1"/>
      <c r="B102" s="2"/>
      <c r="C102" s="2">
        <f>SUM(C100:C101)</f>
        <v>673.4</v>
      </c>
      <c r="D102" s="3">
        <f>SUM(D100:D101)</f>
        <v>774.41</v>
      </c>
      <c r="E102" s="3">
        <v>776</v>
      </c>
      <c r="F102" s="3">
        <f>C102*460.74/31293.03</f>
        <v>9.914741908981009</v>
      </c>
      <c r="G102" s="6">
        <f>E102-F102-D102</f>
        <v>-8.324741908980968</v>
      </c>
    </row>
    <row r="103" spans="1:7" ht="15">
      <c r="A103" s="1"/>
      <c r="B103" s="2"/>
      <c r="C103" s="2"/>
      <c r="D103" s="3"/>
      <c r="E103" s="3"/>
      <c r="F103" s="3"/>
      <c r="G103" s="6"/>
    </row>
    <row r="104" spans="1:7" ht="15">
      <c r="A104" s="1" t="s">
        <v>86</v>
      </c>
      <c r="B104" s="2" t="s">
        <v>87</v>
      </c>
      <c r="C104" s="2">
        <v>206</v>
      </c>
      <c r="D104" s="3">
        <f t="shared" si="2"/>
        <v>236.9</v>
      </c>
      <c r="E104" s="3"/>
      <c r="F104" s="3"/>
      <c r="G104" s="6"/>
    </row>
    <row r="105" spans="1:7" ht="15">
      <c r="A105" s="1" t="s">
        <v>86</v>
      </c>
      <c r="B105" s="2" t="s">
        <v>88</v>
      </c>
      <c r="C105" s="2">
        <v>213</v>
      </c>
      <c r="D105" s="3">
        <f t="shared" si="2"/>
        <v>244.95</v>
      </c>
      <c r="E105" s="3"/>
      <c r="F105" s="3"/>
      <c r="G105" s="6"/>
    </row>
    <row r="106" spans="1:7" ht="15">
      <c r="A106" s="1" t="s">
        <v>86</v>
      </c>
      <c r="B106" s="2" t="s">
        <v>89</v>
      </c>
      <c r="C106" s="2">
        <v>314</v>
      </c>
      <c r="D106" s="3">
        <f t="shared" si="2"/>
        <v>361.1</v>
      </c>
      <c r="E106" s="3"/>
      <c r="F106" s="3"/>
      <c r="G106" s="6"/>
    </row>
    <row r="107" spans="1:7" ht="15">
      <c r="A107" s="1"/>
      <c r="B107" s="2"/>
      <c r="C107" s="2">
        <f>SUM(C104:C106)</f>
        <v>733</v>
      </c>
      <c r="D107" s="3">
        <f>SUM(D104:D106)</f>
        <v>842.95</v>
      </c>
      <c r="E107" s="3">
        <v>823</v>
      </c>
      <c r="F107" s="3">
        <f>C107*460.74/31293.03</f>
        <v>10.792256933892308</v>
      </c>
      <c r="G107" s="6">
        <f>E107-F107-D107</f>
        <v>-30.74225693389235</v>
      </c>
    </row>
    <row r="108" spans="1:7" ht="15">
      <c r="A108" s="1"/>
      <c r="B108" s="2"/>
      <c r="C108" s="2"/>
      <c r="D108" s="3"/>
      <c r="E108" s="3"/>
      <c r="F108" s="3"/>
      <c r="G108" s="6"/>
    </row>
    <row r="109" spans="1:7" ht="15">
      <c r="A109" s="1" t="s">
        <v>90</v>
      </c>
      <c r="B109" s="2" t="s">
        <v>91</v>
      </c>
      <c r="C109" s="2">
        <v>824</v>
      </c>
      <c r="D109" s="3">
        <f t="shared" si="2"/>
        <v>947.6</v>
      </c>
      <c r="E109" s="3">
        <v>948</v>
      </c>
      <c r="F109" s="3">
        <f>C109*460.74/31293.03</f>
        <v>12.132086921592444</v>
      </c>
      <c r="G109" s="6">
        <f>E109-F109-D109</f>
        <v>-11.73208692159244</v>
      </c>
    </row>
    <row r="110" spans="1:7" ht="15">
      <c r="A110" s="1"/>
      <c r="B110" s="2"/>
      <c r="C110" s="2"/>
      <c r="D110" s="3"/>
      <c r="E110" s="3"/>
      <c r="F110" s="3"/>
      <c r="G110" s="6"/>
    </row>
    <row r="111" spans="1:7" ht="15">
      <c r="A111" s="1" t="s">
        <v>92</v>
      </c>
      <c r="B111" s="2" t="s">
        <v>93</v>
      </c>
      <c r="C111" s="2">
        <v>334</v>
      </c>
      <c r="D111" s="3">
        <f t="shared" si="2"/>
        <v>384.1</v>
      </c>
      <c r="E111" s="3">
        <v>385</v>
      </c>
      <c r="F111" s="3">
        <f>C111*460.74/31293.03</f>
        <v>4.917617757053248</v>
      </c>
      <c r="G111" s="6">
        <f>E111-F111-D111</f>
        <v>-4.0176177570532445</v>
      </c>
    </row>
    <row r="112" spans="1:7" ht="15">
      <c r="A112" s="1"/>
      <c r="B112" s="2"/>
      <c r="C112" s="2"/>
      <c r="D112" s="3"/>
      <c r="E112" s="3"/>
      <c r="F112" s="3"/>
      <c r="G112" s="6"/>
    </row>
    <row r="113" spans="1:7" ht="15">
      <c r="A113" s="1" t="s">
        <v>94</v>
      </c>
      <c r="B113" s="2" t="s">
        <v>95</v>
      </c>
      <c r="C113" s="2">
        <v>518</v>
      </c>
      <c r="D113" s="3">
        <f t="shared" si="2"/>
        <v>595.7</v>
      </c>
      <c r="E113" s="3"/>
      <c r="F113" s="3"/>
      <c r="G113" s="6"/>
    </row>
    <row r="114" spans="1:7" ht="15">
      <c r="A114" s="1" t="s">
        <v>94</v>
      </c>
      <c r="B114" s="2" t="s">
        <v>96</v>
      </c>
      <c r="C114" s="2">
        <v>993</v>
      </c>
      <c r="D114" s="3">
        <f>C114+C114*15%</f>
        <v>1141.95</v>
      </c>
      <c r="E114" s="3"/>
      <c r="F114" s="3"/>
      <c r="G114" s="6"/>
    </row>
    <row r="115" spans="1:7" ht="15">
      <c r="A115" s="1"/>
      <c r="B115" s="2"/>
      <c r="C115" s="2">
        <f>SUM(C113:C114)</f>
        <v>1511</v>
      </c>
      <c r="D115" s="3">
        <f>SUM(D113:D114)</f>
        <v>1737.65</v>
      </c>
      <c r="E115" s="3">
        <v>1738</v>
      </c>
      <c r="F115" s="3">
        <f>C115*460.74/31293.03</f>
        <v>22.247067158405564</v>
      </c>
      <c r="G115" s="6">
        <f>E115-F115-D115</f>
        <v>-21.89706715840566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2014-02-06T22:26:05Z</dcterms:created>
  <dcterms:modified xsi:type="dcterms:W3CDTF">2014-02-06T22:28:20Z</dcterms:modified>
  <cp:category/>
  <cp:version/>
  <cp:contentType/>
  <cp:contentStatus/>
</cp:coreProperties>
</file>