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<sst xmlns="http://schemas.openxmlformats.org/spreadsheetml/2006/main" count="114" uniqueCount="109">
  <si>
    <t>@Лорик@</t>
  </si>
  <si>
    <t xml:space="preserve">КР-м026б КОЛГОТКИ 98-104 РИС ГОРОХ БЕЛЫЙ </t>
  </si>
  <si>
    <t>КР-м054син КОЛГОТКИ 92-98 РИС ПРАЗДНИК БЕЛЫЙ С СИНИМ</t>
  </si>
  <si>
    <t>16yuliya</t>
  </si>
  <si>
    <t xml:space="preserve">КА-м006б КОЛГОТКИ 140-146 АЖ ЖАККАРД РОМБ БЕЛЫЙ </t>
  </si>
  <si>
    <t xml:space="preserve">КА-м011г КОЛГОТКИ 140-146 АЖ ЖАККАРД УЗОР ГОЛУБОЙ </t>
  </si>
  <si>
    <t xml:space="preserve">КР-м026р КОЛГОТКИ 86-92 РИС ГОРОХ РОЗОВЫЙ </t>
  </si>
  <si>
    <t>21Марина</t>
  </si>
  <si>
    <t>MIRANDA Брюки 11 р.134</t>
  </si>
  <si>
    <t>Barabulka</t>
  </si>
  <si>
    <t>ROZGWIAZDA BLUZKA 7 98</t>
  </si>
  <si>
    <t>CristinaBoss</t>
  </si>
  <si>
    <t>DAIMOND HEART SZORTY 5 122</t>
  </si>
  <si>
    <t>Elena76</t>
  </si>
  <si>
    <t>MOTYL BLUZKA 4 140 cm</t>
  </si>
  <si>
    <t>ROCK QUEEN BLUZKA 4 140</t>
  </si>
  <si>
    <t>katyxa</t>
  </si>
  <si>
    <t>КА-м008син КОЛГОТКИ 122-128 АЖ ПАВЛИН СИНИЙ</t>
  </si>
  <si>
    <t>К-м002сер КОЛГОТКИ 122-128 ПОЛОСКА/МАЛ СЕРЫЙ</t>
  </si>
  <si>
    <t>Ksu7</t>
  </si>
  <si>
    <t>BOGUSIA BLUZKA 3 116</t>
  </si>
  <si>
    <t>BOGUSIA SUKIENKA 1 110 cm</t>
  </si>
  <si>
    <t>lenashulga</t>
  </si>
  <si>
    <t>LONG BEACH Блуза 1 р.86</t>
  </si>
  <si>
    <t>SAMOLOCIK SZARY Водолазка голубая 4 В р. 80</t>
  </si>
  <si>
    <t>Lidkra</t>
  </si>
  <si>
    <t>SNOWBALL Брюки дрес. 2 р.68</t>
  </si>
  <si>
    <t>SNOWBALL Блузка 4В р.68</t>
  </si>
  <si>
    <t>KOALA DZIEW Леггинсы 15 В р.62</t>
  </si>
  <si>
    <t>KOALA DZIEW Туника 14 р.62</t>
  </si>
  <si>
    <t>KORAL Платье 1 р.134</t>
  </si>
  <si>
    <t>MISS POPULAR DUZA Блузка 9 р.134</t>
  </si>
  <si>
    <t>Mauglys</t>
  </si>
  <si>
    <t>ASTRONAUTA брюки 9 р.140</t>
  </si>
  <si>
    <t xml:space="preserve">FREEDOM Блуза 5 р.134 </t>
  </si>
  <si>
    <t>Nik255</t>
  </si>
  <si>
    <t xml:space="preserve">MINI SPORT DUZY Поло 7 р.134 </t>
  </si>
  <si>
    <t>Oksana_Sereb</t>
  </si>
  <si>
    <t>SPORTOWA GRANAT Куртка 1В р.134</t>
  </si>
  <si>
    <t>YORK Брюки 1А р.140</t>
  </si>
  <si>
    <t xml:space="preserve">ZLOTA брюки 8 р.140 </t>
  </si>
  <si>
    <t>Tatia</t>
  </si>
  <si>
    <t>LETNI SPACER SUKIENKA 8 116 612</t>
  </si>
  <si>
    <t>MOTYL SPÓDNICA 8 116 844</t>
  </si>
  <si>
    <t>TatyanaP</t>
  </si>
  <si>
    <t>ROZGWIAZDA GETRY 5 р.104</t>
  </si>
  <si>
    <t>Александра 2807</t>
  </si>
  <si>
    <t>KROL DZUNGLI Бермуды 9 р. 92</t>
  </si>
  <si>
    <t>WIELORYB Шорты 5 р. 92</t>
  </si>
  <si>
    <t>Анжела1604</t>
  </si>
  <si>
    <t>GORYL PODKOSZULKA 3 122 cm</t>
  </si>
  <si>
    <t>GORYL POLO 6 122 cm</t>
  </si>
  <si>
    <t>RAJSKA ZATOKA BERMUDY 11 122 cm</t>
  </si>
  <si>
    <t>анча_80</t>
  </si>
  <si>
    <t>Groszek Брюки 5В р.86</t>
  </si>
  <si>
    <t>Podboj kosmosu2 - Брюки кор№2 128р</t>
  </si>
  <si>
    <t>Аристократка</t>
  </si>
  <si>
    <t>SCARY BEAR PODKOSZULKA 4 98 cm</t>
  </si>
  <si>
    <t>SCARY BEAR T-SHIRT 6 98 cm</t>
  </si>
  <si>
    <t>КовАС</t>
  </si>
  <si>
    <t>GORYL BEMRUDY 7 110 cm</t>
  </si>
  <si>
    <t>GORYL BLUZA 1 110 cm</t>
  </si>
  <si>
    <t>GORYL POLO 6 110 cm</t>
  </si>
  <si>
    <t>GORYL SPODNIE 2 110 cm</t>
  </si>
  <si>
    <t>JUNIOR BERMUDY 7 110 cm</t>
  </si>
  <si>
    <t>RAJSKA ZATOKA KOSZULA 1 110 cm</t>
  </si>
  <si>
    <t>Крохина</t>
  </si>
  <si>
    <t>HORTENSJA BLUZKA 5 122 cm</t>
  </si>
  <si>
    <t>HORTENSJA GETRY 3 122 cm</t>
  </si>
  <si>
    <t>МамаТимы</t>
  </si>
  <si>
    <t>4*4 Брюки 1 158р.</t>
  </si>
  <si>
    <t>GOLDEN Юбка 4 р.104</t>
  </si>
  <si>
    <t>KLAUDYNA Платье 1 р.104</t>
  </si>
  <si>
    <t>KOKARDKI CZERWIEN Юбка 2 р.104</t>
  </si>
  <si>
    <t>LEW джемпер 6 р.152</t>
  </si>
  <si>
    <t>SPADOCHRON джемпер 6 р.146</t>
  </si>
  <si>
    <t>НатС</t>
  </si>
  <si>
    <t xml:space="preserve">KLARA Блузка 9 р.134 </t>
  </si>
  <si>
    <t>MY FRIENDS Брюки 11 р.134</t>
  </si>
  <si>
    <t>Росомаха</t>
  </si>
  <si>
    <t>GORYL SPODNIE 4 134 cm</t>
  </si>
  <si>
    <t>HORTENSJA BLUZKA 5 128 cm</t>
  </si>
  <si>
    <t>HORTENSJA BLUZKA 9 128 cm</t>
  </si>
  <si>
    <t>HORTENSJA BOLERKO 11 128 cm</t>
  </si>
  <si>
    <t>HORTENSJA SPÓDNICA 4 128 cm</t>
  </si>
  <si>
    <t>HORTENSJA SPODNIE 18 128 cm</t>
  </si>
  <si>
    <t>MOTYL BLUZKA 3 122 cm</t>
  </si>
  <si>
    <t>MOTYL BLUZKA 6 122 cm</t>
  </si>
  <si>
    <t>MOTYL SZORTY 7 128 cm</t>
  </si>
  <si>
    <t>RÓŻA WIATRÓW KAMIZELKA 11 B 122 cm</t>
  </si>
  <si>
    <t>ROZGWIAZDA SUKIENKA 2 116</t>
  </si>
  <si>
    <t>Татьяна04</t>
  </si>
  <si>
    <t>BABY BLUE GETRY 10 104 cm</t>
  </si>
  <si>
    <t>HORTENSJA BLUZKA 5 104 cm</t>
  </si>
  <si>
    <t>HORTENSJA BOLERKO 11 104 cm</t>
  </si>
  <si>
    <t>HORTENSJA OGRODNICZKA 6 104 cm</t>
  </si>
  <si>
    <t>LETNI SPACER BOLERKO 3 98cm</t>
  </si>
  <si>
    <t>LETNI SPACER SUKIENKA 8 98 cm</t>
  </si>
  <si>
    <t>MOTYL BLUZKA 3 104 cm</t>
  </si>
  <si>
    <t>SWEET ROMANTIC KURTKA 14 104 cm</t>
  </si>
  <si>
    <t>SZANTA KURTKA 17 B 98</t>
  </si>
  <si>
    <t>НИК</t>
  </si>
  <si>
    <t>Заказ</t>
  </si>
  <si>
    <t>Без ОРГ</t>
  </si>
  <si>
    <t>С ОРГ</t>
  </si>
  <si>
    <t>Сдано</t>
  </si>
  <si>
    <t>Трансп.</t>
  </si>
  <si>
    <t>ИТОГ</t>
  </si>
  <si>
    <t>на сп57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</si>
</sst>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1" fontId="40" fillId="0" borderId="10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Fill="1" applyBorder="1" applyAlignment="1" applyProtection="1">
      <alignment/>
      <protection/>
    </xf>
    <xf numFmtId="1" fontId="41" fillId="0" borderId="10" xfId="0" applyNumberFormat="1" applyFont="1" applyFill="1" applyBorder="1" applyAlignment="1" applyProtection="1">
      <alignment/>
      <protection/>
    </xf>
    <xf numFmtId="0" fontId="4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15.00390625" style="1" customWidth="1"/>
    <col min="2" max="2" width="56.140625" style="1" customWidth="1"/>
    <col min="3" max="6" width="9.140625" style="1" customWidth="1"/>
    <col min="7" max="7" width="9.140625" style="10" customWidth="1"/>
    <col min="8" max="8" width="9.140625" style="1" customWidth="1"/>
  </cols>
  <sheetData>
    <row r="1" spans="1:7" ht="15">
      <c r="A1" s="6" t="s">
        <v>101</v>
      </c>
      <c r="B1" s="6" t="s">
        <v>102</v>
      </c>
      <c r="C1" s="6" t="s">
        <v>103</v>
      </c>
      <c r="D1" s="6" t="s">
        <v>104</v>
      </c>
      <c r="E1" s="6" t="s">
        <v>105</v>
      </c>
      <c r="F1" s="6" t="s">
        <v>106</v>
      </c>
      <c r="G1" s="7" t="s">
        <v>107</v>
      </c>
    </row>
    <row r="2" spans="1:7" ht="15">
      <c r="A2" s="2" t="s">
        <v>0</v>
      </c>
      <c r="B2" s="3" t="s">
        <v>1</v>
      </c>
      <c r="C2" s="2">
        <v>132</v>
      </c>
      <c r="D2" s="2">
        <v>152</v>
      </c>
      <c r="E2" s="2"/>
      <c r="F2" s="4"/>
      <c r="G2" s="8"/>
    </row>
    <row r="3" spans="1:7" ht="15">
      <c r="A3" s="2" t="s">
        <v>0</v>
      </c>
      <c r="B3" s="3" t="s">
        <v>2</v>
      </c>
      <c r="C3" s="2">
        <v>132</v>
      </c>
      <c r="D3" s="2">
        <v>152</v>
      </c>
      <c r="E3" s="2"/>
      <c r="F3" s="4"/>
      <c r="G3" s="8"/>
    </row>
    <row r="4" spans="1:7" ht="15">
      <c r="A4" s="2"/>
      <c r="B4" s="3"/>
      <c r="C4" s="2">
        <f>SUM(C2:C3)</f>
        <v>264</v>
      </c>
      <c r="D4" s="2">
        <f>SUM(D2:D3)</f>
        <v>304</v>
      </c>
      <c r="E4" s="2">
        <v>304</v>
      </c>
      <c r="F4" s="4">
        <f>C4*377.46/41974.36</f>
        <v>2.3740550183492966</v>
      </c>
      <c r="G4" s="9">
        <f>E4-D4-F4</f>
        <v>-2.3740550183492966</v>
      </c>
    </row>
    <row r="5" spans="1:7" ht="15">
      <c r="A5" s="2"/>
      <c r="B5" s="3"/>
      <c r="C5" s="2"/>
      <c r="D5" s="2"/>
      <c r="E5" s="2"/>
      <c r="F5" s="4"/>
      <c r="G5" s="9"/>
    </row>
    <row r="6" spans="1:7" ht="15">
      <c r="A6" s="2" t="s">
        <v>3</v>
      </c>
      <c r="B6" s="3" t="s">
        <v>4</v>
      </c>
      <c r="C6" s="2">
        <v>169</v>
      </c>
      <c r="D6" s="2">
        <v>195</v>
      </c>
      <c r="E6" s="2"/>
      <c r="F6" s="4"/>
      <c r="G6" s="9"/>
    </row>
    <row r="7" spans="1:7" ht="15">
      <c r="A7" s="2" t="s">
        <v>3</v>
      </c>
      <c r="B7" s="3" t="s">
        <v>5</v>
      </c>
      <c r="C7" s="2">
        <v>169</v>
      </c>
      <c r="D7" s="2">
        <v>195</v>
      </c>
      <c r="E7" s="2"/>
      <c r="F7" s="4"/>
      <c r="G7" s="9"/>
    </row>
    <row r="8" spans="1:7" ht="15">
      <c r="A8" s="2" t="s">
        <v>3</v>
      </c>
      <c r="B8" s="3" t="s">
        <v>6</v>
      </c>
      <c r="C8" s="2">
        <v>123</v>
      </c>
      <c r="D8" s="2">
        <v>142</v>
      </c>
      <c r="E8" s="2"/>
      <c r="F8" s="4"/>
      <c r="G8" s="9"/>
    </row>
    <row r="9" spans="1:7" ht="15">
      <c r="A9" s="2"/>
      <c r="B9" s="3"/>
      <c r="C9" s="2">
        <f>SUM(C6:C8)</f>
        <v>461</v>
      </c>
      <c r="D9" s="2">
        <f>SUM(D6:D8)</f>
        <v>532</v>
      </c>
      <c r="E9" s="2">
        <v>532</v>
      </c>
      <c r="F9" s="4">
        <f>C9*377.46/41974.36</f>
        <v>4.145603649466008</v>
      </c>
      <c r="G9" s="9">
        <f>E9-D9-F9</f>
        <v>-4.145603649466008</v>
      </c>
    </row>
    <row r="10" spans="1:7" ht="15">
      <c r="A10" s="2"/>
      <c r="B10" s="3"/>
      <c r="C10" s="2"/>
      <c r="D10" s="2"/>
      <c r="E10" s="2"/>
      <c r="F10" s="4"/>
      <c r="G10" s="9"/>
    </row>
    <row r="11" spans="1:7" ht="15">
      <c r="A11" s="2" t="s">
        <v>7</v>
      </c>
      <c r="B11" s="3" t="s">
        <v>8</v>
      </c>
      <c r="C11" s="2">
        <v>474.81</v>
      </c>
      <c r="D11" s="2">
        <v>547</v>
      </c>
      <c r="E11" s="2">
        <v>547</v>
      </c>
      <c r="F11" s="4">
        <f>C11*377.46/41974.36</f>
        <v>4.2697919062970815</v>
      </c>
      <c r="G11" s="9">
        <f>E11-D11-F11</f>
        <v>-4.2697919062970815</v>
      </c>
    </row>
    <row r="12" spans="1:7" ht="15">
      <c r="A12" s="2"/>
      <c r="B12" s="3"/>
      <c r="C12" s="2"/>
      <c r="D12" s="2"/>
      <c r="E12" s="2"/>
      <c r="F12" s="4"/>
      <c r="G12" s="9"/>
    </row>
    <row r="13" spans="1:7" ht="15">
      <c r="A13" s="2" t="s">
        <v>9</v>
      </c>
      <c r="B13" s="2" t="s">
        <v>10</v>
      </c>
      <c r="C13" s="2">
        <v>447.29</v>
      </c>
      <c r="D13" s="2">
        <v>515</v>
      </c>
      <c r="E13" s="2">
        <v>515</v>
      </c>
      <c r="F13" s="4">
        <f>C13*377.46/41974.36</f>
        <v>4.022314655899459</v>
      </c>
      <c r="G13" s="9">
        <f>E13-D13-F13</f>
        <v>-4.022314655899459</v>
      </c>
    </row>
    <row r="14" spans="1:7" ht="15">
      <c r="A14" s="2"/>
      <c r="B14" s="2"/>
      <c r="C14" s="2"/>
      <c r="D14" s="2"/>
      <c r="E14" s="2"/>
      <c r="F14" s="4"/>
      <c r="G14" s="9"/>
    </row>
    <row r="15" spans="1:7" ht="15">
      <c r="A15" s="2" t="s">
        <v>11</v>
      </c>
      <c r="B15" s="2" t="s">
        <v>12</v>
      </c>
      <c r="C15" s="2">
        <v>646.07</v>
      </c>
      <c r="D15" s="2">
        <v>724</v>
      </c>
      <c r="E15" s="2">
        <v>724</v>
      </c>
      <c r="F15" s="4">
        <f>C15*377.46/41974.36</f>
        <v>5.809870173124736</v>
      </c>
      <c r="G15" s="9">
        <f>E15-D15-F15</f>
        <v>-5.809870173124736</v>
      </c>
    </row>
    <row r="16" spans="1:7" ht="15">
      <c r="A16" s="2"/>
      <c r="B16" s="2"/>
      <c r="C16" s="2"/>
      <c r="D16" s="2"/>
      <c r="E16" s="2"/>
      <c r="F16" s="4"/>
      <c r="G16" s="9"/>
    </row>
    <row r="17" spans="1:7" ht="15">
      <c r="A17" s="2" t="s">
        <v>13</v>
      </c>
      <c r="B17" s="2" t="s">
        <v>14</v>
      </c>
      <c r="C17" s="2">
        <v>670.95</v>
      </c>
      <c r="D17" s="2">
        <v>752</v>
      </c>
      <c r="E17" s="2"/>
      <c r="F17" s="4"/>
      <c r="G17" s="9"/>
    </row>
    <row r="18" spans="1:7" ht="15">
      <c r="A18" s="2" t="s">
        <v>13</v>
      </c>
      <c r="B18" s="2" t="s">
        <v>15</v>
      </c>
      <c r="C18" s="2">
        <v>447.29</v>
      </c>
      <c r="D18" s="2">
        <v>501</v>
      </c>
      <c r="E18" s="2"/>
      <c r="F18" s="4"/>
      <c r="G18" s="9"/>
    </row>
    <row r="19" spans="1:8" ht="15">
      <c r="A19" s="2"/>
      <c r="B19" s="2"/>
      <c r="C19" s="2">
        <f>SUM(C17:C18)</f>
        <v>1118.24</v>
      </c>
      <c r="D19" s="2">
        <f>SUM(D17:D18)</f>
        <v>1253</v>
      </c>
      <c r="E19" s="3">
        <v>1852</v>
      </c>
      <c r="F19" s="4">
        <f>C19*377.46/41974.36</f>
        <v>10.055921529238324</v>
      </c>
      <c r="G19" s="9">
        <f>E19-D19-F19</f>
        <v>588.9440784707617</v>
      </c>
      <c r="H19" s="1" t="s">
        <v>108</v>
      </c>
    </row>
    <row r="20" spans="1:7" ht="15">
      <c r="A20" s="2"/>
      <c r="B20" s="2"/>
      <c r="C20" s="2"/>
      <c r="D20" s="2"/>
      <c r="E20" s="2"/>
      <c r="F20" s="4"/>
      <c r="G20" s="9"/>
    </row>
    <row r="21" spans="1:7" ht="15">
      <c r="A21" s="2" t="s">
        <v>16</v>
      </c>
      <c r="B21" s="3" t="s">
        <v>17</v>
      </c>
      <c r="C21" s="2">
        <v>148</v>
      </c>
      <c r="D21" s="2">
        <v>171</v>
      </c>
      <c r="E21" s="2"/>
      <c r="F21" s="4"/>
      <c r="G21" s="9"/>
    </row>
    <row r="22" spans="1:7" ht="15">
      <c r="A22" s="2"/>
      <c r="B22" s="3" t="s">
        <v>18</v>
      </c>
      <c r="C22" s="2">
        <v>148</v>
      </c>
      <c r="D22" s="2">
        <v>171</v>
      </c>
      <c r="E22" s="2"/>
      <c r="F22" s="4"/>
      <c r="G22" s="9"/>
    </row>
    <row r="23" spans="1:7" ht="15">
      <c r="A23" s="2"/>
      <c r="B23" s="3"/>
      <c r="C23" s="2">
        <f>SUM(C21:C22)</f>
        <v>296</v>
      </c>
      <c r="D23" s="2">
        <f>SUM(D21:D22)</f>
        <v>342</v>
      </c>
      <c r="E23" s="2">
        <v>342</v>
      </c>
      <c r="F23" s="4">
        <f>C23*377.46/41974.36</f>
        <v>2.6618192629976964</v>
      </c>
      <c r="G23" s="9">
        <f>E23-D23-F23</f>
        <v>-2.6618192629976964</v>
      </c>
    </row>
    <row r="24" spans="1:7" ht="15">
      <c r="A24" s="2"/>
      <c r="B24" s="3"/>
      <c r="C24" s="2"/>
      <c r="D24" s="2"/>
      <c r="E24" s="2"/>
      <c r="F24" s="4"/>
      <c r="G24" s="9"/>
    </row>
    <row r="25" spans="1:7" ht="15">
      <c r="A25" s="2" t="s">
        <v>19</v>
      </c>
      <c r="B25" s="2" t="s">
        <v>20</v>
      </c>
      <c r="C25" s="2">
        <v>347.9</v>
      </c>
      <c r="D25" s="2">
        <v>401</v>
      </c>
      <c r="E25" s="2"/>
      <c r="F25" s="4"/>
      <c r="G25" s="9"/>
    </row>
    <row r="26" spans="1:7" ht="15">
      <c r="A26" s="2"/>
      <c r="B26" s="2" t="s">
        <v>21</v>
      </c>
      <c r="C26" s="2">
        <v>1143.06</v>
      </c>
      <c r="D26" s="2">
        <v>1315</v>
      </c>
      <c r="E26" s="2"/>
      <c r="F26" s="4"/>
      <c r="G26" s="9"/>
    </row>
    <row r="27" spans="1:7" ht="15">
      <c r="A27" s="2"/>
      <c r="B27" s="2"/>
      <c r="C27" s="2">
        <f>SUM(C25:C26)</f>
        <v>1490.96</v>
      </c>
      <c r="D27" s="2">
        <f>SUM(D25:D26)</f>
        <v>1716</v>
      </c>
      <c r="E27" s="2">
        <v>1716</v>
      </c>
      <c r="F27" s="4">
        <f>C27*377.46/41974.36</f>
        <v>13.407655568780559</v>
      </c>
      <c r="G27" s="9">
        <f>E27-D27-F27</f>
        <v>-13.407655568780559</v>
      </c>
    </row>
    <row r="28" spans="1:7" ht="15">
      <c r="A28" s="2"/>
      <c r="B28" s="2"/>
      <c r="C28" s="2"/>
      <c r="D28" s="2"/>
      <c r="E28" s="2"/>
      <c r="F28" s="4"/>
      <c r="G28" s="9"/>
    </row>
    <row r="29" spans="1:7" ht="15">
      <c r="A29" s="2" t="s">
        <v>22</v>
      </c>
      <c r="B29" s="3" t="s">
        <v>23</v>
      </c>
      <c r="C29" s="2">
        <v>484.25</v>
      </c>
      <c r="D29" s="2">
        <v>557</v>
      </c>
      <c r="E29" s="2"/>
      <c r="F29" s="4"/>
      <c r="G29" s="9"/>
    </row>
    <row r="30" spans="1:7" ht="15">
      <c r="A30" s="2"/>
      <c r="B30" s="3" t="s">
        <v>24</v>
      </c>
      <c r="C30" s="2">
        <v>192.28</v>
      </c>
      <c r="D30" s="2">
        <v>222</v>
      </c>
      <c r="E30" s="2"/>
      <c r="F30" s="4"/>
      <c r="G30" s="9"/>
    </row>
    <row r="31" spans="1:7" ht="15">
      <c r="A31" s="2"/>
      <c r="B31" s="3"/>
      <c r="C31" s="2">
        <f>SUM(C29:C30)</f>
        <v>676.53</v>
      </c>
      <c r="D31" s="2">
        <f>SUM(D29:D30)</f>
        <v>779</v>
      </c>
      <c r="E31" s="2">
        <v>779</v>
      </c>
      <c r="F31" s="4">
        <f>C31*377.46/41974.36</f>
        <v>6.0837857634994315</v>
      </c>
      <c r="G31" s="9">
        <f>E31-D31-F31</f>
        <v>-6.0837857634994315</v>
      </c>
    </row>
    <row r="32" spans="1:7" ht="15">
      <c r="A32" s="2"/>
      <c r="B32" s="3"/>
      <c r="C32" s="2"/>
      <c r="D32" s="2"/>
      <c r="E32" s="2"/>
      <c r="F32" s="4"/>
      <c r="G32" s="9"/>
    </row>
    <row r="33" spans="1:7" ht="15">
      <c r="A33" s="2" t="s">
        <v>25</v>
      </c>
      <c r="B33" s="3" t="s">
        <v>26</v>
      </c>
      <c r="C33" s="2">
        <v>231.8</v>
      </c>
      <c r="D33" s="2">
        <v>267</v>
      </c>
      <c r="E33" s="2"/>
      <c r="F33" s="4"/>
      <c r="G33" s="9"/>
    </row>
    <row r="34" spans="1:7" ht="15">
      <c r="A34" s="2"/>
      <c r="B34" s="3" t="s">
        <v>27</v>
      </c>
      <c r="C34" s="2">
        <v>225.56</v>
      </c>
      <c r="D34" s="2">
        <v>260</v>
      </c>
      <c r="E34" s="2"/>
      <c r="F34" s="4"/>
      <c r="G34" s="9"/>
    </row>
    <row r="35" spans="1:7" ht="15">
      <c r="A35" s="2"/>
      <c r="B35" s="3" t="s">
        <v>28</v>
      </c>
      <c r="C35" s="2">
        <v>131.42</v>
      </c>
      <c r="D35" s="2">
        <v>152</v>
      </c>
      <c r="E35" s="2"/>
      <c r="F35" s="4"/>
      <c r="G35" s="9"/>
    </row>
    <row r="36" spans="1:7" ht="15">
      <c r="A36" s="2"/>
      <c r="B36" s="3" t="s">
        <v>29</v>
      </c>
      <c r="C36" s="2">
        <v>345.82</v>
      </c>
      <c r="D36" s="2">
        <v>398</v>
      </c>
      <c r="E36" s="2"/>
      <c r="F36" s="4"/>
      <c r="G36" s="9"/>
    </row>
    <row r="37" spans="1:7" ht="15">
      <c r="A37" s="2"/>
      <c r="B37" s="3" t="s">
        <v>30</v>
      </c>
      <c r="C37" s="2">
        <v>979.66</v>
      </c>
      <c r="D37" s="2">
        <v>1127</v>
      </c>
      <c r="E37" s="2"/>
      <c r="F37" s="4"/>
      <c r="G37" s="9"/>
    </row>
    <row r="38" spans="1:7" ht="15">
      <c r="A38" s="2"/>
      <c r="B38" s="3" t="s">
        <v>31</v>
      </c>
      <c r="C38" s="2">
        <v>406.43</v>
      </c>
      <c r="D38" s="2">
        <v>468</v>
      </c>
      <c r="E38" s="2"/>
      <c r="F38" s="4"/>
      <c r="G38" s="9"/>
    </row>
    <row r="39" spans="1:7" ht="15">
      <c r="A39" s="2"/>
      <c r="B39" s="3"/>
      <c r="C39" s="2">
        <f>SUM(C33:C38)</f>
        <v>2320.6899999999996</v>
      </c>
      <c r="D39" s="2">
        <f>SUM(D33:D38)</f>
        <v>2672</v>
      </c>
      <c r="E39" s="2">
        <v>2672</v>
      </c>
      <c r="F39" s="4">
        <f>C39*377.46/41974.36</f>
        <v>20.8691126535342</v>
      </c>
      <c r="G39" s="9">
        <f>E39-D39-F39</f>
        <v>-20.8691126535342</v>
      </c>
    </row>
    <row r="40" spans="1:7" ht="15">
      <c r="A40" s="2"/>
      <c r="B40" s="3"/>
      <c r="C40" s="2"/>
      <c r="D40" s="2"/>
      <c r="E40" s="2"/>
      <c r="F40" s="4"/>
      <c r="G40" s="9"/>
    </row>
    <row r="41" spans="1:7" ht="15">
      <c r="A41" s="2" t="s">
        <v>32</v>
      </c>
      <c r="B41" s="3" t="s">
        <v>33</v>
      </c>
      <c r="C41" s="2">
        <v>768.77</v>
      </c>
      <c r="D41" s="2">
        <v>885</v>
      </c>
      <c r="E41" s="2"/>
      <c r="F41" s="4"/>
      <c r="G41" s="9"/>
    </row>
    <row r="42" spans="1:7" ht="15">
      <c r="A42" s="2"/>
      <c r="B42" s="3" t="s">
        <v>34</v>
      </c>
      <c r="C42" s="2">
        <v>872.83</v>
      </c>
      <c r="D42" s="2">
        <v>1004</v>
      </c>
      <c r="E42" s="2"/>
      <c r="F42" s="4"/>
      <c r="G42" s="9"/>
    </row>
    <row r="43" spans="1:7" ht="15">
      <c r="A43" s="2"/>
      <c r="B43" s="3"/>
      <c r="C43" s="2">
        <f>SUM(C41:C42)</f>
        <v>1641.6</v>
      </c>
      <c r="D43" s="2">
        <f>SUM(D41:D42)</f>
        <v>1889</v>
      </c>
      <c r="E43" s="2">
        <v>1889</v>
      </c>
      <c r="F43" s="4">
        <f>C43*377.46/41974.36</f>
        <v>14.762305750462899</v>
      </c>
      <c r="G43" s="9">
        <f>E43-D43-F43</f>
        <v>-14.762305750462899</v>
      </c>
    </row>
    <row r="44" spans="1:7" ht="15">
      <c r="A44" s="2"/>
      <c r="B44" s="3"/>
      <c r="C44" s="2"/>
      <c r="D44" s="2"/>
      <c r="E44" s="2"/>
      <c r="F44" s="4"/>
      <c r="G44" s="9"/>
    </row>
    <row r="45" spans="1:7" ht="15">
      <c r="A45" s="2" t="s">
        <v>35</v>
      </c>
      <c r="B45" s="3" t="s">
        <v>36</v>
      </c>
      <c r="C45" s="2">
        <v>589.19</v>
      </c>
      <c r="D45" s="2">
        <v>678</v>
      </c>
      <c r="E45" s="3">
        <v>678</v>
      </c>
      <c r="F45" s="4">
        <f>C45*377.46/41974.36</f>
        <v>5.298369228262206</v>
      </c>
      <c r="G45" s="9">
        <f>E45-D45-F45</f>
        <v>-5.298369228262206</v>
      </c>
    </row>
    <row r="46" spans="1:7" ht="15">
      <c r="A46" s="2"/>
      <c r="B46" s="3"/>
      <c r="C46" s="2"/>
      <c r="D46" s="2"/>
      <c r="E46" s="2"/>
      <c r="F46" s="4"/>
      <c r="G46" s="9"/>
    </row>
    <row r="47" spans="1:7" ht="15">
      <c r="A47" s="2" t="s">
        <v>37</v>
      </c>
      <c r="B47" s="3" t="s">
        <v>38</v>
      </c>
      <c r="C47" s="2">
        <v>813.95</v>
      </c>
      <c r="D47" s="2">
        <v>937</v>
      </c>
      <c r="E47" s="2"/>
      <c r="F47" s="4"/>
      <c r="G47" s="9"/>
    </row>
    <row r="48" spans="1:7" ht="15">
      <c r="A48" s="2"/>
      <c r="B48" s="3" t="s">
        <v>39</v>
      </c>
      <c r="C48" s="2">
        <v>613.97</v>
      </c>
      <c r="D48" s="2">
        <v>707</v>
      </c>
      <c r="E48" s="2"/>
      <c r="F48" s="4"/>
      <c r="G48" s="9"/>
    </row>
    <row r="49" spans="1:7" ht="15">
      <c r="A49" s="2"/>
      <c r="B49" s="3" t="s">
        <v>40</v>
      </c>
      <c r="C49" s="2">
        <v>235.3</v>
      </c>
      <c r="D49" s="2">
        <v>271</v>
      </c>
      <c r="E49" s="2"/>
      <c r="F49" s="4"/>
      <c r="G49" s="9"/>
    </row>
    <row r="50" spans="1:7" ht="15">
      <c r="A50" s="2"/>
      <c r="B50" s="3"/>
      <c r="C50" s="2">
        <f>SUM(C47:C49)</f>
        <v>1663.22</v>
      </c>
      <c r="D50" s="2">
        <f>SUM(D47:D49)</f>
        <v>1915</v>
      </c>
      <c r="E50" s="2">
        <v>1915</v>
      </c>
      <c r="F50" s="4">
        <f>C50*377.46/41974.36</f>
        <v>14.956726468253475</v>
      </c>
      <c r="G50" s="9">
        <f>E50-D50-F50</f>
        <v>-14.956726468253475</v>
      </c>
    </row>
    <row r="51" spans="1:7" ht="15">
      <c r="A51" s="2"/>
      <c r="B51" s="3"/>
      <c r="C51" s="2"/>
      <c r="D51" s="2"/>
      <c r="E51" s="2"/>
      <c r="F51" s="4"/>
      <c r="G51" s="9"/>
    </row>
    <row r="52" spans="1:7" ht="15">
      <c r="A52" s="2" t="s">
        <v>41</v>
      </c>
      <c r="B52" s="2" t="s">
        <v>42</v>
      </c>
      <c r="C52" s="2">
        <v>559.11</v>
      </c>
      <c r="D52" s="2">
        <v>643</v>
      </c>
      <c r="E52" s="2"/>
      <c r="F52" s="4"/>
      <c r="G52" s="9"/>
    </row>
    <row r="53" spans="1:7" ht="15">
      <c r="A53" s="2"/>
      <c r="B53" s="2" t="s">
        <v>43</v>
      </c>
      <c r="C53" s="2">
        <v>770.33</v>
      </c>
      <c r="D53" s="2">
        <v>886</v>
      </c>
      <c r="E53" s="2"/>
      <c r="F53" s="4"/>
      <c r="G53" s="9"/>
    </row>
    <row r="54" spans="1:7" ht="15">
      <c r="A54" s="2"/>
      <c r="B54" s="2"/>
      <c r="C54" s="2">
        <f>SUM(C52:C53)</f>
        <v>1329.44</v>
      </c>
      <c r="D54" s="2">
        <f>SUM(D52:D53)</f>
        <v>1529</v>
      </c>
      <c r="E54" s="2">
        <v>1529</v>
      </c>
      <c r="F54" s="4">
        <f>C54*377.46/41974.36</f>
        <v>11.955165543917763</v>
      </c>
      <c r="G54" s="9">
        <f>E54-D54-F54</f>
        <v>-11.955165543917763</v>
      </c>
    </row>
    <row r="55" spans="1:7" ht="15">
      <c r="A55" s="2"/>
      <c r="B55" s="2"/>
      <c r="C55" s="2"/>
      <c r="D55" s="2"/>
      <c r="E55" s="2"/>
      <c r="F55" s="4"/>
      <c r="G55" s="9"/>
    </row>
    <row r="56" spans="1:7" ht="15">
      <c r="A56" s="2" t="s">
        <v>44</v>
      </c>
      <c r="B56" s="2" t="s">
        <v>45</v>
      </c>
      <c r="C56" s="2">
        <v>323.06</v>
      </c>
      <c r="D56" s="2">
        <v>372</v>
      </c>
      <c r="E56" s="2">
        <v>372</v>
      </c>
      <c r="F56" s="4">
        <f>C56*377.46/41974.36</f>
        <v>2.9051599023784997</v>
      </c>
      <c r="G56" s="9">
        <f>E56-D56-F56</f>
        <v>-2.9051599023784997</v>
      </c>
    </row>
    <row r="57" spans="1:7" ht="15">
      <c r="A57" s="2"/>
      <c r="B57" s="2"/>
      <c r="C57" s="2"/>
      <c r="D57" s="2"/>
      <c r="E57" s="2"/>
      <c r="F57" s="4"/>
      <c r="G57" s="9"/>
    </row>
    <row r="58" spans="1:7" ht="15">
      <c r="A58" s="2" t="s">
        <v>46</v>
      </c>
      <c r="B58" s="3" t="s">
        <v>47</v>
      </c>
      <c r="C58" s="2">
        <v>408.19</v>
      </c>
      <c r="D58" s="2">
        <v>470</v>
      </c>
      <c r="E58" s="2"/>
      <c r="F58" s="4"/>
      <c r="G58" s="9"/>
    </row>
    <row r="59" spans="1:7" ht="15">
      <c r="A59" s="2"/>
      <c r="B59" s="3" t="s">
        <v>48</v>
      </c>
      <c r="C59" s="2">
        <v>435.4</v>
      </c>
      <c r="D59" s="2">
        <v>501</v>
      </c>
      <c r="E59" s="2"/>
      <c r="F59" s="4"/>
      <c r="G59" s="9"/>
    </row>
    <row r="60" spans="1:7" ht="15">
      <c r="A60" s="2"/>
      <c r="B60" s="3"/>
      <c r="C60" s="2">
        <f>SUM(C58:C59)</f>
        <v>843.5899999999999</v>
      </c>
      <c r="D60" s="2">
        <f>SUM(D58:D59)</f>
        <v>971</v>
      </c>
      <c r="E60" s="2">
        <v>971</v>
      </c>
      <c r="F60" s="4">
        <f>C60*377.46/41974.36</f>
        <v>7.586094973216981</v>
      </c>
      <c r="G60" s="9">
        <f>E60-D60-F60</f>
        <v>-7.586094973216981</v>
      </c>
    </row>
    <row r="61" spans="1:7" ht="15">
      <c r="A61" s="2"/>
      <c r="B61" s="3"/>
      <c r="C61" s="2"/>
      <c r="D61" s="2"/>
      <c r="E61" s="2"/>
      <c r="F61" s="4"/>
      <c r="G61" s="9"/>
    </row>
    <row r="62" spans="1:7" ht="15">
      <c r="A62" s="2" t="s">
        <v>49</v>
      </c>
      <c r="B62" s="2" t="s">
        <v>50</v>
      </c>
      <c r="C62" s="2">
        <v>695.77</v>
      </c>
      <c r="D62" s="2">
        <v>780</v>
      </c>
      <c r="E62" s="2"/>
      <c r="F62" s="4"/>
      <c r="G62" s="9"/>
    </row>
    <row r="63" spans="1:7" ht="15">
      <c r="A63" s="2"/>
      <c r="B63" s="2" t="s">
        <v>51</v>
      </c>
      <c r="C63" s="2">
        <v>596.36</v>
      </c>
      <c r="D63" s="2">
        <v>668</v>
      </c>
      <c r="E63" s="2"/>
      <c r="F63" s="4"/>
      <c r="G63" s="9"/>
    </row>
    <row r="64" spans="1:7" ht="15">
      <c r="A64" s="2"/>
      <c r="B64" s="2" t="s">
        <v>52</v>
      </c>
      <c r="C64" s="2">
        <v>509.4</v>
      </c>
      <c r="D64" s="2">
        <v>571</v>
      </c>
      <c r="E64" s="2"/>
      <c r="F64" s="4"/>
      <c r="G64" s="9"/>
    </row>
    <row r="65" spans="1:7" ht="15">
      <c r="A65" s="2"/>
      <c r="B65" s="2"/>
      <c r="C65" s="2">
        <f>SUM(C62:C64)</f>
        <v>1801.5300000000002</v>
      </c>
      <c r="D65" s="2">
        <f>SUM(D62:D64)</f>
        <v>2019</v>
      </c>
      <c r="E65" s="2">
        <v>1351</v>
      </c>
      <c r="F65" s="4">
        <f>C65*377.46/41974.36</f>
        <v>16.200497489419732</v>
      </c>
      <c r="G65" s="9">
        <f>E65-D65-F65</f>
        <v>-684.2004974894197</v>
      </c>
    </row>
    <row r="66" spans="1:7" ht="15">
      <c r="A66" s="2"/>
      <c r="B66" s="2"/>
      <c r="C66" s="2"/>
      <c r="D66" s="2"/>
      <c r="E66" s="2"/>
      <c r="F66" s="4"/>
      <c r="G66" s="9"/>
    </row>
    <row r="67" spans="1:7" ht="15">
      <c r="A67" s="2" t="s">
        <v>53</v>
      </c>
      <c r="B67" s="3" t="s">
        <v>54</v>
      </c>
      <c r="C67" s="2">
        <v>464.75</v>
      </c>
      <c r="D67" s="2">
        <v>535</v>
      </c>
      <c r="E67" s="2"/>
      <c r="F67" s="4"/>
      <c r="G67" s="9"/>
    </row>
    <row r="68" spans="1:7" ht="15">
      <c r="A68" s="2"/>
      <c r="B68" s="3" t="s">
        <v>55</v>
      </c>
      <c r="C68" s="2">
        <v>547.5</v>
      </c>
      <c r="D68" s="2">
        <v>630</v>
      </c>
      <c r="E68" s="2"/>
      <c r="F68" s="4"/>
      <c r="G68" s="9"/>
    </row>
    <row r="69" spans="1:7" ht="15">
      <c r="A69" s="2"/>
      <c r="B69" s="3"/>
      <c r="C69" s="2">
        <f>SUM(C67:C68)</f>
        <v>1012.25</v>
      </c>
      <c r="D69" s="2">
        <f>SUM(D67:D68)</f>
        <v>1165</v>
      </c>
      <c r="E69" s="2">
        <v>1165</v>
      </c>
      <c r="F69" s="4">
        <f>C69*377.46/41974.36</f>
        <v>9.102792395166952</v>
      </c>
      <c r="G69" s="9">
        <f>E69-D69-F69</f>
        <v>-9.102792395166952</v>
      </c>
    </row>
    <row r="70" spans="1:7" ht="15">
      <c r="A70" s="2"/>
      <c r="B70" s="3"/>
      <c r="C70" s="2"/>
      <c r="D70" s="2"/>
      <c r="E70" s="2"/>
      <c r="F70" s="4"/>
      <c r="G70" s="9"/>
    </row>
    <row r="71" spans="1:7" ht="15">
      <c r="A71" s="2" t="s">
        <v>56</v>
      </c>
      <c r="B71" s="2" t="s">
        <v>57</v>
      </c>
      <c r="C71" s="2">
        <v>546.66</v>
      </c>
      <c r="D71" s="2">
        <v>613</v>
      </c>
      <c r="E71" s="2"/>
      <c r="F71" s="4"/>
      <c r="G71" s="9"/>
    </row>
    <row r="72" spans="1:7" ht="15">
      <c r="A72" s="2"/>
      <c r="B72" s="2" t="s">
        <v>58</v>
      </c>
      <c r="C72" s="2">
        <v>410.04</v>
      </c>
      <c r="D72" s="2">
        <v>460</v>
      </c>
      <c r="E72" s="2"/>
      <c r="F72" s="4"/>
      <c r="G72" s="9"/>
    </row>
    <row r="73" spans="1:7" ht="15">
      <c r="A73" s="2"/>
      <c r="B73" s="2"/>
      <c r="C73" s="2">
        <f>SUM(C71:C72)</f>
        <v>956.7</v>
      </c>
      <c r="D73" s="2">
        <f>SUM(D71:D72)</f>
        <v>1073</v>
      </c>
      <c r="E73" s="2">
        <v>1073</v>
      </c>
      <c r="F73" s="4">
        <f>C73*377.46/41974.36</f>
        <v>8.603251651722623</v>
      </c>
      <c r="G73" s="9">
        <f>E73-D73-F73</f>
        <v>-8.603251651722623</v>
      </c>
    </row>
    <row r="74" spans="1:7" ht="15">
      <c r="A74" s="2"/>
      <c r="B74" s="2"/>
      <c r="C74" s="2"/>
      <c r="D74" s="2"/>
      <c r="E74" s="2"/>
      <c r="F74" s="4"/>
      <c r="G74" s="9"/>
    </row>
    <row r="75" spans="1:7" ht="15">
      <c r="A75" s="2" t="s">
        <v>59</v>
      </c>
      <c r="B75" s="2" t="s">
        <v>60</v>
      </c>
      <c r="C75" s="2">
        <v>472.13</v>
      </c>
      <c r="D75" s="2">
        <v>529</v>
      </c>
      <c r="E75" s="2"/>
      <c r="F75" s="4"/>
      <c r="G75" s="9"/>
    </row>
    <row r="76" spans="1:7" ht="15">
      <c r="A76" s="2"/>
      <c r="B76" s="2" t="s">
        <v>61</v>
      </c>
      <c r="C76" s="2">
        <v>969.12</v>
      </c>
      <c r="D76" s="2">
        <v>1086</v>
      </c>
      <c r="E76" s="2"/>
      <c r="F76" s="4"/>
      <c r="G76" s="9"/>
    </row>
    <row r="77" spans="1:7" ht="15">
      <c r="A77" s="2"/>
      <c r="B77" s="2" t="s">
        <v>62</v>
      </c>
      <c r="C77" s="2">
        <v>534.27</v>
      </c>
      <c r="D77" s="2">
        <v>599</v>
      </c>
      <c r="E77" s="2"/>
      <c r="F77" s="4"/>
      <c r="G77" s="9"/>
    </row>
    <row r="78" spans="1:7" ht="15">
      <c r="A78" s="2"/>
      <c r="B78" s="2" t="s">
        <v>63</v>
      </c>
      <c r="C78" s="2">
        <v>546.66</v>
      </c>
      <c r="D78" s="2">
        <v>613</v>
      </c>
      <c r="E78" s="2"/>
      <c r="F78" s="4"/>
      <c r="G78" s="9"/>
    </row>
    <row r="79" spans="1:7" ht="15">
      <c r="A79" s="2"/>
      <c r="B79" s="2" t="s">
        <v>64</v>
      </c>
      <c r="C79" s="2">
        <v>621.24</v>
      </c>
      <c r="D79" s="2">
        <v>696</v>
      </c>
      <c r="E79" s="2"/>
      <c r="F79" s="4"/>
      <c r="G79" s="9"/>
    </row>
    <row r="80" spans="1:7" ht="15">
      <c r="A80" s="2"/>
      <c r="B80" s="2" t="s">
        <v>65</v>
      </c>
      <c r="C80" s="2">
        <v>894.56</v>
      </c>
      <c r="D80" s="2">
        <v>1002</v>
      </c>
      <c r="E80" s="2"/>
      <c r="F80" s="4"/>
      <c r="G80" s="9"/>
    </row>
    <row r="81" spans="1:7" ht="15">
      <c r="A81" s="2"/>
      <c r="B81" s="2"/>
      <c r="C81" s="2">
        <f>SUM(C75:C80)</f>
        <v>4037.98</v>
      </c>
      <c r="D81" s="2">
        <f>SUM(D75:D80)</f>
        <v>4525</v>
      </c>
      <c r="E81" s="2">
        <v>4525</v>
      </c>
      <c r="F81" s="4">
        <f>C81*377.46/41974.36</f>
        <v>36.312070768917025</v>
      </c>
      <c r="G81" s="9">
        <f>E81-D81-F81</f>
        <v>-36.312070768917025</v>
      </c>
    </row>
    <row r="82" spans="1:7" ht="15">
      <c r="A82" s="2"/>
      <c r="B82" s="2"/>
      <c r="C82" s="2"/>
      <c r="D82" s="2"/>
      <c r="E82" s="2"/>
      <c r="F82" s="4"/>
      <c r="G82" s="9"/>
    </row>
    <row r="83" spans="1:7" ht="15">
      <c r="A83" s="2" t="s">
        <v>66</v>
      </c>
      <c r="B83" s="2" t="s">
        <v>67</v>
      </c>
      <c r="C83" s="2">
        <v>347.9</v>
      </c>
      <c r="D83" s="2">
        <v>401</v>
      </c>
      <c r="E83" s="2"/>
      <c r="F83" s="4"/>
      <c r="G83" s="9"/>
    </row>
    <row r="84" spans="1:7" ht="15">
      <c r="A84" s="2"/>
      <c r="B84" s="2" t="s">
        <v>68</v>
      </c>
      <c r="C84" s="2">
        <v>335.46</v>
      </c>
      <c r="D84" s="2">
        <v>386</v>
      </c>
      <c r="E84" s="2"/>
      <c r="F84" s="4"/>
      <c r="G84" s="9"/>
    </row>
    <row r="85" spans="1:7" ht="15">
      <c r="A85" s="2"/>
      <c r="B85" s="2"/>
      <c r="C85" s="2">
        <f>SUM(C83:C84)</f>
        <v>683.3599999999999</v>
      </c>
      <c r="D85" s="2">
        <f>SUM(D83:D84)</f>
        <v>787</v>
      </c>
      <c r="E85" s="2">
        <v>787</v>
      </c>
      <c r="F85" s="4">
        <f>C85*377.46/41974.36</f>
        <v>6.145205444466573</v>
      </c>
      <c r="G85" s="9">
        <f>E85-D85-F85</f>
        <v>-6.145205444466573</v>
      </c>
    </row>
    <row r="86" spans="1:7" ht="15">
      <c r="A86" s="2"/>
      <c r="B86" s="2"/>
      <c r="C86" s="2"/>
      <c r="D86" s="2"/>
      <c r="E86" s="2"/>
      <c r="F86" s="4"/>
      <c r="G86" s="9"/>
    </row>
    <row r="87" spans="1:7" ht="15">
      <c r="A87" s="2" t="s">
        <v>69</v>
      </c>
      <c r="B87" s="3" t="s">
        <v>70</v>
      </c>
      <c r="C87" s="2">
        <v>456.75</v>
      </c>
      <c r="D87" s="2">
        <v>526</v>
      </c>
      <c r="E87" s="2"/>
      <c r="F87" s="4"/>
      <c r="G87" s="9"/>
    </row>
    <row r="88" spans="1:7" ht="15">
      <c r="A88" s="2"/>
      <c r="B88" s="3" t="s">
        <v>71</v>
      </c>
      <c r="C88" s="2">
        <v>415.06</v>
      </c>
      <c r="D88" s="2">
        <v>478</v>
      </c>
      <c r="E88" s="2"/>
      <c r="F88" s="4"/>
      <c r="G88" s="9"/>
    </row>
    <row r="89" spans="1:7" ht="15">
      <c r="A89" s="2"/>
      <c r="B89" s="3" t="s">
        <v>72</v>
      </c>
      <c r="C89" s="2">
        <v>1279.02</v>
      </c>
      <c r="D89" s="2">
        <v>1471</v>
      </c>
      <c r="E89" s="2"/>
      <c r="F89" s="4"/>
      <c r="G89" s="9"/>
    </row>
    <row r="90" spans="1:7" ht="15">
      <c r="A90" s="2"/>
      <c r="B90" s="3" t="s">
        <v>73</v>
      </c>
      <c r="C90" s="2">
        <v>589.19</v>
      </c>
      <c r="D90" s="2">
        <v>678</v>
      </c>
      <c r="E90" s="2"/>
      <c r="F90" s="4"/>
      <c r="G90" s="9"/>
    </row>
    <row r="91" spans="1:7" ht="15">
      <c r="A91" s="2"/>
      <c r="B91" s="3" t="s">
        <v>74</v>
      </c>
      <c r="C91" s="2">
        <v>376.65</v>
      </c>
      <c r="D91" s="2">
        <v>434</v>
      </c>
      <c r="E91" s="2"/>
      <c r="F91" s="4"/>
      <c r="G91" s="9"/>
    </row>
    <row r="92" spans="1:7" ht="15">
      <c r="A92" s="5"/>
      <c r="B92" s="3" t="s">
        <v>75</v>
      </c>
      <c r="C92" s="2">
        <v>368.96</v>
      </c>
      <c r="D92" s="2">
        <v>425</v>
      </c>
      <c r="E92" s="2"/>
      <c r="F92" s="4"/>
      <c r="G92" s="9"/>
    </row>
    <row r="93" spans="1:7" ht="15">
      <c r="A93" s="5"/>
      <c r="B93" s="3"/>
      <c r="C93" s="2">
        <f>SUM(C87:C92)</f>
        <v>3485.63</v>
      </c>
      <c r="D93" s="2">
        <f>SUM(D87:D92)</f>
        <v>4012</v>
      </c>
      <c r="E93" s="2">
        <v>4012</v>
      </c>
      <c r="F93" s="4">
        <f>C93*377.46/41974.36</f>
        <v>31.34499012730629</v>
      </c>
      <c r="G93" s="9">
        <f>E93-D93-F93</f>
        <v>-31.34499012730629</v>
      </c>
    </row>
    <row r="94" spans="1:7" ht="15">
      <c r="A94" s="5"/>
      <c r="B94" s="3"/>
      <c r="C94" s="2"/>
      <c r="D94" s="2"/>
      <c r="E94" s="2"/>
      <c r="F94" s="4"/>
      <c r="G94" s="9"/>
    </row>
    <row r="95" spans="1:7" ht="15">
      <c r="A95" s="2" t="s">
        <v>76</v>
      </c>
      <c r="B95" s="3" t="s">
        <v>70</v>
      </c>
      <c r="C95" s="2">
        <v>456.75</v>
      </c>
      <c r="D95" s="2">
        <v>526</v>
      </c>
      <c r="E95" s="2"/>
      <c r="F95" s="4"/>
      <c r="G95" s="9"/>
    </row>
    <row r="96" spans="1:7" ht="15">
      <c r="A96" s="2"/>
      <c r="B96" s="3" t="s">
        <v>77</v>
      </c>
      <c r="C96" s="2">
        <v>375.69</v>
      </c>
      <c r="D96" s="2">
        <v>433</v>
      </c>
      <c r="E96" s="2"/>
      <c r="F96" s="4"/>
      <c r="G96" s="9"/>
    </row>
    <row r="97" spans="1:7" ht="15">
      <c r="A97" s="2"/>
      <c r="B97" s="3" t="s">
        <v>78</v>
      </c>
      <c r="C97" s="2">
        <v>476.87</v>
      </c>
      <c r="D97" s="2">
        <v>549</v>
      </c>
      <c r="E97" s="2"/>
      <c r="F97" s="4"/>
      <c r="G97" s="9"/>
    </row>
    <row r="98" spans="1:7" ht="15">
      <c r="A98" s="2"/>
      <c r="B98" s="3"/>
      <c r="C98" s="2">
        <f>SUM(C95:C97)</f>
        <v>1309.31</v>
      </c>
      <c r="D98" s="2">
        <f>SUM(D95:D97)</f>
        <v>1508</v>
      </c>
      <c r="E98" s="2">
        <v>1508</v>
      </c>
      <c r="F98" s="4">
        <f>C98*377.46/41974.36</f>
        <v>11.77414384876863</v>
      </c>
      <c r="G98" s="9">
        <f>E98-D98-F98</f>
        <v>-11.77414384876863</v>
      </c>
    </row>
    <row r="99" spans="1:7" ht="15">
      <c r="A99" s="2"/>
      <c r="B99" s="3"/>
      <c r="C99" s="2"/>
      <c r="D99" s="2"/>
      <c r="E99" s="2"/>
      <c r="F99" s="4"/>
      <c r="G99" s="9"/>
    </row>
    <row r="100" spans="1:7" ht="15">
      <c r="A100" s="2" t="s">
        <v>79</v>
      </c>
      <c r="B100" s="2" t="s">
        <v>80</v>
      </c>
      <c r="C100" s="2">
        <v>1018.83</v>
      </c>
      <c r="D100" s="2">
        <v>1101</v>
      </c>
      <c r="E100" s="2"/>
      <c r="F100" s="4"/>
      <c r="G100" s="9"/>
    </row>
    <row r="101" spans="1:7" ht="15">
      <c r="A101" s="2"/>
      <c r="B101" s="2" t="s">
        <v>81</v>
      </c>
      <c r="C101" s="2">
        <v>347.9</v>
      </c>
      <c r="D101" s="2">
        <v>376</v>
      </c>
      <c r="E101" s="2"/>
      <c r="F101" s="4"/>
      <c r="G101" s="9"/>
    </row>
    <row r="102" spans="1:7" ht="15">
      <c r="A102" s="2"/>
      <c r="B102" s="2" t="s">
        <v>82</v>
      </c>
      <c r="C102" s="2">
        <v>447.29</v>
      </c>
      <c r="D102" s="2">
        <v>484</v>
      </c>
      <c r="E102" s="2"/>
      <c r="F102" s="4"/>
      <c r="G102" s="9"/>
    </row>
    <row r="103" spans="1:7" ht="15">
      <c r="A103" s="2"/>
      <c r="B103" s="2" t="s">
        <v>83</v>
      </c>
      <c r="C103" s="2">
        <v>484.55</v>
      </c>
      <c r="D103" s="2">
        <v>524</v>
      </c>
      <c r="E103" s="2"/>
      <c r="F103" s="4"/>
      <c r="G103" s="9"/>
    </row>
    <row r="104" spans="1:7" ht="15">
      <c r="A104" s="2"/>
      <c r="B104" s="2" t="s">
        <v>84</v>
      </c>
      <c r="C104" s="2">
        <v>621.24</v>
      </c>
      <c r="D104" s="2">
        <v>671</v>
      </c>
      <c r="E104" s="2"/>
      <c r="F104" s="4"/>
      <c r="G104" s="9"/>
    </row>
    <row r="105" spans="1:7" ht="15">
      <c r="A105" s="2"/>
      <c r="B105" s="2" t="s">
        <v>85</v>
      </c>
      <c r="C105" s="2">
        <v>857.29</v>
      </c>
      <c r="D105" s="2">
        <v>926</v>
      </c>
      <c r="E105" s="2"/>
      <c r="F105" s="4"/>
      <c r="G105" s="9"/>
    </row>
    <row r="106" spans="1:7" ht="15">
      <c r="A106" s="2"/>
      <c r="B106" s="2" t="s">
        <v>86</v>
      </c>
      <c r="C106" s="2">
        <v>670.95</v>
      </c>
      <c r="D106" s="2">
        <v>725</v>
      </c>
      <c r="E106" s="2"/>
      <c r="F106" s="4"/>
      <c r="G106" s="9"/>
    </row>
    <row r="107" spans="1:7" ht="15">
      <c r="A107" s="2"/>
      <c r="B107" s="2" t="s">
        <v>87</v>
      </c>
      <c r="C107" s="2">
        <v>670.95</v>
      </c>
      <c r="D107" s="2">
        <v>725</v>
      </c>
      <c r="E107" s="2"/>
      <c r="F107" s="4"/>
      <c r="G107" s="9"/>
    </row>
    <row r="108" spans="1:7" ht="15">
      <c r="A108" s="2"/>
      <c r="B108" s="2" t="s">
        <v>88</v>
      </c>
      <c r="C108" s="2">
        <v>869.71</v>
      </c>
      <c r="D108" s="2">
        <v>940</v>
      </c>
      <c r="E108" s="2"/>
      <c r="F108" s="4"/>
      <c r="G108" s="9"/>
    </row>
    <row r="109" spans="1:7" ht="15">
      <c r="A109" s="2"/>
      <c r="B109" s="2" t="s">
        <v>89</v>
      </c>
      <c r="C109" s="2">
        <v>1292.16</v>
      </c>
      <c r="D109" s="2">
        <v>1396</v>
      </c>
      <c r="E109" s="2"/>
      <c r="F109" s="4"/>
      <c r="G109" s="9"/>
    </row>
    <row r="110" spans="1:7" ht="15">
      <c r="A110" s="2"/>
      <c r="B110" s="2" t="s">
        <v>90</v>
      </c>
      <c r="C110" s="2">
        <v>670.95</v>
      </c>
      <c r="D110" s="2">
        <v>725</v>
      </c>
      <c r="E110" s="2"/>
      <c r="F110" s="4"/>
      <c r="G110" s="9"/>
    </row>
    <row r="111" spans="1:7" ht="15">
      <c r="A111" s="2"/>
      <c r="B111" s="2"/>
      <c r="C111" s="2">
        <f>SUM(C100:C110)</f>
        <v>7951.82</v>
      </c>
      <c r="D111" s="2">
        <f>SUM(D100:D110)</f>
        <v>8593</v>
      </c>
      <c r="E111" s="2">
        <v>8600</v>
      </c>
      <c r="F111" s="4">
        <f>C111*377.46/41974.36</f>
        <v>71.50779612125115</v>
      </c>
      <c r="G111" s="9">
        <f>E111-D111-F111</f>
        <v>-64.50779612125115</v>
      </c>
    </row>
    <row r="112" spans="1:7" ht="15">
      <c r="A112" s="2"/>
      <c r="B112" s="2"/>
      <c r="C112" s="2"/>
      <c r="D112" s="2"/>
      <c r="E112" s="2"/>
      <c r="F112" s="4"/>
      <c r="G112" s="9"/>
    </row>
    <row r="113" spans="1:7" ht="15">
      <c r="A113" s="2" t="s">
        <v>91</v>
      </c>
      <c r="B113" s="2" t="s">
        <v>92</v>
      </c>
      <c r="C113" s="2">
        <v>260.93</v>
      </c>
      <c r="D113" s="2">
        <v>288</v>
      </c>
      <c r="E113" s="2"/>
      <c r="F113" s="4"/>
      <c r="G113" s="9"/>
    </row>
    <row r="114" spans="1:7" ht="15">
      <c r="A114" s="2"/>
      <c r="B114" s="2" t="s">
        <v>93</v>
      </c>
      <c r="C114" s="2">
        <v>310.63</v>
      </c>
      <c r="D114" s="2">
        <v>342</v>
      </c>
      <c r="E114" s="2"/>
      <c r="F114" s="4"/>
      <c r="G114" s="9"/>
    </row>
    <row r="115" spans="1:7" ht="15">
      <c r="A115" s="2"/>
      <c r="B115" s="2" t="s">
        <v>94</v>
      </c>
      <c r="C115" s="2">
        <v>447.29</v>
      </c>
      <c r="D115" s="2">
        <v>493</v>
      </c>
      <c r="E115" s="2"/>
      <c r="F115" s="4"/>
      <c r="G115" s="9"/>
    </row>
    <row r="116" spans="1:7" ht="15">
      <c r="A116" s="2"/>
      <c r="B116" s="2" t="s">
        <v>95</v>
      </c>
      <c r="C116" s="2">
        <v>782.75</v>
      </c>
      <c r="D116" s="2">
        <v>862</v>
      </c>
      <c r="E116" s="2"/>
      <c r="F116" s="4"/>
      <c r="G116" s="9"/>
    </row>
    <row r="117" spans="1:7" ht="15">
      <c r="A117" s="2"/>
      <c r="B117" s="2" t="s">
        <v>96</v>
      </c>
      <c r="C117" s="2">
        <v>360.32</v>
      </c>
      <c r="D117" s="2">
        <v>397</v>
      </c>
      <c r="E117" s="2"/>
      <c r="F117" s="4"/>
      <c r="G117" s="9"/>
    </row>
    <row r="118" spans="1:7" ht="15">
      <c r="A118" s="2"/>
      <c r="B118" s="2" t="s">
        <v>97</v>
      </c>
      <c r="C118" s="2">
        <v>484.55</v>
      </c>
      <c r="D118" s="2">
        <v>534</v>
      </c>
      <c r="E118" s="2"/>
      <c r="F118" s="4"/>
      <c r="G118" s="9"/>
    </row>
    <row r="119" spans="1:7" ht="15">
      <c r="A119" s="5"/>
      <c r="B119" s="2" t="s">
        <v>98</v>
      </c>
      <c r="C119" s="2">
        <v>621.24</v>
      </c>
      <c r="D119" s="2">
        <v>684</v>
      </c>
      <c r="E119" s="2"/>
      <c r="F119" s="4"/>
      <c r="G119" s="9"/>
    </row>
    <row r="120" spans="1:7" ht="15">
      <c r="A120" s="2"/>
      <c r="B120" s="2" t="s">
        <v>99</v>
      </c>
      <c r="C120" s="2">
        <v>1478.53</v>
      </c>
      <c r="D120" s="2">
        <v>1627</v>
      </c>
      <c r="E120" s="2"/>
      <c r="F120" s="4"/>
      <c r="G120" s="9"/>
    </row>
    <row r="121" spans="1:7" ht="15">
      <c r="A121" s="2"/>
      <c r="B121" s="2" t="s">
        <v>100</v>
      </c>
      <c r="C121" s="2">
        <v>1403.99</v>
      </c>
      <c r="D121" s="2">
        <v>1545</v>
      </c>
      <c r="E121" s="2"/>
      <c r="F121" s="4"/>
      <c r="G121" s="9"/>
    </row>
    <row r="122" spans="1:7" ht="15">
      <c r="A122" s="2"/>
      <c r="B122" s="2"/>
      <c r="C122" s="2">
        <f>SUM(C113:C121)</f>
        <v>6150.23</v>
      </c>
      <c r="D122" s="2">
        <f>SUM(D113:D121)</f>
        <v>6772</v>
      </c>
      <c r="E122" s="2">
        <v>7369</v>
      </c>
      <c r="F122" s="4">
        <f>C122*377.46/41974.36</f>
        <v>55.306759073872705</v>
      </c>
      <c r="G122" s="9">
        <f>E122-D122-F122</f>
        <v>541.6932409261273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2016-05-21T12:22:27Z</dcterms:created>
  <dcterms:modified xsi:type="dcterms:W3CDTF">2016-05-22T08:04:54Z</dcterms:modified>
  <cp:category/>
  <cp:version/>
  <cp:contentType/>
  <cp:contentStatus/>
</cp:coreProperties>
</file>