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<sst xmlns="http://schemas.openxmlformats.org/spreadsheetml/2006/main" count="133" uniqueCount="93">
  <si>
    <t>_Astra_</t>
  </si>
  <si>
    <t>KROL DZUNGLI BERMUDY 9 86</t>
  </si>
  <si>
    <t>KROL DZUNGLI PODKOSZULKA 7 86</t>
  </si>
  <si>
    <t>MINI SPORT MALY Брюки 9 р. 86</t>
  </si>
  <si>
    <t>MINI SPORT MALY Поло 8 р. 86</t>
  </si>
  <si>
    <t>MINI SPORT MALY Шапка 18 р. 80-86</t>
  </si>
  <si>
    <t>КР-м047т.сер КОЛГОТКИ 80-86 РИС БИГФУТ Т.СЕРЫЙ</t>
  </si>
  <si>
    <t>КР-м081дж КОЛГОТКИ 80-86 РИС ХАММЕР ДЖИНС</t>
  </si>
  <si>
    <t>albina@</t>
  </si>
  <si>
    <t>Блузка розовая  146р</t>
  </si>
  <si>
    <t>Ektr</t>
  </si>
  <si>
    <t>ASTRONAUTA брюки 9 р.104</t>
  </si>
  <si>
    <t>LESNA PRZYGODA блуза 1 р.110</t>
  </si>
  <si>
    <t>РЕКС ГОНЩИК Шорты гол.13 р.110</t>
  </si>
  <si>
    <t>Elison</t>
  </si>
  <si>
    <t xml:space="preserve">Isabelle Козулька дл.рук.№1 92р </t>
  </si>
  <si>
    <t xml:space="preserve">ЗАЙЧИК Козулька кор.рукав 13 р.86 </t>
  </si>
  <si>
    <t>ЗАЙЧИК Панама 18 р.48-50</t>
  </si>
  <si>
    <t>ЗАЙЧИК Шорты 14 р.92</t>
  </si>
  <si>
    <t xml:space="preserve">Морская Боди без рукава р.86 </t>
  </si>
  <si>
    <t xml:space="preserve">МОРСКОЕ ЧУДО Блуза дрес.27 р.86 </t>
  </si>
  <si>
    <t xml:space="preserve">МОРСКОЕ ЧУДО Брюки дрес.26 р.86 </t>
  </si>
  <si>
    <t>enatasy</t>
  </si>
  <si>
    <t xml:space="preserve">КР-м022ж КОЛГОТКИ 104-110 РИС БАБОЧКА ЖЕЛТЫЙ </t>
  </si>
  <si>
    <t>Galuska</t>
  </si>
  <si>
    <t>LEW джемпер 6 р.146</t>
  </si>
  <si>
    <t>LODOWIEC джемпер 14 р.152</t>
  </si>
  <si>
    <t>lenashulga</t>
  </si>
  <si>
    <t>TRIDENT BAY Футболка 7 В р.80</t>
  </si>
  <si>
    <t>КР-м030сер КОЛГОТКИ 146-152 РИС ОРНАМЕНТ СЕРЫЙ</t>
  </si>
  <si>
    <t>Lese4ka</t>
  </si>
  <si>
    <t>MINI SPORT DUZY Куртка 14В р.122</t>
  </si>
  <si>
    <t>Lissa_Masha</t>
  </si>
  <si>
    <t xml:space="preserve">MARIETTA Лосины 10 р. 86 </t>
  </si>
  <si>
    <t>КА-м073лав КОЛГОТКИ 146-152 АЖ ДАМАСК ЛАВАНДА 169</t>
  </si>
  <si>
    <t>КР-м056р КОЛГОТКИ 80-86 РИС ЗАЙЧАТА РОЗОВЫЙ 123</t>
  </si>
  <si>
    <t>MargoM</t>
  </si>
  <si>
    <t>SPORTOWA ROZ Куртка 1В р.134</t>
  </si>
  <si>
    <t>missmyafka</t>
  </si>
  <si>
    <t>WIELORYB OGRODNICZKI 7 104</t>
  </si>
  <si>
    <t>Nadenika</t>
  </si>
  <si>
    <t>KORAL SZORTY 6 140</t>
  </si>
  <si>
    <t>Nik255</t>
  </si>
  <si>
    <t>BRAND POLO 3 140</t>
  </si>
  <si>
    <t xml:space="preserve">BRAND Поло 3 р.134 </t>
  </si>
  <si>
    <t>MEKSYK Футболка 6 р.128</t>
  </si>
  <si>
    <t>Oksana_Sereb</t>
  </si>
  <si>
    <t>AURORA Брюки 4 А 134р.</t>
  </si>
  <si>
    <t>MORSKI REJS Платье 1 р.134</t>
  </si>
  <si>
    <t>MY FRIENDS Платье 1 р.134</t>
  </si>
  <si>
    <t>pamela</t>
  </si>
  <si>
    <t xml:space="preserve">BIEDRONKA платье 9 р.98 </t>
  </si>
  <si>
    <t xml:space="preserve">KOKARDKI CZERWIEN блузка 11 р.98 </t>
  </si>
  <si>
    <t xml:space="preserve">KOKARDKI CZERWIEN Капри 5 р.98 </t>
  </si>
  <si>
    <t xml:space="preserve">RETRO STYLE водолазка 9 р.122 </t>
  </si>
  <si>
    <t>scorpy</t>
  </si>
  <si>
    <t>ЗАЙЧИК Козулька безрукавник 11 р.80</t>
  </si>
  <si>
    <t>МОРСКОЕ ЧУДО Козулька безрукавник 18 р.80</t>
  </si>
  <si>
    <t>Анастасия shpomer</t>
  </si>
  <si>
    <t>MINI SPORT DUZY Футболка 1 р.134</t>
  </si>
  <si>
    <t>ROZANA сарафан 1 р.74</t>
  </si>
  <si>
    <t>Ирамама</t>
  </si>
  <si>
    <t xml:space="preserve">YORK Брюки 1B р.146 </t>
  </si>
  <si>
    <t>КЕВ72</t>
  </si>
  <si>
    <t>TRAKTOR Водолазка 13 р. 62</t>
  </si>
  <si>
    <t>TRAKTOR Огороднички 8В р. 62</t>
  </si>
  <si>
    <t>KORAL BLUZKA 4 134</t>
  </si>
  <si>
    <t>KORAL SZORTY 6 134</t>
  </si>
  <si>
    <t>медвеженок</t>
  </si>
  <si>
    <t>ZAB.FILEMONA Шорты сер.10 р.68</t>
  </si>
  <si>
    <t>Моряк Песочник р.62</t>
  </si>
  <si>
    <t>Натура Зимой Боди дл.рук.кимоно 62р.</t>
  </si>
  <si>
    <t>ПАРУСНАЯ АКАДЕМИЯ Козулька к.рукав красн. 16 р.62</t>
  </si>
  <si>
    <t>ПРИКЛЮЧЕНИЕ Козулька локомотива 14 р.68</t>
  </si>
  <si>
    <t>ПРИКЛЮЧЕНИЕ Песочник 3 р.68</t>
  </si>
  <si>
    <t>РЕКС ГОНЩИК Песочник 6 р.62</t>
  </si>
  <si>
    <t>РЕКС ГОНЩИК Шорты красн.14 р.62</t>
  </si>
  <si>
    <t>Оля Зайцева</t>
  </si>
  <si>
    <t>KORAL BLUZKA 4 104</t>
  </si>
  <si>
    <t>Татьяна04</t>
  </si>
  <si>
    <t>КА-м078б КОЛГОТКИ 98-104 АЖ САЛЮТ 1 БЕЛЫЙ</t>
  </si>
  <si>
    <t>КР-м025р КОЛГОТКИ 98-104 РИС ЯГОДА РОЗОВЫЙ</t>
  </si>
  <si>
    <t>КР-м026р КОЛГОТКИ 98-104 РИС ГОРОХ РОЗОВЫЙ</t>
  </si>
  <si>
    <t>КР-м039ж КОЛГОТКИ 98-104 РИС ЦВЕТОК ЖЕЛТЫЙ</t>
  </si>
  <si>
    <t>Юля.А.</t>
  </si>
  <si>
    <t xml:space="preserve">Блузка розовая 140р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</si>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</sst>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 applyProtection="1">
      <alignment horizontal="center"/>
      <protection/>
    </xf>
    <xf numFmtId="0" fontId="19" fillId="0" borderId="10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ina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J84" sqref="J84"/>
    </sheetView>
  </sheetViews>
  <sheetFormatPr defaultColWidth="9.140625" defaultRowHeight="15"/>
  <cols>
    <col min="1" max="1" width="15.28125" style="8" customWidth="1"/>
    <col min="2" max="2" width="58.57421875" style="8" customWidth="1"/>
    <col min="3" max="6" width="9.140625" style="8" customWidth="1"/>
    <col min="7" max="7" width="9.140625" style="12" customWidth="1"/>
    <col min="8" max="8" width="9.140625" style="8" customWidth="1"/>
  </cols>
  <sheetData>
    <row r="1" spans="1:7" ht="15">
      <c r="A1" s="9" t="s">
        <v>86</v>
      </c>
      <c r="B1" s="9" t="s">
        <v>87</v>
      </c>
      <c r="C1" s="9" t="s">
        <v>88</v>
      </c>
      <c r="D1" s="9" t="s">
        <v>89</v>
      </c>
      <c r="E1" s="9" t="s">
        <v>90</v>
      </c>
      <c r="F1" s="9" t="s">
        <v>91</v>
      </c>
      <c r="G1" s="9" t="s">
        <v>92</v>
      </c>
    </row>
    <row r="2" spans="1:7" ht="15">
      <c r="A2" s="1" t="s">
        <v>0</v>
      </c>
      <c r="B2" s="1" t="s">
        <v>1</v>
      </c>
      <c r="C2" s="1">
        <v>408</v>
      </c>
      <c r="D2" s="1">
        <v>470</v>
      </c>
      <c r="E2" s="1"/>
      <c r="F2" s="2"/>
      <c r="G2" s="10"/>
    </row>
    <row r="3" spans="1:7" ht="15">
      <c r="A3" s="1" t="s">
        <v>0</v>
      </c>
      <c r="B3" s="3" t="s">
        <v>2</v>
      </c>
      <c r="C3" s="4">
        <v>421.6</v>
      </c>
      <c r="D3" s="4">
        <v>485</v>
      </c>
      <c r="E3" s="5"/>
      <c r="F3" s="6"/>
      <c r="G3" s="5"/>
    </row>
    <row r="4" spans="1:7" ht="15">
      <c r="A4" s="1" t="s">
        <v>0</v>
      </c>
      <c r="B4" s="1" t="s">
        <v>3</v>
      </c>
      <c r="C4" s="1">
        <v>405.59</v>
      </c>
      <c r="D4" s="1">
        <v>467</v>
      </c>
      <c r="E4" s="1"/>
      <c r="F4" s="2"/>
      <c r="G4" s="10"/>
    </row>
    <row r="5" spans="1:7" ht="15">
      <c r="A5" s="1" t="s">
        <v>0</v>
      </c>
      <c r="B5" s="1" t="s">
        <v>4</v>
      </c>
      <c r="C5" s="1">
        <v>466.43</v>
      </c>
      <c r="D5" s="1">
        <v>537</v>
      </c>
      <c r="E5" s="1"/>
      <c r="F5" s="2"/>
      <c r="G5" s="10"/>
    </row>
    <row r="6" spans="1:7" ht="15">
      <c r="A6" s="1" t="s">
        <v>0</v>
      </c>
      <c r="B6" s="1" t="s">
        <v>5</v>
      </c>
      <c r="C6" s="1">
        <v>172.25</v>
      </c>
      <c r="D6" s="1">
        <v>199</v>
      </c>
      <c r="E6" s="1"/>
      <c r="F6" s="2"/>
      <c r="G6" s="10"/>
    </row>
    <row r="7" spans="1:7" ht="15">
      <c r="A7" s="1" t="s">
        <v>0</v>
      </c>
      <c r="B7" s="1" t="s">
        <v>6</v>
      </c>
      <c r="C7" s="1">
        <v>123</v>
      </c>
      <c r="D7" s="1">
        <v>142</v>
      </c>
      <c r="E7" s="1"/>
      <c r="F7" s="2"/>
      <c r="G7" s="10"/>
    </row>
    <row r="8" spans="1:7" ht="15">
      <c r="A8" s="1" t="s">
        <v>0</v>
      </c>
      <c r="B8" s="1" t="s">
        <v>7</v>
      </c>
      <c r="C8" s="1">
        <v>123</v>
      </c>
      <c r="D8" s="1">
        <v>142</v>
      </c>
      <c r="E8" s="1"/>
      <c r="F8" s="2"/>
      <c r="G8" s="10"/>
    </row>
    <row r="9" spans="1:7" ht="15">
      <c r="A9" s="1"/>
      <c r="B9" s="1"/>
      <c r="C9" s="1">
        <f>SUM(C2:C8)</f>
        <v>2119.87</v>
      </c>
      <c r="D9" s="1">
        <f>SUM(D2:D8)</f>
        <v>2442</v>
      </c>
      <c r="E9" s="1">
        <v>2442</v>
      </c>
      <c r="F9" s="2">
        <f>C9*369/24346.18</f>
        <v>32.129559134122886</v>
      </c>
      <c r="G9" s="11">
        <f>E9-F9-D9</f>
        <v>-32.1295591341227</v>
      </c>
    </row>
    <row r="10" spans="1:7" ht="15">
      <c r="A10" s="1"/>
      <c r="B10" s="1"/>
      <c r="C10" s="1"/>
      <c r="D10" s="1"/>
      <c r="E10" s="1"/>
      <c r="F10" s="2"/>
      <c r="G10" s="11"/>
    </row>
    <row r="11" spans="1:7" ht="15">
      <c r="A11" s="7" t="s">
        <v>8</v>
      </c>
      <c r="B11" s="1" t="s">
        <v>9</v>
      </c>
      <c r="C11" s="1">
        <v>297.66</v>
      </c>
      <c r="D11" s="1">
        <v>301</v>
      </c>
      <c r="E11" s="1">
        <v>310</v>
      </c>
      <c r="F11" s="2">
        <f>C11*369/24346.18</f>
        <v>4.511448613293749</v>
      </c>
      <c r="G11" s="11">
        <f>E11-F11-D11</f>
        <v>4.488551386706263</v>
      </c>
    </row>
    <row r="12" spans="1:7" ht="15">
      <c r="A12" s="7"/>
      <c r="B12" s="1"/>
      <c r="C12" s="1"/>
      <c r="D12" s="1"/>
      <c r="E12" s="1"/>
      <c r="F12" s="2"/>
      <c r="G12" s="11"/>
    </row>
    <row r="13" spans="1:7" ht="15">
      <c r="A13" s="1" t="s">
        <v>10</v>
      </c>
      <c r="B13" s="1" t="s">
        <v>11</v>
      </c>
      <c r="C13" s="1">
        <v>690.34</v>
      </c>
      <c r="D13" s="1">
        <v>794</v>
      </c>
      <c r="E13" s="1"/>
      <c r="F13" s="2"/>
      <c r="G13" s="11"/>
    </row>
    <row r="14" spans="1:7" ht="15">
      <c r="A14" s="1" t="s">
        <v>10</v>
      </c>
      <c r="B14" s="1" t="s">
        <v>12</v>
      </c>
      <c r="C14" s="1">
        <v>651.56</v>
      </c>
      <c r="D14" s="1">
        <v>750</v>
      </c>
      <c r="E14" s="1"/>
      <c r="F14" s="2"/>
      <c r="G14" s="11"/>
    </row>
    <row r="15" spans="1:7" ht="15">
      <c r="A15" s="1" t="s">
        <v>10</v>
      </c>
      <c r="B15" s="1" t="s">
        <v>13</v>
      </c>
      <c r="C15" s="1">
        <v>180.3</v>
      </c>
      <c r="D15" s="1">
        <v>208</v>
      </c>
      <c r="E15" s="1"/>
      <c r="F15" s="2"/>
      <c r="G15" s="11"/>
    </row>
    <row r="16" spans="1:7" ht="15">
      <c r="A16" s="1"/>
      <c r="B16" s="1"/>
      <c r="C16" s="1">
        <f>SUM(C13:C15)</f>
        <v>1522.2</v>
      </c>
      <c r="D16" s="1">
        <f>SUM(D13:D15)</f>
        <v>1752</v>
      </c>
      <c r="E16" s="1">
        <v>1752</v>
      </c>
      <c r="F16" s="2">
        <f>C16*369/24346.18</f>
        <v>23.07104441025245</v>
      </c>
      <c r="G16" s="11">
        <f>E16-F16-D16</f>
        <v>-23.071044410252398</v>
      </c>
    </row>
    <row r="17" spans="1:7" ht="15">
      <c r="A17" s="1"/>
      <c r="B17" s="1"/>
      <c r="C17" s="1"/>
      <c r="D17" s="1"/>
      <c r="E17" s="1"/>
      <c r="F17" s="2"/>
      <c r="G17" s="11"/>
    </row>
    <row r="18" spans="1:7" ht="15">
      <c r="A18" s="1" t="s">
        <v>14</v>
      </c>
      <c r="B18" s="1" t="s">
        <v>15</v>
      </c>
      <c r="C18" s="1">
        <v>246.5</v>
      </c>
      <c r="D18" s="1">
        <v>284</v>
      </c>
      <c r="E18" s="1"/>
      <c r="F18" s="2"/>
      <c r="G18" s="11"/>
    </row>
    <row r="19" spans="1:7" ht="15">
      <c r="A19" s="1" t="s">
        <v>14</v>
      </c>
      <c r="B19" s="1" t="s">
        <v>16</v>
      </c>
      <c r="C19" s="1">
        <v>211.49</v>
      </c>
      <c r="D19" s="1">
        <v>244</v>
      </c>
      <c r="E19" s="1"/>
      <c r="F19" s="2"/>
      <c r="G19" s="11"/>
    </row>
    <row r="20" spans="1:7" ht="15">
      <c r="A20" s="1" t="s">
        <v>14</v>
      </c>
      <c r="B20" s="1" t="s">
        <v>17</v>
      </c>
      <c r="C20" s="1">
        <v>171.91</v>
      </c>
      <c r="D20" s="1">
        <v>198</v>
      </c>
      <c r="E20" s="1"/>
      <c r="F20" s="2"/>
      <c r="G20" s="11"/>
    </row>
    <row r="21" spans="1:7" ht="15">
      <c r="A21" s="1" t="s">
        <v>14</v>
      </c>
      <c r="B21" s="1" t="s">
        <v>18</v>
      </c>
      <c r="C21" s="1">
        <v>182.7</v>
      </c>
      <c r="D21" s="1">
        <v>211</v>
      </c>
      <c r="E21" s="1"/>
      <c r="F21" s="2"/>
      <c r="G21" s="11"/>
    </row>
    <row r="22" spans="1:7" ht="15">
      <c r="A22" s="1" t="s">
        <v>14</v>
      </c>
      <c r="B22" s="1" t="s">
        <v>19</v>
      </c>
      <c r="C22" s="1">
        <v>181.17</v>
      </c>
      <c r="D22" s="1">
        <v>209</v>
      </c>
      <c r="E22" s="1"/>
      <c r="F22" s="2"/>
      <c r="G22" s="11"/>
    </row>
    <row r="23" spans="1:7" ht="15">
      <c r="A23" s="1" t="s">
        <v>14</v>
      </c>
      <c r="B23" s="1" t="s">
        <v>20</v>
      </c>
      <c r="C23" s="1">
        <v>445.95</v>
      </c>
      <c r="D23" s="1">
        <v>513</v>
      </c>
      <c r="E23" s="1"/>
      <c r="F23" s="2"/>
      <c r="G23" s="11"/>
    </row>
    <row r="24" spans="1:7" ht="15">
      <c r="A24" s="1" t="s">
        <v>14</v>
      </c>
      <c r="B24" s="1" t="s">
        <v>21</v>
      </c>
      <c r="C24" s="1">
        <v>293.88</v>
      </c>
      <c r="D24" s="1">
        <v>338</v>
      </c>
      <c r="E24" s="1"/>
      <c r="F24" s="2"/>
      <c r="G24" s="11"/>
    </row>
    <row r="25" spans="1:7" ht="15">
      <c r="A25" s="1"/>
      <c r="B25" s="1"/>
      <c r="C25" s="1">
        <f>SUM(C18:C24)</f>
        <v>1733.6</v>
      </c>
      <c r="D25" s="1">
        <f>SUM(D18:D24)</f>
        <v>1997</v>
      </c>
      <c r="E25" s="1">
        <v>1997</v>
      </c>
      <c r="F25" s="2">
        <f>C25*369/24346.18</f>
        <v>26.275103527534917</v>
      </c>
      <c r="G25" s="11">
        <f>E25-F25-D25</f>
        <v>-26.27510352753484</v>
      </c>
    </row>
    <row r="26" spans="1:7" ht="15">
      <c r="A26" s="1"/>
      <c r="B26" s="1"/>
      <c r="C26" s="1"/>
      <c r="D26" s="1"/>
      <c r="E26" s="1"/>
      <c r="F26" s="2"/>
      <c r="G26" s="11"/>
    </row>
    <row r="27" spans="1:7" ht="15">
      <c r="A27" s="1" t="s">
        <v>22</v>
      </c>
      <c r="B27" s="1" t="s">
        <v>23</v>
      </c>
      <c r="C27" s="1">
        <v>132</v>
      </c>
      <c r="D27" s="1">
        <v>152</v>
      </c>
      <c r="E27" s="1">
        <v>152</v>
      </c>
      <c r="F27" s="2">
        <f>C27*369/24346.18</f>
        <v>2.0006424005737244</v>
      </c>
      <c r="G27" s="11">
        <f>E27-F27-D27</f>
        <v>-2.0006424005737244</v>
      </c>
    </row>
    <row r="28" spans="1:7" ht="15">
      <c r="A28" s="1"/>
      <c r="B28" s="1"/>
      <c r="C28" s="1"/>
      <c r="D28" s="1"/>
      <c r="E28" s="1"/>
      <c r="F28" s="2"/>
      <c r="G28" s="11"/>
    </row>
    <row r="29" spans="1:7" ht="15">
      <c r="A29" s="1" t="s">
        <v>24</v>
      </c>
      <c r="B29" s="1" t="s">
        <v>25</v>
      </c>
      <c r="C29" s="1">
        <v>376.65</v>
      </c>
      <c r="D29" s="1">
        <v>434</v>
      </c>
      <c r="E29" s="1"/>
      <c r="F29" s="2"/>
      <c r="G29" s="11"/>
    </row>
    <row r="30" spans="1:7" ht="15">
      <c r="A30" s="1" t="s">
        <v>24</v>
      </c>
      <c r="B30" s="1" t="s">
        <v>26</v>
      </c>
      <c r="C30" s="1">
        <v>337.55</v>
      </c>
      <c r="D30" s="1">
        <v>389</v>
      </c>
      <c r="E30" s="1"/>
      <c r="F30" s="2"/>
      <c r="G30" s="11"/>
    </row>
    <row r="31" spans="1:7" ht="15">
      <c r="A31" s="1"/>
      <c r="B31" s="1"/>
      <c r="C31" s="1">
        <f>SUM(C29:C30)</f>
        <v>714.2</v>
      </c>
      <c r="D31" s="1">
        <f>SUM(D29:D30)</f>
        <v>823</v>
      </c>
      <c r="E31" s="1">
        <v>823</v>
      </c>
      <c r="F31" s="2">
        <f>C31*369/24346.18</f>
        <v>10.824687897649651</v>
      </c>
      <c r="G31" s="11">
        <f>E31-F31-D31</f>
        <v>-10.824687897649596</v>
      </c>
    </row>
    <row r="32" spans="1:7" ht="15">
      <c r="A32" s="1"/>
      <c r="B32" s="1"/>
      <c r="C32" s="1"/>
      <c r="D32" s="1"/>
      <c r="E32" s="1"/>
      <c r="F32" s="2"/>
      <c r="G32" s="11"/>
    </row>
    <row r="33" spans="1:7" ht="15">
      <c r="A33" s="1" t="s">
        <v>27</v>
      </c>
      <c r="B33" s="1" t="s">
        <v>28</v>
      </c>
      <c r="C33" s="1">
        <v>200.62</v>
      </c>
      <c r="D33" s="1">
        <v>231</v>
      </c>
      <c r="E33" s="1"/>
      <c r="F33" s="2"/>
      <c r="G33" s="11"/>
    </row>
    <row r="34" spans="1:7" ht="15">
      <c r="A34" s="1" t="s">
        <v>27</v>
      </c>
      <c r="B34" s="1" t="s">
        <v>29</v>
      </c>
      <c r="C34" s="1">
        <v>169</v>
      </c>
      <c r="D34" s="1">
        <v>195</v>
      </c>
      <c r="E34" s="1"/>
      <c r="F34" s="2"/>
      <c r="G34" s="11"/>
    </row>
    <row r="35" spans="1:7" ht="15">
      <c r="A35" s="1"/>
      <c r="B35" s="1"/>
      <c r="C35" s="1">
        <f>SUM(C33:C34)</f>
        <v>369.62</v>
      </c>
      <c r="D35" s="1">
        <f>SUM(D33:D34)</f>
        <v>426</v>
      </c>
      <c r="E35" s="1">
        <v>426</v>
      </c>
      <c r="F35" s="2">
        <f>C35*369/24346.18</f>
        <v>5.602101849242879</v>
      </c>
      <c r="G35" s="11">
        <f>E35-F35-D35</f>
        <v>-5.602101849242899</v>
      </c>
    </row>
    <row r="36" spans="1:7" ht="15">
      <c r="A36" s="1"/>
      <c r="B36" s="1"/>
      <c r="C36" s="1"/>
      <c r="D36" s="1"/>
      <c r="E36" s="1"/>
      <c r="F36" s="2"/>
      <c r="G36" s="11"/>
    </row>
    <row r="37" spans="1:7" ht="15">
      <c r="A37" s="1" t="s">
        <v>30</v>
      </c>
      <c r="B37" s="1" t="s">
        <v>31</v>
      </c>
      <c r="C37" s="1">
        <v>1605.02</v>
      </c>
      <c r="D37" s="1">
        <v>1846</v>
      </c>
      <c r="E37" s="1">
        <v>1846</v>
      </c>
      <c r="F37" s="2">
        <f>C37*369/24346.18</f>
        <v>24.326295952794236</v>
      </c>
      <c r="G37" s="11">
        <f>E37-F37-D37</f>
        <v>-24.326295952794226</v>
      </c>
    </row>
    <row r="38" spans="1:7" ht="15">
      <c r="A38" s="1"/>
      <c r="B38" s="1"/>
      <c r="C38" s="1"/>
      <c r="D38" s="1"/>
      <c r="E38" s="1"/>
      <c r="F38" s="2"/>
      <c r="G38" s="11"/>
    </row>
    <row r="39" spans="1:7" ht="15">
      <c r="A39" s="1" t="s">
        <v>32</v>
      </c>
      <c r="B39" s="1" t="s">
        <v>33</v>
      </c>
      <c r="C39" s="1">
        <v>299.34</v>
      </c>
      <c r="D39" s="1">
        <v>345</v>
      </c>
      <c r="E39" s="1"/>
      <c r="F39" s="2"/>
      <c r="G39" s="11"/>
    </row>
    <row r="40" spans="1:7" ht="15">
      <c r="A40" s="1" t="s">
        <v>32</v>
      </c>
      <c r="B40" s="1" t="s">
        <v>34</v>
      </c>
      <c r="C40" s="1">
        <v>169</v>
      </c>
      <c r="D40" s="1">
        <v>195</v>
      </c>
      <c r="E40" s="1"/>
      <c r="F40" s="2"/>
      <c r="G40" s="11"/>
    </row>
    <row r="41" spans="1:7" ht="15">
      <c r="A41" s="1" t="s">
        <v>32</v>
      </c>
      <c r="B41" s="1" t="s">
        <v>35</v>
      </c>
      <c r="C41" s="1">
        <v>123</v>
      </c>
      <c r="D41" s="1">
        <v>142</v>
      </c>
      <c r="E41" s="1"/>
      <c r="F41" s="2"/>
      <c r="G41" s="11"/>
    </row>
    <row r="42" spans="1:7" ht="15">
      <c r="A42" s="1"/>
      <c r="B42" s="1"/>
      <c r="C42" s="1">
        <f>SUM(C39:C41)</f>
        <v>591.3399999999999</v>
      </c>
      <c r="D42" s="1">
        <f>SUM(D39:D41)</f>
        <v>682</v>
      </c>
      <c r="E42" s="1">
        <v>682</v>
      </c>
      <c r="F42" s="2">
        <f>C42*369/24346.18</f>
        <v>8.962574826933833</v>
      </c>
      <c r="G42" s="11">
        <f>E42-F42-D42</f>
        <v>-8.96257482693386</v>
      </c>
    </row>
    <row r="43" spans="1:7" ht="15">
      <c r="A43" s="1"/>
      <c r="B43" s="1"/>
      <c r="C43" s="1"/>
      <c r="D43" s="1"/>
      <c r="E43" s="1"/>
      <c r="F43" s="2"/>
      <c r="G43" s="11"/>
    </row>
    <row r="44" spans="1:7" ht="15">
      <c r="A44" s="1" t="s">
        <v>36</v>
      </c>
      <c r="B44" s="1" t="s">
        <v>37</v>
      </c>
      <c r="C44" s="1">
        <v>814.03</v>
      </c>
      <c r="D44" s="1">
        <v>937</v>
      </c>
      <c r="E44" s="1">
        <v>937</v>
      </c>
      <c r="F44" s="2">
        <f>C44*369/24346.18</f>
        <v>12.337749494992643</v>
      </c>
      <c r="G44" s="11">
        <f>E44-F44-D44</f>
        <v>-12.337749494992636</v>
      </c>
    </row>
    <row r="45" spans="1:7" ht="15">
      <c r="A45" s="1"/>
      <c r="B45" s="1"/>
      <c r="C45" s="1"/>
      <c r="D45" s="1"/>
      <c r="E45" s="1"/>
      <c r="F45" s="2"/>
      <c r="G45" s="11"/>
    </row>
    <row r="46" spans="1:7" ht="15">
      <c r="A46" s="1" t="s">
        <v>38</v>
      </c>
      <c r="B46" s="1" t="s">
        <v>39</v>
      </c>
      <c r="C46" s="1">
        <v>1170.16</v>
      </c>
      <c r="D46" s="1">
        <v>1346</v>
      </c>
      <c r="E46" s="1">
        <v>1346</v>
      </c>
      <c r="F46" s="2">
        <f>C46*369/24346.18</f>
        <v>17.73539175344962</v>
      </c>
      <c r="G46" s="11">
        <f>E46-F46-D46</f>
        <v>-17.735391753449676</v>
      </c>
    </row>
    <row r="47" spans="1:7" ht="15">
      <c r="A47" s="1"/>
      <c r="B47" s="1"/>
      <c r="C47" s="1"/>
      <c r="D47" s="1"/>
      <c r="E47" s="1"/>
      <c r="F47" s="2"/>
      <c r="G47" s="11"/>
    </row>
    <row r="48" spans="1:7" ht="15">
      <c r="A48" s="1" t="s">
        <v>40</v>
      </c>
      <c r="B48" s="1" t="s">
        <v>41</v>
      </c>
      <c r="C48" s="1">
        <v>462.62</v>
      </c>
      <c r="D48" s="1">
        <v>532</v>
      </c>
      <c r="E48" s="1">
        <v>532</v>
      </c>
      <c r="F48" s="2">
        <f>C48*369/24346.18</f>
        <v>7.011645358738003</v>
      </c>
      <c r="G48" s="11">
        <f>E48-F48-D48</f>
        <v>-7.011645358737951</v>
      </c>
    </row>
    <row r="49" spans="1:7" ht="15">
      <c r="A49" s="1"/>
      <c r="B49" s="1"/>
      <c r="C49" s="1"/>
      <c r="D49" s="1"/>
      <c r="E49" s="1"/>
      <c r="F49" s="2"/>
      <c r="G49" s="11"/>
    </row>
    <row r="50" spans="1:7" ht="15">
      <c r="A50" s="1" t="s">
        <v>42</v>
      </c>
      <c r="B50" s="1" t="s">
        <v>43</v>
      </c>
      <c r="C50" s="1">
        <v>789.17</v>
      </c>
      <c r="D50" s="1">
        <v>908</v>
      </c>
      <c r="E50" s="1"/>
      <c r="F50" s="2"/>
      <c r="G50" s="11"/>
    </row>
    <row r="51" spans="1:7" ht="15">
      <c r="A51" s="1" t="s">
        <v>42</v>
      </c>
      <c r="B51" s="1" t="s">
        <v>44</v>
      </c>
      <c r="C51" s="1">
        <v>789.17</v>
      </c>
      <c r="D51" s="1">
        <v>908</v>
      </c>
      <c r="E51" s="1"/>
      <c r="F51" s="2"/>
      <c r="G51" s="11"/>
    </row>
    <row r="52" spans="1:7" ht="15">
      <c r="A52" s="1" t="s">
        <v>42</v>
      </c>
      <c r="B52" s="1" t="s">
        <v>45</v>
      </c>
      <c r="C52" s="1">
        <v>242.07</v>
      </c>
      <c r="D52" s="1">
        <v>279</v>
      </c>
      <c r="E52" s="1"/>
      <c r="F52" s="2"/>
      <c r="G52" s="11"/>
    </row>
    <row r="53" spans="1:7" ht="15">
      <c r="A53" s="1"/>
      <c r="B53" s="1"/>
      <c r="C53" s="1">
        <f>SUM(C50:C52)</f>
        <v>1820.4099999999999</v>
      </c>
      <c r="D53" s="1">
        <f>SUM(D50:D52)</f>
        <v>2095</v>
      </c>
      <c r="E53" s="1">
        <v>2350</v>
      </c>
      <c r="F53" s="2">
        <f>C53*369/24346.18</f>
        <v>27.590829033548587</v>
      </c>
      <c r="G53" s="11">
        <f>E53-F53-D53</f>
        <v>227.40917096645126</v>
      </c>
    </row>
    <row r="54" spans="1:7" ht="15">
      <c r="A54" s="1"/>
      <c r="B54" s="1"/>
      <c r="C54" s="1"/>
      <c r="D54" s="1"/>
      <c r="E54" s="1"/>
      <c r="F54" s="2"/>
      <c r="G54" s="11"/>
    </row>
    <row r="55" spans="1:7" ht="15">
      <c r="A55" s="1" t="s">
        <v>46</v>
      </c>
      <c r="B55" s="1" t="s">
        <v>47</v>
      </c>
      <c r="C55" s="1">
        <v>499.73</v>
      </c>
      <c r="D55" s="1">
        <v>575</v>
      </c>
      <c r="E55" s="1"/>
      <c r="F55" s="2"/>
      <c r="G55" s="11"/>
    </row>
    <row r="56" spans="1:7" ht="15">
      <c r="A56" s="1" t="s">
        <v>46</v>
      </c>
      <c r="B56" s="1" t="s">
        <v>48</v>
      </c>
      <c r="C56" s="1">
        <v>853.37</v>
      </c>
      <c r="D56" s="1">
        <v>982</v>
      </c>
      <c r="E56" s="1"/>
      <c r="F56" s="2"/>
      <c r="G56" s="11"/>
    </row>
    <row r="57" spans="1:7" ht="15">
      <c r="A57" s="1" t="s">
        <v>46</v>
      </c>
      <c r="B57" s="1" t="s">
        <v>49</v>
      </c>
      <c r="C57" s="1">
        <v>852.45</v>
      </c>
      <c r="D57" s="1">
        <v>981</v>
      </c>
      <c r="E57" s="1"/>
      <c r="F57" s="2"/>
      <c r="G57" s="11"/>
    </row>
    <row r="58" spans="1:7" ht="15">
      <c r="A58" s="1"/>
      <c r="B58" s="1"/>
      <c r="C58" s="1">
        <f>SUM(C55:C57)</f>
        <v>2205.55</v>
      </c>
      <c r="D58" s="1">
        <f>SUM(D55:D57)</f>
        <v>2538</v>
      </c>
      <c r="E58" s="1">
        <v>2538</v>
      </c>
      <c r="F58" s="2">
        <f>C58*369/24346.18</f>
        <v>33.42815792867711</v>
      </c>
      <c r="G58" s="11">
        <f>E58-F58-D58</f>
        <v>-33.42815792867714</v>
      </c>
    </row>
    <row r="59" spans="1:7" ht="15">
      <c r="A59" s="1"/>
      <c r="B59" s="1"/>
      <c r="C59" s="1"/>
      <c r="D59" s="1"/>
      <c r="E59" s="1"/>
      <c r="F59" s="2"/>
      <c r="G59" s="11"/>
    </row>
    <row r="60" spans="1:7" ht="15">
      <c r="A60" s="1" t="s">
        <v>50</v>
      </c>
      <c r="B60" s="1" t="s">
        <v>51</v>
      </c>
      <c r="C60" s="1">
        <v>609.56</v>
      </c>
      <c r="D60" s="1">
        <v>701</v>
      </c>
      <c r="E60" s="1"/>
      <c r="F60" s="2"/>
      <c r="G60" s="11"/>
    </row>
    <row r="61" spans="1:7" ht="15">
      <c r="A61" s="1" t="s">
        <v>50</v>
      </c>
      <c r="B61" s="1" t="s">
        <v>52</v>
      </c>
      <c r="C61" s="1">
        <v>284.44</v>
      </c>
      <c r="D61" s="1">
        <v>328</v>
      </c>
      <c r="E61" s="1"/>
      <c r="F61" s="2"/>
      <c r="G61" s="11"/>
    </row>
    <row r="62" spans="1:7" ht="15">
      <c r="A62" s="1" t="s">
        <v>50</v>
      </c>
      <c r="B62" s="1" t="s">
        <v>53</v>
      </c>
      <c r="C62" s="1">
        <v>538.27</v>
      </c>
      <c r="D62" s="1">
        <v>620</v>
      </c>
      <c r="E62" s="1"/>
      <c r="F62" s="2"/>
      <c r="G62" s="11"/>
    </row>
    <row r="63" spans="1:7" ht="15">
      <c r="A63" s="1" t="s">
        <v>50</v>
      </c>
      <c r="B63" s="1" t="s">
        <v>54</v>
      </c>
      <c r="C63" s="1">
        <v>507.7</v>
      </c>
      <c r="D63" s="1">
        <v>584</v>
      </c>
      <c r="E63" s="1"/>
      <c r="F63" s="2"/>
      <c r="G63" s="11"/>
    </row>
    <row r="64" spans="1:7" ht="15">
      <c r="A64" s="1"/>
      <c r="B64" s="1"/>
      <c r="C64" s="1">
        <f>SUM(C60:C63)</f>
        <v>1939.97</v>
      </c>
      <c r="D64" s="1">
        <f>SUM(D60:D63)</f>
        <v>2233</v>
      </c>
      <c r="E64" s="1">
        <v>2233</v>
      </c>
      <c r="F64" s="2">
        <f>C64*369/24346.18</f>
        <v>29.402926044250066</v>
      </c>
      <c r="G64" s="11">
        <f>E64-F64-D64</f>
        <v>-29.402926044249853</v>
      </c>
    </row>
    <row r="65" spans="1:7" ht="15">
      <c r="A65" s="1"/>
      <c r="B65" s="1"/>
      <c r="C65" s="1"/>
      <c r="D65" s="1"/>
      <c r="E65" s="1"/>
      <c r="F65" s="2"/>
      <c r="G65" s="11"/>
    </row>
    <row r="66" spans="1:7" ht="15">
      <c r="A66" s="1" t="s">
        <v>55</v>
      </c>
      <c r="B66" s="1" t="s">
        <v>56</v>
      </c>
      <c r="C66" s="1">
        <v>203.12</v>
      </c>
      <c r="D66" s="1">
        <v>234</v>
      </c>
      <c r="E66" s="1"/>
      <c r="F66" s="2"/>
      <c r="G66" s="11"/>
    </row>
    <row r="67" spans="1:7" ht="15">
      <c r="A67" s="1" t="s">
        <v>55</v>
      </c>
      <c r="B67" s="1" t="s">
        <v>57</v>
      </c>
      <c r="C67" s="1">
        <v>195.33</v>
      </c>
      <c r="D67" s="1">
        <v>225</v>
      </c>
      <c r="E67" s="1"/>
      <c r="F67" s="2"/>
      <c r="G67" s="11"/>
    </row>
    <row r="68" spans="1:7" ht="15">
      <c r="A68" s="1"/>
      <c r="B68" s="1"/>
      <c r="C68" s="1">
        <f>SUM(C66:C67)</f>
        <v>398.45000000000005</v>
      </c>
      <c r="D68" s="1">
        <f>SUM(D66:D67)</f>
        <v>459</v>
      </c>
      <c r="E68" s="1">
        <v>527</v>
      </c>
      <c r="F68" s="2">
        <f>C68*369/24346.18</f>
        <v>6.039060337186369</v>
      </c>
      <c r="G68" s="11">
        <f>E68-F68-D68</f>
        <v>61.960939662813644</v>
      </c>
    </row>
    <row r="69" spans="1:7" ht="15">
      <c r="A69" s="1"/>
      <c r="B69" s="1"/>
      <c r="C69" s="1"/>
      <c r="D69" s="1"/>
      <c r="E69" s="1"/>
      <c r="F69" s="2"/>
      <c r="G69" s="11"/>
    </row>
    <row r="70" spans="1:7" ht="15">
      <c r="A70" s="1" t="s">
        <v>58</v>
      </c>
      <c r="B70" s="1" t="s">
        <v>59</v>
      </c>
      <c r="C70" s="1">
        <v>355.43</v>
      </c>
      <c r="D70" s="1">
        <v>409</v>
      </c>
      <c r="E70" s="1"/>
      <c r="F70" s="2"/>
      <c r="G70" s="11"/>
    </row>
    <row r="71" spans="1:7" ht="15">
      <c r="A71" s="1" t="s">
        <v>58</v>
      </c>
      <c r="B71" s="1" t="s">
        <v>60</v>
      </c>
      <c r="C71" s="1">
        <v>408.2</v>
      </c>
      <c r="D71" s="1">
        <v>470</v>
      </c>
      <c r="E71" s="1"/>
      <c r="F71" s="2"/>
      <c r="G71" s="11"/>
    </row>
    <row r="72" spans="1:7" ht="15">
      <c r="A72" s="1"/>
      <c r="B72" s="1"/>
      <c r="C72" s="1">
        <f>SUM(C70:C71)</f>
        <v>763.63</v>
      </c>
      <c r="D72" s="1">
        <f>SUM(D70:D71)</f>
        <v>879</v>
      </c>
      <c r="E72" s="1">
        <v>879</v>
      </c>
      <c r="F72" s="2">
        <f>C72*369/24346.18</f>
        <v>11.573867851137221</v>
      </c>
      <c r="G72" s="11">
        <f>E72-F72-D72</f>
        <v>-11.573867851137265</v>
      </c>
    </row>
    <row r="73" spans="1:7" ht="15">
      <c r="A73" s="1"/>
      <c r="B73" s="1"/>
      <c r="C73" s="1"/>
      <c r="D73" s="1"/>
      <c r="E73" s="1"/>
      <c r="F73" s="2"/>
      <c r="G73" s="11"/>
    </row>
    <row r="74" spans="1:7" ht="15">
      <c r="A74" s="1" t="s">
        <v>61</v>
      </c>
      <c r="B74" s="1" t="s">
        <v>62</v>
      </c>
      <c r="C74" s="1">
        <v>682.89</v>
      </c>
      <c r="D74" s="1">
        <v>786</v>
      </c>
      <c r="E74" s="1">
        <v>786</v>
      </c>
      <c r="F74" s="2">
        <f>C74*369/24346.18</f>
        <v>10.350141582786293</v>
      </c>
      <c r="G74" s="11">
        <f>E74-F74-D74</f>
        <v>-10.35014158278625</v>
      </c>
    </row>
    <row r="75" spans="1:7" ht="15">
      <c r="A75" s="1"/>
      <c r="B75" s="1"/>
      <c r="C75" s="1"/>
      <c r="D75" s="1"/>
      <c r="E75" s="1"/>
      <c r="F75" s="2"/>
      <c r="G75" s="11"/>
    </row>
    <row r="76" spans="1:7" ht="15">
      <c r="A76" s="1" t="s">
        <v>63</v>
      </c>
      <c r="B76" s="1" t="s">
        <v>64</v>
      </c>
      <c r="C76" s="1">
        <v>158.35</v>
      </c>
      <c r="D76" s="1">
        <v>183</v>
      </c>
      <c r="E76" s="1"/>
      <c r="F76" s="2"/>
      <c r="G76" s="11"/>
    </row>
    <row r="77" spans="1:7" ht="15">
      <c r="A77" s="1" t="s">
        <v>63</v>
      </c>
      <c r="B77" s="1" t="s">
        <v>65</v>
      </c>
      <c r="C77" s="1">
        <v>497.68</v>
      </c>
      <c r="D77" s="1">
        <v>573</v>
      </c>
      <c r="E77" s="1"/>
      <c r="F77" s="2"/>
      <c r="G77" s="11"/>
    </row>
    <row r="78" spans="1:7" ht="15">
      <c r="A78" s="1" t="s">
        <v>63</v>
      </c>
      <c r="B78" s="1" t="s">
        <v>66</v>
      </c>
      <c r="C78" s="1">
        <v>530.66</v>
      </c>
      <c r="D78" s="1">
        <v>611</v>
      </c>
      <c r="E78" s="1"/>
      <c r="F78" s="2"/>
      <c r="G78" s="11"/>
    </row>
    <row r="79" spans="1:7" ht="15">
      <c r="A79" s="1" t="s">
        <v>63</v>
      </c>
      <c r="B79" s="1" t="s">
        <v>67</v>
      </c>
      <c r="C79" s="1">
        <v>462.62</v>
      </c>
      <c r="D79" s="1">
        <v>533</v>
      </c>
      <c r="E79" s="1"/>
      <c r="F79" s="2"/>
      <c r="G79" s="11"/>
    </row>
    <row r="80" spans="1:7" ht="15">
      <c r="A80" s="1"/>
      <c r="B80" s="1"/>
      <c r="C80" s="1">
        <f>SUM(C76:C79)</f>
        <v>1649.31</v>
      </c>
      <c r="D80" s="1">
        <f>SUM(D76:D79)</f>
        <v>1900</v>
      </c>
      <c r="E80" s="1">
        <v>1900</v>
      </c>
      <c r="F80" s="2">
        <f>C80*369/24346.18</f>
        <v>24.997572103714013</v>
      </c>
      <c r="G80" s="11">
        <f>E80-F80-D80</f>
        <v>-24.997572103713992</v>
      </c>
    </row>
    <row r="81" spans="1:7" ht="15">
      <c r="A81" s="1"/>
      <c r="B81" s="1"/>
      <c r="C81" s="1"/>
      <c r="D81" s="1"/>
      <c r="E81" s="1"/>
      <c r="F81" s="2"/>
      <c r="G81" s="11"/>
    </row>
    <row r="82" spans="1:7" ht="15">
      <c r="A82" s="1" t="s">
        <v>68</v>
      </c>
      <c r="B82" s="1" t="s">
        <v>69</v>
      </c>
      <c r="C82" s="1">
        <v>120.8</v>
      </c>
      <c r="D82" s="1">
        <v>139</v>
      </c>
      <c r="E82" s="1"/>
      <c r="F82" s="2"/>
      <c r="G82" s="11"/>
    </row>
    <row r="83" spans="1:7" ht="15">
      <c r="A83" s="1" t="s">
        <v>68</v>
      </c>
      <c r="B83" s="1" t="s">
        <v>70</v>
      </c>
      <c r="C83" s="1">
        <v>281.18</v>
      </c>
      <c r="D83" s="1">
        <v>324</v>
      </c>
      <c r="E83" s="1"/>
      <c r="F83" s="2"/>
      <c r="G83" s="11"/>
    </row>
    <row r="84" spans="1:7" ht="15">
      <c r="A84" s="1" t="s">
        <v>68</v>
      </c>
      <c r="B84" s="1" t="s">
        <v>71</v>
      </c>
      <c r="C84" s="1">
        <v>201.66</v>
      </c>
      <c r="D84" s="1">
        <v>232</v>
      </c>
      <c r="E84" s="1"/>
      <c r="F84" s="2"/>
      <c r="G84" s="11"/>
    </row>
    <row r="85" spans="1:7" ht="15">
      <c r="A85" s="1" t="s">
        <v>68</v>
      </c>
      <c r="B85" s="1" t="s">
        <v>72</v>
      </c>
      <c r="C85" s="1">
        <v>202.51</v>
      </c>
      <c r="D85" s="1">
        <v>233</v>
      </c>
      <c r="E85" s="1"/>
      <c r="F85" s="2"/>
      <c r="G85" s="11"/>
    </row>
    <row r="86" spans="1:7" ht="15">
      <c r="A86" s="1" t="s">
        <v>68</v>
      </c>
      <c r="B86" s="1" t="s">
        <v>73</v>
      </c>
      <c r="C86" s="1">
        <v>202.51</v>
      </c>
      <c r="D86" s="1">
        <v>233</v>
      </c>
      <c r="E86" s="1"/>
      <c r="F86" s="2"/>
      <c r="G86" s="11"/>
    </row>
    <row r="87" spans="1:7" ht="15">
      <c r="A87" s="1" t="s">
        <v>68</v>
      </c>
      <c r="B87" s="1" t="s">
        <v>74</v>
      </c>
      <c r="C87" s="1">
        <v>282.47</v>
      </c>
      <c r="D87" s="1">
        <v>325</v>
      </c>
      <c r="E87" s="1"/>
      <c r="F87" s="2"/>
      <c r="G87" s="11"/>
    </row>
    <row r="88" spans="1:7" ht="15">
      <c r="A88" s="1" t="s">
        <v>68</v>
      </c>
      <c r="B88" s="1" t="s">
        <v>75</v>
      </c>
      <c r="C88" s="1">
        <v>302.21</v>
      </c>
      <c r="D88" s="1">
        <v>348</v>
      </c>
      <c r="E88" s="1"/>
      <c r="F88" s="2"/>
      <c r="G88" s="11"/>
    </row>
    <row r="89" spans="1:7" ht="15">
      <c r="A89" s="1" t="s">
        <v>68</v>
      </c>
      <c r="B89" s="1" t="s">
        <v>76</v>
      </c>
      <c r="C89" s="1">
        <v>164.11</v>
      </c>
      <c r="D89" s="1">
        <v>189</v>
      </c>
      <c r="E89" s="1"/>
      <c r="F89" s="2"/>
      <c r="G89" s="11"/>
    </row>
    <row r="90" spans="1:7" ht="15">
      <c r="A90" s="1"/>
      <c r="B90" s="1"/>
      <c r="C90" s="1">
        <f>SUM(C82:C89)</f>
        <v>1757.4500000000003</v>
      </c>
      <c r="D90" s="1">
        <f>SUM(D82:D89)</f>
        <v>2023</v>
      </c>
      <c r="E90" s="1">
        <v>2033</v>
      </c>
      <c r="F90" s="2">
        <f>C90*369/24346.18</f>
        <v>26.636583234002213</v>
      </c>
      <c r="G90" s="11">
        <f>E90-F90-D90</f>
        <v>-16.636583234002273</v>
      </c>
    </row>
    <row r="91" spans="1:7" ht="15">
      <c r="A91" s="1"/>
      <c r="B91" s="1"/>
      <c r="C91" s="1"/>
      <c r="D91" s="1"/>
      <c r="E91" s="1"/>
      <c r="F91" s="2"/>
      <c r="G91" s="11"/>
    </row>
    <row r="92" spans="1:7" ht="15">
      <c r="A92" s="1" t="s">
        <v>77</v>
      </c>
      <c r="B92" s="1" t="s">
        <v>78</v>
      </c>
      <c r="C92" s="1">
        <v>489.84</v>
      </c>
      <c r="D92" s="1">
        <v>564</v>
      </c>
      <c r="E92" s="1">
        <v>564</v>
      </c>
      <c r="F92" s="2">
        <f>C92*369/24346.18</f>
        <v>7.424202071947221</v>
      </c>
      <c r="G92" s="11">
        <f>E92-F92-D92</f>
        <v>-7.424202071947207</v>
      </c>
    </row>
    <row r="93" spans="1:7" ht="15">
      <c r="A93" s="1"/>
      <c r="B93" s="1"/>
      <c r="C93" s="1"/>
      <c r="D93" s="1"/>
      <c r="E93" s="1"/>
      <c r="F93" s="2"/>
      <c r="G93" s="11"/>
    </row>
    <row r="94" spans="1:7" ht="15">
      <c r="A94" s="1" t="s">
        <v>79</v>
      </c>
      <c r="B94" s="1" t="s">
        <v>80</v>
      </c>
      <c r="C94" s="1">
        <v>132</v>
      </c>
      <c r="D94" s="1">
        <v>152</v>
      </c>
      <c r="E94" s="1"/>
      <c r="F94" s="2"/>
      <c r="G94" s="11"/>
    </row>
    <row r="95" spans="1:7" ht="15">
      <c r="A95" s="1" t="s">
        <v>79</v>
      </c>
      <c r="B95" s="1" t="s">
        <v>81</v>
      </c>
      <c r="C95" s="1">
        <v>132</v>
      </c>
      <c r="D95" s="1">
        <v>152</v>
      </c>
      <c r="E95" s="1"/>
      <c r="F95" s="2"/>
      <c r="G95" s="11"/>
    </row>
    <row r="96" spans="1:7" ht="15">
      <c r="A96" s="1" t="s">
        <v>79</v>
      </c>
      <c r="B96" s="1" t="s">
        <v>82</v>
      </c>
      <c r="C96" s="1">
        <v>132</v>
      </c>
      <c r="D96" s="1">
        <v>152</v>
      </c>
      <c r="E96" s="1"/>
      <c r="F96" s="2"/>
      <c r="G96" s="11"/>
    </row>
    <row r="97" spans="1:7" ht="15">
      <c r="A97" s="1" t="s">
        <v>79</v>
      </c>
      <c r="B97" s="1" t="s">
        <v>83</v>
      </c>
      <c r="C97" s="1">
        <v>132</v>
      </c>
      <c r="D97" s="1">
        <v>152</v>
      </c>
      <c r="E97" s="1"/>
      <c r="F97" s="2"/>
      <c r="G97" s="11"/>
    </row>
    <row r="98" spans="1:7" ht="15">
      <c r="A98" s="1"/>
      <c r="B98" s="1"/>
      <c r="C98" s="1">
        <f>SUM(C94:C97)</f>
        <v>528</v>
      </c>
      <c r="D98" s="1">
        <f>SUM(D94:D97)</f>
        <v>608</v>
      </c>
      <c r="E98" s="1">
        <v>608</v>
      </c>
      <c r="F98" s="2">
        <f>C98*369/24346.18</f>
        <v>8.002569602294898</v>
      </c>
      <c r="G98" s="11">
        <f>E98-F98-D98</f>
        <v>-8.002569602294898</v>
      </c>
    </row>
    <row r="99" spans="1:7" ht="15">
      <c r="A99" s="1"/>
      <c r="B99" s="1"/>
      <c r="C99" s="1"/>
      <c r="D99" s="1"/>
      <c r="E99" s="1"/>
      <c r="F99" s="2"/>
      <c r="G99" s="11"/>
    </row>
    <row r="100" spans="1:7" ht="15">
      <c r="A100" s="1" t="s">
        <v>84</v>
      </c>
      <c r="B100" s="1" t="s">
        <v>85</v>
      </c>
      <c r="C100" s="1">
        <v>282</v>
      </c>
      <c r="D100" s="1">
        <v>325</v>
      </c>
      <c r="E100" s="1">
        <v>325</v>
      </c>
      <c r="F100" s="2">
        <f>C100*369/24346.18</f>
        <v>4.274099673952957</v>
      </c>
      <c r="G100" s="11">
        <f>E100-F100-D100</f>
        <v>-4.274099673952946</v>
      </c>
    </row>
  </sheetData>
  <sheetProtection/>
  <hyperlinks>
    <hyperlink ref="A11" r:id="rId1" display="albina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2016-03-25T00:09:30Z</dcterms:created>
  <dcterms:modified xsi:type="dcterms:W3CDTF">2016-03-25T00:14:45Z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