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<sst xmlns="http://schemas.openxmlformats.org/spreadsheetml/2006/main" count="108" uniqueCount="107">
  <si>
    <t>~Котя~</t>
  </si>
  <si>
    <t>COLLEGE Брюки 7 116</t>
  </si>
  <si>
    <t>COLLEGE Футболка дл. рук. 5 B 110</t>
  </si>
  <si>
    <t>Alemaks</t>
  </si>
  <si>
    <t>DRUZYNA REKSIA R224-17-Водолазка 92</t>
  </si>
  <si>
    <t>LEW Футболка дл.рукав 6 104</t>
  </si>
  <si>
    <t>ROBOT Брюки 2 86</t>
  </si>
  <si>
    <t>Barabulka</t>
  </si>
  <si>
    <t>MAGICZNE DRZEWO GOLF 13 92</t>
  </si>
  <si>
    <t>Biger444</t>
  </si>
  <si>
    <t>DARLING Гетры 7 68</t>
  </si>
  <si>
    <t>DARLING Комбинезон трик. 1 1     62</t>
  </si>
  <si>
    <t>DARLING Туника 6 68</t>
  </si>
  <si>
    <t>GROSZKI X156-06-Боди дл.рукав Платье 62</t>
  </si>
  <si>
    <t>GROSZKI X156-09-Комбинезон 56</t>
  </si>
  <si>
    <t>GROSZKI X156-11-Комбинезон 62</t>
  </si>
  <si>
    <t>JELONEK Гетры 9  68</t>
  </si>
  <si>
    <t>KOLYSANKA Брюки 1 1 62</t>
  </si>
  <si>
    <t>KOLYSANKA Повязка 1 5 056-062</t>
  </si>
  <si>
    <t>LADY BABY X155-04-Боди дл.рукав Платье  62</t>
  </si>
  <si>
    <t>LADY BABY X155-05-Боди дл.рукав 56</t>
  </si>
  <si>
    <t>LADY BABY X155-06-Ползунки 56</t>
  </si>
  <si>
    <t>LADY BABY X155-07-Ползунки 62</t>
  </si>
  <si>
    <t>LADY BABY X155-08-Комбинезон 56</t>
  </si>
  <si>
    <t>LALECZKA X159-04-Комбинезон 56</t>
  </si>
  <si>
    <t>Elizabeth2</t>
  </si>
  <si>
    <t xml:space="preserve">COLLEGE Брюки 7 110 </t>
  </si>
  <si>
    <t>LESNA PRZYGODA Брюки 2 110</t>
  </si>
  <si>
    <t xml:space="preserve">LESNA PRZYGODA Брюки 2 110 </t>
  </si>
  <si>
    <t>Fox and Fox</t>
  </si>
  <si>
    <t xml:space="preserve">ALIEN Блуза 1 74 </t>
  </si>
  <si>
    <t xml:space="preserve">COLLEGE Брюки 7 80 </t>
  </si>
  <si>
    <t xml:space="preserve">CZAS DINOZAUROW Брюки 4 86 </t>
  </si>
  <si>
    <t xml:space="preserve">OSIOLEK Блуза 7 80 </t>
  </si>
  <si>
    <t>July291284</t>
  </si>
  <si>
    <t>KORONECZKA Платье 1A 86</t>
  </si>
  <si>
    <t xml:space="preserve">KORONECZKA Платье 5A 104 </t>
  </si>
  <si>
    <t xml:space="preserve">ZACZAROWANY LAS Гетры 1 3 98  </t>
  </si>
  <si>
    <t xml:space="preserve">ZIMOWA MAGIA Гетры 7B 86 </t>
  </si>
  <si>
    <t xml:space="preserve">ZIMOWE SERCE Сарафан 1 98 </t>
  </si>
  <si>
    <t>mak</t>
  </si>
  <si>
    <t xml:space="preserve">KOLYSANKA Блузка 1 0 98 </t>
  </si>
  <si>
    <t>Marmariska</t>
  </si>
  <si>
    <t>COLLEGE Полукомбинезон 1 3 A 86</t>
  </si>
  <si>
    <t>LODOWIEC Брюки 11 A 80</t>
  </si>
  <si>
    <t>OSIOLEK Брюки 1 1 86</t>
  </si>
  <si>
    <t>SZKOLNA LIGA Куртка 9 80</t>
  </si>
  <si>
    <t>SZOP CHLOPIEC Брюки 8 80</t>
  </si>
  <si>
    <t>MONA M</t>
  </si>
  <si>
    <t>COLLEGE Блуза 6 110</t>
  </si>
  <si>
    <t>COLLEGE Брюки 7 110</t>
  </si>
  <si>
    <t>natalyash</t>
  </si>
  <si>
    <t>KAFEJKA OH LA LA футболка DL REK ODB3/134</t>
  </si>
  <si>
    <t>KASZMIR Футболка дл.рук. 134 ODB3/134</t>
  </si>
  <si>
    <t>MILO CIE WIDZIEC Футболка дл.рук. DRUK 128 KEA2/128</t>
  </si>
  <si>
    <t>TOPOWA FRYZURA Жилетка OC мех 122 KIB3/122</t>
  </si>
  <si>
    <t>TOPOWA FRYZURA Туника 128 TUC5/128</t>
  </si>
  <si>
    <t>WOLNY DUCH Водолазка 134 GLB3/134</t>
  </si>
  <si>
    <t>Nortug</t>
  </si>
  <si>
    <t>COLLEGE Брюки 7 122</t>
  </si>
  <si>
    <t>LESNA PRZYGODA Брюки 2 116</t>
  </si>
  <si>
    <t>sweet`lana</t>
  </si>
  <si>
    <t>NEW ENGLAND Рубашка 3 128</t>
  </si>
  <si>
    <t>ulch_s</t>
  </si>
  <si>
    <t>OSIOLEK Блуза 7 80</t>
  </si>
  <si>
    <t>OSIOLEK Брюки 11 80</t>
  </si>
  <si>
    <t>OSIOLEK Футболка дл. рук. 8 80</t>
  </si>
  <si>
    <t>POLARNY NIEDZWIADEK Комбинезон 1 68</t>
  </si>
  <si>
    <t>алена алена16</t>
  </si>
  <si>
    <t>KORONECZKA Повязка 2 080-086</t>
  </si>
  <si>
    <t>Лено4к@</t>
  </si>
  <si>
    <t>ZIMOWA MAGIA Брюки 16 A 74</t>
  </si>
  <si>
    <t>ZIMOWA MAGIA Водолазка 5A 74</t>
  </si>
  <si>
    <t>ZIMOWE SERCE Водолазка 2A 74</t>
  </si>
  <si>
    <t>мама Элис</t>
  </si>
  <si>
    <t>WIEZA EIFFLA Гетры 6 122</t>
  </si>
  <si>
    <t>Н@Т@</t>
  </si>
  <si>
    <t xml:space="preserve">ZIMOWE SERCE Гетры 9A 98 </t>
  </si>
  <si>
    <t>Натали1979</t>
  </si>
  <si>
    <t>COLLEGE боди 8 74</t>
  </si>
  <si>
    <t>COLLEGE брюки 7 74</t>
  </si>
  <si>
    <t>Наташила</t>
  </si>
  <si>
    <t xml:space="preserve">ZIMOWE SERCE Сарафан 1 110 </t>
  </si>
  <si>
    <t>Потяпочка</t>
  </si>
  <si>
    <t>COLLEGE Блуза 6 98</t>
  </si>
  <si>
    <t xml:space="preserve">COLLEGE Брюки 1 2 A 98 </t>
  </si>
  <si>
    <t xml:space="preserve">WALENTYNA Рубашка 8 134 </t>
  </si>
  <si>
    <t>Танич7</t>
  </si>
  <si>
    <t>DOBRY DZIEN Колготки 092 -098 RJC5/092-098</t>
  </si>
  <si>
    <t>DRUZYNA REKSIA R224-14-Блузка дл. рук. 98</t>
  </si>
  <si>
    <t xml:space="preserve">DRUZYNA REKSIA R224-17-Водолазка 98 </t>
  </si>
  <si>
    <t>DZIKA WYSPA Рукавички 140 RKC5/140</t>
  </si>
  <si>
    <t xml:space="preserve">MAGICZNE DRZEWO GOLF 13 110 </t>
  </si>
  <si>
    <t>MILO CIE WIDZIEC Рукавички 128 RKD1/128</t>
  </si>
  <si>
    <t>PAN DINOZAUR X157-11-Блуза велюр 98</t>
  </si>
  <si>
    <t>PAN DINOZAUR X157-12-Штаны ВЕЛЮР 98</t>
  </si>
  <si>
    <t xml:space="preserve">WIEWIORECZKA Брюки 4 110 </t>
  </si>
  <si>
    <t>титовна</t>
  </si>
  <si>
    <t>LADY BABY X155-08-Комбинезон 80</t>
  </si>
  <si>
    <t>X155-16-блузка дл. рукав 74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</si>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</sst>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10" xfId="0" applyFon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8.7109375" style="6" customWidth="1"/>
    <col min="2" max="2" width="49.421875" style="0" customWidth="1"/>
    <col min="3" max="3" width="9.28125" style="0" customWidth="1"/>
    <col min="4" max="4" width="8.7109375" style="0" customWidth="1"/>
    <col min="5" max="5" width="6.421875" style="0" customWidth="1"/>
    <col min="6" max="6" width="8.7109375" style="0" customWidth="1"/>
    <col min="7" max="7" width="8.140625" style="7" customWidth="1"/>
  </cols>
  <sheetData>
    <row r="1" spans="1:7" ht="15">
      <c r="A1" s="8" t="s">
        <v>100</v>
      </c>
      <c r="B1" s="9" t="s">
        <v>101</v>
      </c>
      <c r="C1" s="9" t="s">
        <v>102</v>
      </c>
      <c r="D1" s="9" t="s">
        <v>103</v>
      </c>
      <c r="E1" s="9" t="s">
        <v>104</v>
      </c>
      <c r="F1" s="9" t="s">
        <v>105</v>
      </c>
      <c r="G1" s="9" t="s">
        <v>106</v>
      </c>
    </row>
    <row r="2" spans="1:7" ht="15">
      <c r="A2" s="5" t="s">
        <v>0</v>
      </c>
      <c r="B2" s="1" t="s">
        <v>1</v>
      </c>
      <c r="C2" s="1">
        <v>315.35</v>
      </c>
      <c r="D2" s="2">
        <f>C2+C2*15%</f>
        <v>362.65250000000003</v>
      </c>
      <c r="E2" s="1"/>
      <c r="F2" s="2"/>
      <c r="G2" s="10"/>
    </row>
    <row r="3" spans="1:7" ht="15">
      <c r="A3" s="5"/>
      <c r="B3" s="1" t="s">
        <v>2</v>
      </c>
      <c r="C3" s="1">
        <v>315.35</v>
      </c>
      <c r="D3" s="2">
        <f>C3+C3*15%</f>
        <v>362.65250000000003</v>
      </c>
      <c r="E3" s="1"/>
      <c r="F3" s="2"/>
      <c r="G3" s="10"/>
    </row>
    <row r="4" spans="1:7" ht="15">
      <c r="A4" s="5"/>
      <c r="B4" s="1"/>
      <c r="C4" s="1">
        <f>SUM(C2:C3)</f>
        <v>630.7</v>
      </c>
      <c r="D4" s="2">
        <f>SUM(D2:D3)</f>
        <v>725.3050000000001</v>
      </c>
      <c r="E4" s="1">
        <v>726</v>
      </c>
      <c r="F4" s="2">
        <f>C4*596.4/36163.6</f>
        <v>10.401328407570045</v>
      </c>
      <c r="G4" s="11">
        <f>E4-D4-F4</f>
        <v>-9.706328407570108</v>
      </c>
    </row>
    <row r="5" spans="1:7" ht="15">
      <c r="A5" s="5"/>
      <c r="B5" s="1"/>
      <c r="C5" s="1"/>
      <c r="D5" s="2"/>
      <c r="E5" s="1"/>
      <c r="F5" s="2"/>
      <c r="G5" s="11"/>
    </row>
    <row r="6" spans="1:7" ht="15">
      <c r="A6" s="5" t="s">
        <v>3</v>
      </c>
      <c r="B6" s="1" t="s">
        <v>4</v>
      </c>
      <c r="C6" s="1">
        <v>260.1</v>
      </c>
      <c r="D6" s="2">
        <f>C6+C6*15%</f>
        <v>299.115</v>
      </c>
      <c r="E6" s="1"/>
      <c r="F6" s="2"/>
      <c r="G6" s="11"/>
    </row>
    <row r="7" spans="1:7" ht="15">
      <c r="A7" s="5"/>
      <c r="B7" s="1" t="s">
        <v>5</v>
      </c>
      <c r="C7" s="1">
        <v>299.2</v>
      </c>
      <c r="D7" s="2">
        <f>C7+C7*15%</f>
        <v>344.08</v>
      </c>
      <c r="E7" s="1"/>
      <c r="F7" s="2"/>
      <c r="G7" s="11"/>
    </row>
    <row r="8" spans="1:7" ht="15">
      <c r="A8" s="5"/>
      <c r="B8" s="1" t="s">
        <v>6</v>
      </c>
      <c r="C8" s="1">
        <v>340.85</v>
      </c>
      <c r="D8" s="2">
        <f>C8+C8*15%</f>
        <v>391.9775</v>
      </c>
      <c r="E8" s="1"/>
      <c r="F8" s="2"/>
      <c r="G8" s="11"/>
    </row>
    <row r="9" spans="1:7" ht="15">
      <c r="A9" s="5"/>
      <c r="B9" s="1"/>
      <c r="C9" s="1">
        <f>SUM(C6:C8)</f>
        <v>900.15</v>
      </c>
      <c r="D9" s="2">
        <f>SUM(D6:D8)</f>
        <v>1035.1725</v>
      </c>
      <c r="E9" s="1">
        <v>1037</v>
      </c>
      <c r="F9" s="2">
        <f>C9*596.4/36163.6</f>
        <v>14.84502261942948</v>
      </c>
      <c r="G9" s="11">
        <f>E9-D9-F9</f>
        <v>-13.01752261942938</v>
      </c>
    </row>
    <row r="10" spans="1:7" ht="15">
      <c r="A10" s="5"/>
      <c r="B10" s="1"/>
      <c r="C10" s="1"/>
      <c r="D10" s="2"/>
      <c r="E10" s="1"/>
      <c r="F10" s="2"/>
      <c r="G10" s="11"/>
    </row>
    <row r="11" spans="1:7" ht="15">
      <c r="A11" s="5" t="s">
        <v>7</v>
      </c>
      <c r="B11" s="1" t="s">
        <v>8</v>
      </c>
      <c r="C11" s="1">
        <v>272</v>
      </c>
      <c r="D11" s="2">
        <f>C11+C11*15%</f>
        <v>312.8</v>
      </c>
      <c r="E11" s="1">
        <v>1345</v>
      </c>
      <c r="F11" s="2">
        <f>C11*596.4/36163.6</f>
        <v>4.485748100299749</v>
      </c>
      <c r="G11" s="11">
        <f>E11-D11-F11</f>
        <v>1027.7142518997002</v>
      </c>
    </row>
    <row r="12" spans="1:7" ht="15">
      <c r="A12" s="5"/>
      <c r="B12" s="1"/>
      <c r="C12" s="1"/>
      <c r="D12" s="2"/>
      <c r="E12" s="1"/>
      <c r="F12" s="2"/>
      <c r="G12" s="11"/>
    </row>
    <row r="13" spans="1:7" ht="15">
      <c r="A13" s="5" t="s">
        <v>9</v>
      </c>
      <c r="B13" s="1" t="s">
        <v>10</v>
      </c>
      <c r="C13" s="1">
        <v>191.25</v>
      </c>
      <c r="D13" s="2">
        <f>C13+C13*10%</f>
        <v>210.375</v>
      </c>
      <c r="E13" s="1"/>
      <c r="F13" s="2"/>
      <c r="G13" s="11"/>
    </row>
    <row r="14" spans="1:7" ht="15">
      <c r="A14" s="5"/>
      <c r="B14" s="1" t="s">
        <v>11</v>
      </c>
      <c r="C14" s="1">
        <v>374</v>
      </c>
      <c r="D14" s="2">
        <f aca="true" t="shared" si="0" ref="D14:D27">C14+C14*10%</f>
        <v>411.4</v>
      </c>
      <c r="E14" s="1"/>
      <c r="F14" s="2"/>
      <c r="G14" s="11"/>
    </row>
    <row r="15" spans="1:7" ht="15">
      <c r="A15" s="5"/>
      <c r="B15" s="1" t="s">
        <v>12</v>
      </c>
      <c r="C15" s="1">
        <v>340.85</v>
      </c>
      <c r="D15" s="2">
        <f t="shared" si="0"/>
        <v>374.935</v>
      </c>
      <c r="E15" s="1"/>
      <c r="F15" s="2"/>
      <c r="G15" s="11"/>
    </row>
    <row r="16" spans="1:7" ht="15">
      <c r="A16" s="5"/>
      <c r="B16" s="1" t="s">
        <v>13</v>
      </c>
      <c r="C16" s="1">
        <v>377.1</v>
      </c>
      <c r="D16" s="2">
        <f t="shared" si="0"/>
        <v>414.81</v>
      </c>
      <c r="E16" s="1"/>
      <c r="F16" s="2"/>
      <c r="G16" s="11"/>
    </row>
    <row r="17" spans="1:7" ht="15">
      <c r="A17" s="5"/>
      <c r="B17" s="1" t="s">
        <v>14</v>
      </c>
      <c r="C17" s="1">
        <v>429.3</v>
      </c>
      <c r="D17" s="2">
        <f t="shared" si="0"/>
        <v>472.23</v>
      </c>
      <c r="E17" s="1"/>
      <c r="F17" s="2"/>
      <c r="G17" s="11"/>
    </row>
    <row r="18" spans="1:7" ht="15">
      <c r="A18" s="5"/>
      <c r="B18" s="1" t="s">
        <v>15</v>
      </c>
      <c r="C18" s="1">
        <v>442.85</v>
      </c>
      <c r="D18" s="2">
        <f t="shared" si="0"/>
        <v>487.13500000000005</v>
      </c>
      <c r="E18" s="1"/>
      <c r="F18" s="2"/>
      <c r="G18" s="11"/>
    </row>
    <row r="19" spans="1:7" ht="15">
      <c r="A19" s="5"/>
      <c r="B19" s="1" t="s">
        <v>16</v>
      </c>
      <c r="C19" s="1">
        <v>158.1</v>
      </c>
      <c r="D19" s="2">
        <f t="shared" si="0"/>
        <v>173.91</v>
      </c>
      <c r="E19" s="1"/>
      <c r="F19" s="2"/>
      <c r="G19" s="11"/>
    </row>
    <row r="20" spans="1:7" ht="15">
      <c r="A20" s="5"/>
      <c r="B20" s="1" t="s">
        <v>17</v>
      </c>
      <c r="C20" s="1">
        <v>249.05</v>
      </c>
      <c r="D20" s="2">
        <f t="shared" si="0"/>
        <v>273.95500000000004</v>
      </c>
      <c r="E20" s="1"/>
      <c r="F20" s="2"/>
      <c r="G20" s="11"/>
    </row>
    <row r="21" spans="1:7" ht="15">
      <c r="A21" s="5"/>
      <c r="B21" s="1" t="s">
        <v>18</v>
      </c>
      <c r="C21" s="1">
        <v>107.95</v>
      </c>
      <c r="D21" s="2">
        <f t="shared" si="0"/>
        <v>118.745</v>
      </c>
      <c r="E21" s="1"/>
      <c r="F21" s="2"/>
      <c r="G21" s="11"/>
    </row>
    <row r="22" spans="1:7" ht="15">
      <c r="A22" s="5"/>
      <c r="B22" s="1" t="s">
        <v>19</v>
      </c>
      <c r="C22" s="1">
        <v>411.3</v>
      </c>
      <c r="D22" s="2">
        <f t="shared" si="0"/>
        <v>452.43</v>
      </c>
      <c r="E22" s="1"/>
      <c r="F22" s="2"/>
      <c r="G22" s="11"/>
    </row>
    <row r="23" spans="1:7" ht="15">
      <c r="A23" s="5"/>
      <c r="B23" s="1" t="s">
        <v>20</v>
      </c>
      <c r="C23" s="1">
        <v>332.1</v>
      </c>
      <c r="D23" s="2">
        <f t="shared" si="0"/>
        <v>365.31</v>
      </c>
      <c r="E23" s="1"/>
      <c r="F23" s="2"/>
      <c r="G23" s="11"/>
    </row>
    <row r="24" spans="1:7" ht="15">
      <c r="A24" s="5"/>
      <c r="B24" s="1" t="s">
        <v>21</v>
      </c>
      <c r="C24" s="1">
        <v>256.5</v>
      </c>
      <c r="D24" s="2">
        <f t="shared" si="0"/>
        <v>282.15</v>
      </c>
      <c r="E24" s="1"/>
      <c r="F24" s="2"/>
      <c r="G24" s="11"/>
    </row>
    <row r="25" spans="1:7" ht="15">
      <c r="A25" s="5"/>
      <c r="B25" s="1" t="s">
        <v>22</v>
      </c>
      <c r="C25" s="1">
        <v>270.9</v>
      </c>
      <c r="D25" s="2">
        <f t="shared" si="0"/>
        <v>297.98999999999995</v>
      </c>
      <c r="E25" s="1"/>
      <c r="F25" s="2"/>
      <c r="G25" s="11"/>
    </row>
    <row r="26" spans="1:7" ht="15">
      <c r="A26" s="5"/>
      <c r="B26" s="1" t="s">
        <v>23</v>
      </c>
      <c r="C26" s="1">
        <v>468.9</v>
      </c>
      <c r="D26" s="2">
        <f t="shared" si="0"/>
        <v>515.79</v>
      </c>
      <c r="E26" s="1"/>
      <c r="F26" s="2"/>
      <c r="G26" s="11"/>
    </row>
    <row r="27" spans="1:7" ht="15">
      <c r="A27" s="5"/>
      <c r="B27" s="1" t="s">
        <v>24</v>
      </c>
      <c r="C27" s="1">
        <v>477.9</v>
      </c>
      <c r="D27" s="2">
        <f t="shared" si="0"/>
        <v>525.6899999999999</v>
      </c>
      <c r="E27" s="1"/>
      <c r="F27" s="2"/>
      <c r="G27" s="11"/>
    </row>
    <row r="28" spans="1:7" ht="15">
      <c r="A28" s="5"/>
      <c r="B28" s="1"/>
      <c r="C28" s="1">
        <f>SUM(C13:C27)</f>
        <v>4888.049999999999</v>
      </c>
      <c r="D28" s="2">
        <f>SUM(D13:D27)</f>
        <v>5376.855</v>
      </c>
      <c r="E28" s="1">
        <v>5798</v>
      </c>
      <c r="F28" s="2">
        <f>C28*596.4/36163.6</f>
        <v>80.61235662378745</v>
      </c>
      <c r="G28" s="11">
        <f>E28-D28-F28</f>
        <v>340.532643376213</v>
      </c>
    </row>
    <row r="29" spans="1:7" ht="15">
      <c r="A29" s="5"/>
      <c r="B29" s="1"/>
      <c r="C29" s="1"/>
      <c r="D29" s="2"/>
      <c r="E29" s="1"/>
      <c r="F29" s="2"/>
      <c r="G29" s="11"/>
    </row>
    <row r="30" spans="1:7" ht="15">
      <c r="A30" s="5" t="s">
        <v>25</v>
      </c>
      <c r="B30" s="1" t="s">
        <v>26</v>
      </c>
      <c r="C30" s="1">
        <v>315.35</v>
      </c>
      <c r="D30" s="2">
        <f>C30+C30*15%</f>
        <v>362.65250000000003</v>
      </c>
      <c r="E30" s="1"/>
      <c r="F30" s="2"/>
      <c r="G30" s="11"/>
    </row>
    <row r="31" spans="1:7" ht="15">
      <c r="A31" s="5"/>
      <c r="B31" s="1" t="s">
        <v>27</v>
      </c>
      <c r="C31" s="1">
        <v>381.65</v>
      </c>
      <c r="D31" s="2">
        <f>C31+C31*15%</f>
        <v>438.8975</v>
      </c>
      <c r="E31" s="1"/>
      <c r="F31" s="2"/>
      <c r="G31" s="11"/>
    </row>
    <row r="32" spans="1:7" ht="15">
      <c r="A32" s="5"/>
      <c r="B32" s="1" t="s">
        <v>28</v>
      </c>
      <c r="C32" s="1">
        <v>381.65</v>
      </c>
      <c r="D32" s="2">
        <f>C32+C32*15%</f>
        <v>438.8975</v>
      </c>
      <c r="E32" s="1"/>
      <c r="F32" s="2"/>
      <c r="G32" s="11"/>
    </row>
    <row r="33" spans="1:7" ht="15">
      <c r="A33" s="5"/>
      <c r="B33" s="1"/>
      <c r="C33" s="1">
        <f>SUM(C30:C32)</f>
        <v>1078.65</v>
      </c>
      <c r="D33" s="2">
        <f>SUM(D30:D32)</f>
        <v>1240.4475</v>
      </c>
      <c r="E33" s="1">
        <v>1241</v>
      </c>
      <c r="F33" s="2">
        <f>C33*596.4/36163.6</f>
        <v>17.788794810251193</v>
      </c>
      <c r="G33" s="11">
        <f>E33-D33-F33</f>
        <v>-17.236294810251184</v>
      </c>
    </row>
    <row r="34" spans="1:7" ht="15">
      <c r="A34" s="5"/>
      <c r="B34" s="1"/>
      <c r="C34" s="1"/>
      <c r="D34" s="2"/>
      <c r="E34" s="1"/>
      <c r="F34" s="2"/>
      <c r="G34" s="11"/>
    </row>
    <row r="35" spans="1:7" ht="15">
      <c r="A35" s="5" t="s">
        <v>29</v>
      </c>
      <c r="B35" s="1" t="s">
        <v>30</v>
      </c>
      <c r="C35" s="1">
        <v>530.4</v>
      </c>
      <c r="D35" s="2">
        <f>C35+C35*15%</f>
        <v>609.9599999999999</v>
      </c>
      <c r="E35" s="1"/>
      <c r="F35" s="2"/>
      <c r="G35" s="11"/>
    </row>
    <row r="36" spans="1:7" ht="15">
      <c r="A36" s="5"/>
      <c r="B36" s="1" t="s">
        <v>31</v>
      </c>
      <c r="C36" s="1">
        <v>282.2</v>
      </c>
      <c r="D36" s="2">
        <f>C36+C36*15%</f>
        <v>324.53</v>
      </c>
      <c r="E36" s="1"/>
      <c r="F36" s="2"/>
      <c r="G36" s="11"/>
    </row>
    <row r="37" spans="1:7" ht="15">
      <c r="A37" s="5"/>
      <c r="B37" s="1" t="s">
        <v>32</v>
      </c>
      <c r="C37" s="1">
        <v>340</v>
      </c>
      <c r="D37" s="2">
        <f>C37+C37*15%</f>
        <v>391</v>
      </c>
      <c r="E37" s="1"/>
      <c r="F37" s="2"/>
      <c r="G37" s="11"/>
    </row>
    <row r="38" spans="1:7" ht="15">
      <c r="A38" s="5"/>
      <c r="B38" s="1" t="s">
        <v>33</v>
      </c>
      <c r="C38" s="1">
        <v>663.85</v>
      </c>
      <c r="D38" s="2">
        <f>C38+C38*15%</f>
        <v>763.4275</v>
      </c>
      <c r="E38" s="1"/>
      <c r="F38" s="2"/>
      <c r="G38" s="11"/>
    </row>
    <row r="39" spans="1:7" ht="15">
      <c r="A39" s="5"/>
      <c r="B39" s="1"/>
      <c r="C39" s="1">
        <f>SUM(C35:C38)</f>
        <v>1816.4499999999998</v>
      </c>
      <c r="D39" s="2">
        <f>SUM(D35:D38)</f>
        <v>2088.9174999999996</v>
      </c>
      <c r="E39" s="1">
        <v>2090</v>
      </c>
      <c r="F39" s="2">
        <f>C39*596.4/36163.6</f>
        <v>29.956386532314255</v>
      </c>
      <c r="G39" s="11">
        <f>E39-D39-F39</f>
        <v>-28.87388653231382</v>
      </c>
    </row>
    <row r="40" spans="1:7" ht="15">
      <c r="A40" s="5"/>
      <c r="B40" s="1"/>
      <c r="C40" s="1"/>
      <c r="D40" s="2"/>
      <c r="E40" s="1"/>
      <c r="F40" s="2"/>
      <c r="G40" s="11"/>
    </row>
    <row r="41" spans="1:7" ht="15">
      <c r="A41" s="5" t="s">
        <v>34</v>
      </c>
      <c r="B41" s="1" t="s">
        <v>35</v>
      </c>
      <c r="C41" s="1">
        <v>828.75</v>
      </c>
      <c r="D41" s="2">
        <f>C41+C41*15%</f>
        <v>953.0625</v>
      </c>
      <c r="E41" s="1"/>
      <c r="F41" s="2"/>
      <c r="G41" s="11"/>
    </row>
    <row r="42" spans="1:7" ht="15">
      <c r="A42" s="5"/>
      <c r="B42" s="1" t="s">
        <v>36</v>
      </c>
      <c r="C42" s="1">
        <v>889.1</v>
      </c>
      <c r="D42" s="2">
        <f>C42+C42*15%</f>
        <v>1022.465</v>
      </c>
      <c r="E42" s="1"/>
      <c r="F42" s="2"/>
      <c r="G42" s="11"/>
    </row>
    <row r="43" spans="1:7" ht="15">
      <c r="A43" s="5"/>
      <c r="B43" s="1" t="s">
        <v>37</v>
      </c>
      <c r="C43" s="1">
        <v>381.65</v>
      </c>
      <c r="D43" s="2">
        <f>C43+C43*15%</f>
        <v>438.8975</v>
      </c>
      <c r="E43" s="1"/>
      <c r="F43" s="2"/>
      <c r="G43" s="11"/>
    </row>
    <row r="44" spans="1:7" ht="15">
      <c r="A44" s="5"/>
      <c r="B44" s="1" t="s">
        <v>38</v>
      </c>
      <c r="C44" s="1">
        <v>187.85</v>
      </c>
      <c r="D44" s="2">
        <f>C44+C44*15%</f>
        <v>216.0275</v>
      </c>
      <c r="E44" s="1"/>
      <c r="F44" s="2"/>
      <c r="G44" s="11"/>
    </row>
    <row r="45" spans="1:7" ht="15">
      <c r="A45" s="5"/>
      <c r="B45" s="1" t="s">
        <v>39</v>
      </c>
      <c r="C45" s="1">
        <v>599.25</v>
      </c>
      <c r="D45" s="2">
        <f>C45+C45*15%</f>
        <v>689.1375</v>
      </c>
      <c r="E45" s="1"/>
      <c r="F45" s="2"/>
      <c r="G45" s="11"/>
    </row>
    <row r="46" spans="1:7" ht="15">
      <c r="A46" s="5"/>
      <c r="B46" s="1"/>
      <c r="C46" s="1">
        <f>SUM(C41:C45)</f>
        <v>2886.6</v>
      </c>
      <c r="D46" s="2">
        <f>SUM(D41:D45)</f>
        <v>3319.59</v>
      </c>
      <c r="E46" s="1">
        <v>3323</v>
      </c>
      <c r="F46" s="2">
        <f>C46*596.4/36163.6</f>
        <v>47.60500171443109</v>
      </c>
      <c r="G46" s="11">
        <f>E46-D46-F46</f>
        <v>-44.195001714431235</v>
      </c>
    </row>
    <row r="47" spans="1:7" ht="15">
      <c r="A47" s="5"/>
      <c r="B47" s="1"/>
      <c r="C47" s="1"/>
      <c r="D47" s="2"/>
      <c r="E47" s="1"/>
      <c r="F47" s="2"/>
      <c r="G47" s="11"/>
    </row>
    <row r="48" spans="1:7" ht="15">
      <c r="A48" s="5" t="s">
        <v>40</v>
      </c>
      <c r="B48" s="1" t="s">
        <v>41</v>
      </c>
      <c r="C48" s="1">
        <v>249.05</v>
      </c>
      <c r="D48" s="2">
        <f>C48+C48*15%</f>
        <v>286.4075</v>
      </c>
      <c r="E48" s="1">
        <v>287</v>
      </c>
      <c r="F48" s="2">
        <f>C48*596.4/36163.6</f>
        <v>4.107263104336958</v>
      </c>
      <c r="G48" s="11">
        <f>E48-D48-F48</f>
        <v>-3.5147631043369856</v>
      </c>
    </row>
    <row r="49" spans="1:7" ht="15">
      <c r="A49" s="5"/>
      <c r="B49" s="1"/>
      <c r="C49" s="1"/>
      <c r="D49" s="2"/>
      <c r="E49" s="1"/>
      <c r="F49" s="2"/>
      <c r="G49" s="11"/>
    </row>
    <row r="50" spans="1:7" ht="15">
      <c r="A50" s="5" t="s">
        <v>42</v>
      </c>
      <c r="B50" s="1" t="s">
        <v>43</v>
      </c>
      <c r="C50" s="1">
        <v>896.75</v>
      </c>
      <c r="D50" s="2">
        <f>C50+C50*15%</f>
        <v>1031.2625</v>
      </c>
      <c r="E50" s="1"/>
      <c r="F50" s="2"/>
      <c r="G50" s="11"/>
    </row>
    <row r="51" spans="1:7" ht="15">
      <c r="A51" s="5"/>
      <c r="B51" s="1" t="s">
        <v>44</v>
      </c>
      <c r="C51" s="1">
        <v>701.25</v>
      </c>
      <c r="D51" s="2">
        <f>C51+C51*15%</f>
        <v>806.4375</v>
      </c>
      <c r="E51" s="1"/>
      <c r="F51" s="2"/>
      <c r="G51" s="11"/>
    </row>
    <row r="52" spans="1:7" ht="15">
      <c r="A52" s="5"/>
      <c r="B52" s="1" t="s">
        <v>45</v>
      </c>
      <c r="C52" s="1">
        <v>273.7</v>
      </c>
      <c r="D52" s="2">
        <f>C52+C52*15%</f>
        <v>314.755</v>
      </c>
      <c r="E52" s="1"/>
      <c r="F52" s="2"/>
      <c r="G52" s="11"/>
    </row>
    <row r="53" spans="1:7" ht="15">
      <c r="A53" s="5"/>
      <c r="B53" s="1" t="s">
        <v>46</v>
      </c>
      <c r="C53" s="1">
        <v>814.3</v>
      </c>
      <c r="D53" s="2">
        <f>C53+C53*15%</f>
        <v>936.4449999999999</v>
      </c>
      <c r="E53" s="1"/>
      <c r="F53" s="2"/>
      <c r="G53" s="11"/>
    </row>
    <row r="54" spans="1:7" ht="15">
      <c r="A54" s="5"/>
      <c r="B54" s="4" t="s">
        <v>47</v>
      </c>
      <c r="C54" s="1">
        <v>397.8</v>
      </c>
      <c r="D54" s="2">
        <f>C54+C54*15%</f>
        <v>457.47</v>
      </c>
      <c r="E54" s="1"/>
      <c r="F54" s="2"/>
      <c r="G54" s="11"/>
    </row>
    <row r="55" spans="1:7" ht="15">
      <c r="A55" s="5"/>
      <c r="B55" s="4"/>
      <c r="C55" s="1">
        <f>SUM(C50:C54)</f>
        <v>3083.8</v>
      </c>
      <c r="D55" s="2">
        <f>SUM(D50:D54)</f>
        <v>3546.37</v>
      </c>
      <c r="E55" s="1">
        <v>3550</v>
      </c>
      <c r="F55" s="2">
        <f>C55*596.4/36163.6</f>
        <v>50.85716908714841</v>
      </c>
      <c r="G55" s="11">
        <f>E55-D55-F55</f>
        <v>-47.2271690871483</v>
      </c>
    </row>
    <row r="56" spans="1:7" ht="15">
      <c r="A56" s="5"/>
      <c r="B56" s="4"/>
      <c r="C56" s="1"/>
      <c r="D56" s="2"/>
      <c r="E56" s="1"/>
      <c r="F56" s="2"/>
      <c r="G56" s="11"/>
    </row>
    <row r="57" spans="1:7" ht="15">
      <c r="A57" s="5" t="s">
        <v>48</v>
      </c>
      <c r="B57" s="1" t="s">
        <v>49</v>
      </c>
      <c r="C57" s="1">
        <v>589.05</v>
      </c>
      <c r="D57" s="2">
        <f>C57+C57*15%</f>
        <v>677.4074999999999</v>
      </c>
      <c r="E57" s="1"/>
      <c r="F57" s="2"/>
      <c r="G57" s="11"/>
    </row>
    <row r="58" spans="1:7" ht="15">
      <c r="A58" s="5"/>
      <c r="B58" s="1" t="s">
        <v>50</v>
      </c>
      <c r="C58" s="1">
        <v>315.35</v>
      </c>
      <c r="D58" s="2">
        <f>C58+C58*15%</f>
        <v>362.65250000000003</v>
      </c>
      <c r="E58" s="1"/>
      <c r="F58" s="2"/>
      <c r="G58" s="11"/>
    </row>
    <row r="59" spans="1:7" ht="15">
      <c r="A59" s="5"/>
      <c r="B59" s="1"/>
      <c r="C59" s="1">
        <f>SUM(C57:C58)</f>
        <v>904.4</v>
      </c>
      <c r="D59" s="2">
        <f>SUM(D57:D58)</f>
        <v>1040.06</v>
      </c>
      <c r="E59" s="1">
        <v>1041</v>
      </c>
      <c r="F59" s="2">
        <f>C59*596.4/36163.6</f>
        <v>14.915112433496663</v>
      </c>
      <c r="G59" s="11">
        <f>E59-D59-F59</f>
        <v>-13.975112433496609</v>
      </c>
    </row>
    <row r="60" spans="1:7" ht="15">
      <c r="A60" s="5"/>
      <c r="B60" s="1"/>
      <c r="C60" s="1"/>
      <c r="D60" s="2"/>
      <c r="E60" s="1"/>
      <c r="F60" s="2"/>
      <c r="G60" s="11"/>
    </row>
    <row r="61" spans="1:7" ht="15">
      <c r="A61" s="5" t="s">
        <v>51</v>
      </c>
      <c r="B61" s="1" t="s">
        <v>52</v>
      </c>
      <c r="C61" s="1">
        <v>514</v>
      </c>
      <c r="D61" s="2">
        <f aca="true" t="shared" si="1" ref="D61:D66">C61+C61*12%</f>
        <v>575.68</v>
      </c>
      <c r="E61" s="1"/>
      <c r="F61" s="2"/>
      <c r="G61" s="11"/>
    </row>
    <row r="62" spans="1:7" ht="15">
      <c r="A62" s="5"/>
      <c r="B62" s="1" t="s">
        <v>53</v>
      </c>
      <c r="C62" s="1">
        <v>629</v>
      </c>
      <c r="D62" s="2">
        <f t="shared" si="1"/>
        <v>704.48</v>
      </c>
      <c r="E62" s="1"/>
      <c r="F62" s="2"/>
      <c r="G62" s="11"/>
    </row>
    <row r="63" spans="1:7" ht="15">
      <c r="A63" s="5"/>
      <c r="B63" s="1" t="s">
        <v>54</v>
      </c>
      <c r="C63" s="1">
        <v>528</v>
      </c>
      <c r="D63" s="2">
        <f t="shared" si="1"/>
        <v>591.36</v>
      </c>
      <c r="E63" s="1"/>
      <c r="F63" s="2"/>
      <c r="G63" s="11"/>
    </row>
    <row r="64" spans="1:7" ht="15">
      <c r="A64" s="5"/>
      <c r="B64" s="1" t="s">
        <v>55</v>
      </c>
      <c r="C64" s="1">
        <v>2038</v>
      </c>
      <c r="D64" s="2">
        <f t="shared" si="1"/>
        <v>2282.56</v>
      </c>
      <c r="E64" s="1"/>
      <c r="F64" s="2"/>
      <c r="G64" s="11"/>
    </row>
    <row r="65" spans="1:7" ht="15">
      <c r="A65" s="5"/>
      <c r="B65" s="1" t="s">
        <v>56</v>
      </c>
      <c r="C65" s="1">
        <v>1076</v>
      </c>
      <c r="D65" s="2">
        <f t="shared" si="1"/>
        <v>1205.12</v>
      </c>
      <c r="E65" s="1"/>
      <c r="F65" s="2"/>
      <c r="G65" s="11"/>
    </row>
    <row r="66" spans="1:7" ht="15">
      <c r="A66" s="5"/>
      <c r="B66" s="1" t="s">
        <v>57</v>
      </c>
      <c r="C66" s="1">
        <v>509</v>
      </c>
      <c r="D66" s="2">
        <f t="shared" si="1"/>
        <v>570.08</v>
      </c>
      <c r="E66" s="1"/>
      <c r="F66" s="2"/>
      <c r="G66" s="11"/>
    </row>
    <row r="67" spans="1:7" ht="15">
      <c r="A67" s="5"/>
      <c r="B67" s="1"/>
      <c r="C67" s="1">
        <f>SUM(C61:C66)</f>
        <v>5294</v>
      </c>
      <c r="D67" s="2">
        <f>SUM(D61:D66)</f>
        <v>5929.28</v>
      </c>
      <c r="E67" s="1">
        <v>6000</v>
      </c>
      <c r="F67" s="2">
        <f>C67*596.4/36163.6</f>
        <v>87.30717074627526</v>
      </c>
      <c r="G67" s="11">
        <f>E67-D67-F67</f>
        <v>-16.587170746275007</v>
      </c>
    </row>
    <row r="68" spans="1:7" ht="15">
      <c r="A68" s="5"/>
      <c r="B68" s="1"/>
      <c r="C68" s="1"/>
      <c r="D68" s="2"/>
      <c r="E68" s="1"/>
      <c r="F68" s="2"/>
      <c r="G68" s="11"/>
    </row>
    <row r="69" spans="1:7" ht="15">
      <c r="A69" s="5" t="s">
        <v>58</v>
      </c>
      <c r="B69" s="1" t="s">
        <v>59</v>
      </c>
      <c r="C69" s="1">
        <v>357</v>
      </c>
      <c r="D69" s="2">
        <f>C69+C69*15%</f>
        <v>410.55</v>
      </c>
      <c r="E69" s="1"/>
      <c r="F69" s="2"/>
      <c r="G69" s="11"/>
    </row>
    <row r="70" spans="1:7" ht="15">
      <c r="A70" s="5"/>
      <c r="B70" s="1" t="s">
        <v>60</v>
      </c>
      <c r="C70" s="1">
        <v>381.65</v>
      </c>
      <c r="D70" s="2">
        <f>C70+C70*15%</f>
        <v>438.8975</v>
      </c>
      <c r="E70" s="1"/>
      <c r="F70" s="2"/>
      <c r="G70" s="11"/>
    </row>
    <row r="71" spans="1:7" ht="15">
      <c r="A71" s="5"/>
      <c r="B71" s="1"/>
      <c r="C71" s="1">
        <f>SUM(C69:C70)</f>
        <v>738.65</v>
      </c>
      <c r="D71" s="2">
        <f>SUM(D69:D70)</f>
        <v>849.4475</v>
      </c>
      <c r="E71" s="1">
        <v>850</v>
      </c>
      <c r="F71" s="2">
        <f>C71*596.4/36163.6</f>
        <v>12.181609684876506</v>
      </c>
      <c r="G71" s="11">
        <f>E71-D71-F71</f>
        <v>-11.629109684876497</v>
      </c>
    </row>
    <row r="72" spans="1:7" ht="15">
      <c r="A72" s="5"/>
      <c r="B72" s="1"/>
      <c r="C72" s="1"/>
      <c r="D72" s="2"/>
      <c r="E72" s="1"/>
      <c r="F72" s="2"/>
      <c r="G72" s="11"/>
    </row>
    <row r="73" spans="1:7" ht="15">
      <c r="A73" s="5" t="s">
        <v>61</v>
      </c>
      <c r="B73" s="1" t="s">
        <v>62</v>
      </c>
      <c r="C73" s="1">
        <v>538.9</v>
      </c>
      <c r="D73" s="2">
        <f>C73+C73*15%</f>
        <v>619.735</v>
      </c>
      <c r="E73" s="1">
        <v>620</v>
      </c>
      <c r="F73" s="2">
        <f>C73*596.4/36163.6</f>
        <v>8.887388423718876</v>
      </c>
      <c r="G73" s="11">
        <f>E73-D73-F73</f>
        <v>-8.62238842371889</v>
      </c>
    </row>
    <row r="74" spans="1:7" ht="15">
      <c r="A74" s="5"/>
      <c r="B74" s="1"/>
      <c r="C74" s="1"/>
      <c r="D74" s="2"/>
      <c r="E74" s="1"/>
      <c r="F74" s="2"/>
      <c r="G74" s="11"/>
    </row>
    <row r="75" spans="1:7" ht="15">
      <c r="A75" s="5" t="s">
        <v>63</v>
      </c>
      <c r="B75" s="1" t="s">
        <v>64</v>
      </c>
      <c r="C75" s="1">
        <v>663.85</v>
      </c>
      <c r="D75" s="2">
        <f>C75+C75*15%</f>
        <v>763.4275</v>
      </c>
      <c r="E75" s="1"/>
      <c r="F75" s="2"/>
      <c r="G75" s="11"/>
    </row>
    <row r="76" spans="1:7" ht="15">
      <c r="A76" s="5"/>
      <c r="B76" s="1" t="s">
        <v>65</v>
      </c>
      <c r="C76" s="1">
        <v>273.7</v>
      </c>
      <c r="D76" s="2">
        <f>C76+C76*15%</f>
        <v>314.755</v>
      </c>
      <c r="E76" s="1"/>
      <c r="F76" s="2"/>
      <c r="G76" s="11"/>
    </row>
    <row r="77" spans="1:7" ht="15">
      <c r="A77" s="5"/>
      <c r="B77" s="1" t="s">
        <v>66</v>
      </c>
      <c r="C77" s="1">
        <v>265.2</v>
      </c>
      <c r="D77" s="2">
        <f>C77+C77*15%</f>
        <v>304.97999999999996</v>
      </c>
      <c r="E77" s="1"/>
      <c r="F77" s="2"/>
      <c r="G77" s="11"/>
    </row>
    <row r="78" spans="1:7" ht="15">
      <c r="A78" s="5"/>
      <c r="B78" s="1" t="s">
        <v>67</v>
      </c>
      <c r="C78" s="1">
        <v>946.05</v>
      </c>
      <c r="D78" s="2">
        <f>C78+C78*15%</f>
        <v>1087.9575</v>
      </c>
      <c r="E78" s="1"/>
      <c r="F78" s="2"/>
      <c r="G78" s="11"/>
    </row>
    <row r="79" spans="1:7" ht="15">
      <c r="A79" s="5"/>
      <c r="B79" s="1"/>
      <c r="C79" s="1">
        <f>SUM(C75:C78)</f>
        <v>2148.8</v>
      </c>
      <c r="D79" s="2">
        <f>SUM(D75:D78)</f>
        <v>2471.12</v>
      </c>
      <c r="E79" s="1">
        <v>2472</v>
      </c>
      <c r="F79" s="2">
        <f>C79*596.4/36163.6</f>
        <v>35.43740999236802</v>
      </c>
      <c r="G79" s="11">
        <f>E79-D79-F79</f>
        <v>-34.55740999236791</v>
      </c>
    </row>
    <row r="80" spans="1:7" ht="15">
      <c r="A80" s="5"/>
      <c r="B80" s="1"/>
      <c r="C80" s="1"/>
      <c r="D80" s="2"/>
      <c r="E80" s="1"/>
      <c r="F80" s="2"/>
      <c r="G80" s="11"/>
    </row>
    <row r="81" spans="1:7" ht="15">
      <c r="A81" s="5" t="s">
        <v>68</v>
      </c>
      <c r="B81" s="1" t="s">
        <v>35</v>
      </c>
      <c r="C81" s="1">
        <v>828.75</v>
      </c>
      <c r="D81" s="2">
        <f>C81+C81*15%</f>
        <v>953.0625</v>
      </c>
      <c r="E81" s="1"/>
      <c r="F81" s="2"/>
      <c r="G81" s="11"/>
    </row>
    <row r="82" spans="1:7" ht="15">
      <c r="A82" s="5"/>
      <c r="B82" s="1" t="s">
        <v>69</v>
      </c>
      <c r="C82" s="1">
        <v>127.5</v>
      </c>
      <c r="D82" s="2">
        <f>C82+C82*15%</f>
        <v>146.625</v>
      </c>
      <c r="E82" s="1"/>
      <c r="F82" s="2"/>
      <c r="G82" s="11"/>
    </row>
    <row r="83" spans="1:7" ht="15">
      <c r="A83" s="5"/>
      <c r="B83" s="1"/>
      <c r="C83" s="1">
        <f>SUM(C81:C82)</f>
        <v>956.25</v>
      </c>
      <c r="D83" s="2">
        <f>SUM(D81:D82)</f>
        <v>1099.6875</v>
      </c>
      <c r="E83" s="1">
        <v>1101</v>
      </c>
      <c r="F83" s="2">
        <f>C83*596.4/36163.6</f>
        <v>15.770208165116305</v>
      </c>
      <c r="G83" s="11">
        <f>E83-D83-F83</f>
        <v>-14.457708165116305</v>
      </c>
    </row>
    <row r="84" spans="1:7" ht="15">
      <c r="A84" s="5"/>
      <c r="B84" s="1"/>
      <c r="C84" s="1"/>
      <c r="D84" s="2"/>
      <c r="E84" s="1"/>
      <c r="F84" s="2"/>
      <c r="G84" s="11"/>
    </row>
    <row r="85" spans="1:7" ht="15">
      <c r="A85" s="5" t="s">
        <v>70</v>
      </c>
      <c r="B85" s="1" t="s">
        <v>71</v>
      </c>
      <c r="C85" s="1">
        <v>547.4</v>
      </c>
      <c r="D85" s="2">
        <f>C85+C85*15%</f>
        <v>629.51</v>
      </c>
      <c r="E85" s="1"/>
      <c r="F85" s="2"/>
      <c r="G85" s="11"/>
    </row>
    <row r="86" spans="1:7" ht="15">
      <c r="A86" s="5"/>
      <c r="B86" s="4" t="s">
        <v>72</v>
      </c>
      <c r="C86" s="1">
        <v>213.35</v>
      </c>
      <c r="D86" s="2">
        <f>C86+C86*15%</f>
        <v>245.3525</v>
      </c>
      <c r="E86" s="1"/>
      <c r="F86" s="2"/>
      <c r="G86" s="11"/>
    </row>
    <row r="87" spans="1:7" ht="15">
      <c r="A87" s="5"/>
      <c r="B87" s="1" t="s">
        <v>73</v>
      </c>
      <c r="C87" s="1">
        <v>196.35</v>
      </c>
      <c r="D87" s="2">
        <f aca="true" t="shared" si="2" ref="D87:D117">C87+C87*15%</f>
        <v>225.80249999999998</v>
      </c>
      <c r="E87" s="1"/>
      <c r="F87" s="2"/>
      <c r="G87" s="11"/>
    </row>
    <row r="88" spans="1:7" ht="15">
      <c r="A88" s="5"/>
      <c r="B88" s="1"/>
      <c r="C88" s="1">
        <f>SUM(C85:C87)</f>
        <v>957.1</v>
      </c>
      <c r="D88" s="2">
        <f>SUM(D85:D87)</f>
        <v>1100.665</v>
      </c>
      <c r="E88" s="1">
        <v>1102</v>
      </c>
      <c r="F88" s="2">
        <f>C88*596.4/36163.6</f>
        <v>15.78422612792974</v>
      </c>
      <c r="G88" s="11">
        <f>E88-D88-F88</f>
        <v>-14.449226127929704</v>
      </c>
    </row>
    <row r="89" spans="1:7" ht="15">
      <c r="A89" s="5"/>
      <c r="B89" s="1"/>
      <c r="C89" s="1"/>
      <c r="D89" s="2"/>
      <c r="E89" s="1"/>
      <c r="F89" s="2"/>
      <c r="G89" s="11"/>
    </row>
    <row r="90" spans="1:7" ht="15">
      <c r="A90" s="5" t="s">
        <v>74</v>
      </c>
      <c r="B90" s="1" t="s">
        <v>75</v>
      </c>
      <c r="C90" s="1">
        <v>340</v>
      </c>
      <c r="D90" s="2">
        <f t="shared" si="2"/>
        <v>391</v>
      </c>
      <c r="E90" s="1"/>
      <c r="F90" s="2"/>
      <c r="G90" s="11"/>
    </row>
    <row r="91" spans="1:7" ht="15">
      <c r="A91" s="5"/>
      <c r="B91" s="1"/>
      <c r="C91" s="1"/>
      <c r="D91" s="2"/>
      <c r="E91" s="1"/>
      <c r="F91" s="2"/>
      <c r="G91" s="11"/>
    </row>
    <row r="92" spans="1:7" ht="15">
      <c r="A92" s="5" t="s">
        <v>76</v>
      </c>
      <c r="B92" s="1" t="s">
        <v>77</v>
      </c>
      <c r="C92" s="1">
        <v>204.85</v>
      </c>
      <c r="D92" s="2">
        <f t="shared" si="2"/>
        <v>235.5775</v>
      </c>
      <c r="E92" s="1">
        <v>236</v>
      </c>
      <c r="F92" s="2">
        <f>C92*596.4/36163.6</f>
        <v>3.3783290380382485</v>
      </c>
      <c r="G92" s="11">
        <f>E92-D92-F92</f>
        <v>-2.955829038038235</v>
      </c>
    </row>
    <row r="93" spans="1:7" ht="15">
      <c r="A93" s="5"/>
      <c r="B93" s="1"/>
      <c r="C93" s="1"/>
      <c r="D93" s="2"/>
      <c r="E93" s="1"/>
      <c r="F93" s="2"/>
      <c r="G93" s="11"/>
    </row>
    <row r="94" spans="1:7" ht="15">
      <c r="A94" s="5" t="s">
        <v>78</v>
      </c>
      <c r="B94" s="4" t="s">
        <v>79</v>
      </c>
      <c r="C94" s="1">
        <v>273.7</v>
      </c>
      <c r="D94" s="2">
        <f t="shared" si="2"/>
        <v>314.755</v>
      </c>
      <c r="E94" s="1"/>
      <c r="F94" s="2"/>
      <c r="G94" s="11"/>
    </row>
    <row r="95" spans="1:7" ht="15">
      <c r="A95" s="5"/>
      <c r="B95" s="4" t="s">
        <v>80</v>
      </c>
      <c r="C95" s="1">
        <v>257.55</v>
      </c>
      <c r="D95" s="2">
        <f t="shared" si="2"/>
        <v>296.1825</v>
      </c>
      <c r="E95" s="1"/>
      <c r="F95" s="2"/>
      <c r="G95" s="11"/>
    </row>
    <row r="96" spans="1:7" ht="15">
      <c r="A96" s="5"/>
      <c r="B96" s="4"/>
      <c r="C96" s="1">
        <f>SUM(C94:C95)</f>
        <v>531.25</v>
      </c>
      <c r="D96" s="2">
        <f>SUM(D94:D95)</f>
        <v>610.9375</v>
      </c>
      <c r="E96" s="1">
        <v>851</v>
      </c>
      <c r="F96" s="2">
        <f>C96*596.4/36163.6</f>
        <v>8.761226758397948</v>
      </c>
      <c r="G96" s="11">
        <f>E96-D96-F96</f>
        <v>231.30127324160205</v>
      </c>
    </row>
    <row r="97" spans="1:7" ht="15">
      <c r="A97" s="5"/>
      <c r="B97" s="4"/>
      <c r="C97" s="1"/>
      <c r="D97" s="2"/>
      <c r="E97" s="1"/>
      <c r="F97" s="2"/>
      <c r="G97" s="11"/>
    </row>
    <row r="98" spans="1:7" ht="15">
      <c r="A98" s="5" t="s">
        <v>81</v>
      </c>
      <c r="B98" s="1" t="s">
        <v>82</v>
      </c>
      <c r="C98" s="1">
        <v>683.4</v>
      </c>
      <c r="D98" s="2">
        <f t="shared" si="2"/>
        <v>785.91</v>
      </c>
      <c r="E98" s="3">
        <v>284</v>
      </c>
      <c r="F98" s="2">
        <f>C98*596.4/36163.6</f>
        <v>11.270442102003118</v>
      </c>
      <c r="G98" s="11">
        <f>E98-D98-F98</f>
        <v>-513.1804421020031</v>
      </c>
    </row>
    <row r="99" spans="1:7" ht="15">
      <c r="A99" s="5"/>
      <c r="B99" s="1"/>
      <c r="C99" s="1"/>
      <c r="D99" s="2"/>
      <c r="E99" s="1"/>
      <c r="F99" s="2"/>
      <c r="G99" s="11"/>
    </row>
    <row r="100" spans="1:7" ht="15">
      <c r="A100" s="5" t="s">
        <v>83</v>
      </c>
      <c r="B100" s="1" t="s">
        <v>84</v>
      </c>
      <c r="C100" s="1">
        <v>547.4</v>
      </c>
      <c r="D100" s="2">
        <f t="shared" si="2"/>
        <v>629.51</v>
      </c>
      <c r="E100" s="1"/>
      <c r="F100" s="2"/>
      <c r="G100" s="11"/>
    </row>
    <row r="101" spans="1:7" ht="15">
      <c r="A101" s="5"/>
      <c r="B101" s="1" t="s">
        <v>85</v>
      </c>
      <c r="C101" s="1">
        <v>647.7</v>
      </c>
      <c r="D101" s="2">
        <f t="shared" si="2"/>
        <v>744.855</v>
      </c>
      <c r="E101" s="1"/>
      <c r="F101" s="2"/>
      <c r="G101" s="11"/>
    </row>
    <row r="102" spans="1:7" ht="15">
      <c r="A102" s="5"/>
      <c r="B102" s="4" t="s">
        <v>86</v>
      </c>
      <c r="C102" s="1">
        <v>489.6</v>
      </c>
      <c r="D102" s="2">
        <f t="shared" si="2"/>
        <v>563.04</v>
      </c>
      <c r="E102" s="1"/>
      <c r="F102" s="2"/>
      <c r="G102" s="11"/>
    </row>
    <row r="103" spans="1:7" ht="15">
      <c r="A103" s="5"/>
      <c r="B103" s="4"/>
      <c r="C103" s="1">
        <f>SUM(C100:C102)</f>
        <v>1684.6999999999998</v>
      </c>
      <c r="D103" s="2">
        <f>SUM(D100:D102)</f>
        <v>1937.405</v>
      </c>
      <c r="E103" s="5">
        <v>1939</v>
      </c>
      <c r="F103" s="2">
        <f>C103*596.4/36163.6</f>
        <v>27.783602296231567</v>
      </c>
      <c r="G103" s="11">
        <f>E103-D103-F103</f>
        <v>-26.18860229623154</v>
      </c>
    </row>
    <row r="104" spans="1:7" ht="15">
      <c r="A104" s="5"/>
      <c r="B104" s="4"/>
      <c r="C104" s="1"/>
      <c r="D104" s="2"/>
      <c r="E104" s="1"/>
      <c r="F104" s="2"/>
      <c r="G104" s="11"/>
    </row>
    <row r="105" spans="1:7" ht="15">
      <c r="A105" s="5" t="s">
        <v>87</v>
      </c>
      <c r="B105" s="1" t="s">
        <v>88</v>
      </c>
      <c r="C105" s="1">
        <v>260</v>
      </c>
      <c r="D105" s="2">
        <f t="shared" si="2"/>
        <v>299</v>
      </c>
      <c r="E105" s="1"/>
      <c r="F105" s="2"/>
      <c r="G105" s="11"/>
    </row>
    <row r="106" spans="1:7" ht="15">
      <c r="A106" s="5"/>
      <c r="B106" s="1" t="s">
        <v>89</v>
      </c>
      <c r="C106" s="1">
        <v>359.1</v>
      </c>
      <c r="D106" s="2">
        <f t="shared" si="2"/>
        <v>412.96500000000003</v>
      </c>
      <c r="E106" s="1"/>
      <c r="F106" s="2"/>
      <c r="G106" s="11"/>
    </row>
    <row r="107" spans="1:7" ht="15">
      <c r="A107" s="5"/>
      <c r="B107" s="1" t="s">
        <v>90</v>
      </c>
      <c r="C107" s="1">
        <v>260.1</v>
      </c>
      <c r="D107" s="2">
        <f t="shared" si="2"/>
        <v>299.115</v>
      </c>
      <c r="E107" s="1"/>
      <c r="F107" s="2"/>
      <c r="G107" s="11"/>
    </row>
    <row r="108" spans="1:7" ht="15">
      <c r="A108" s="5"/>
      <c r="B108" s="1" t="s">
        <v>91</v>
      </c>
      <c r="C108" s="1">
        <v>121</v>
      </c>
      <c r="D108" s="2">
        <f t="shared" si="2"/>
        <v>139.15</v>
      </c>
      <c r="E108" s="1"/>
      <c r="F108" s="2"/>
      <c r="G108" s="11"/>
    </row>
    <row r="109" spans="1:7" ht="15">
      <c r="A109" s="5"/>
      <c r="B109" s="1" t="s">
        <v>92</v>
      </c>
      <c r="C109" s="1">
        <v>306</v>
      </c>
      <c r="D109" s="2">
        <f t="shared" si="2"/>
        <v>351.9</v>
      </c>
      <c r="E109" s="1"/>
      <c r="F109" s="2"/>
      <c r="G109" s="11"/>
    </row>
    <row r="110" spans="1:7" ht="15">
      <c r="A110" s="5"/>
      <c r="B110" s="1" t="s">
        <v>93</v>
      </c>
      <c r="C110" s="1">
        <v>155</v>
      </c>
      <c r="D110" s="2">
        <f t="shared" si="2"/>
        <v>178.25</v>
      </c>
      <c r="E110" s="1"/>
      <c r="F110" s="2"/>
      <c r="G110" s="11"/>
    </row>
    <row r="111" spans="1:7" ht="15">
      <c r="A111" s="5"/>
      <c r="B111" s="1" t="s">
        <v>94</v>
      </c>
      <c r="C111" s="1">
        <v>612</v>
      </c>
      <c r="D111" s="2">
        <f t="shared" si="2"/>
        <v>703.8</v>
      </c>
      <c r="E111" s="1"/>
      <c r="F111" s="2"/>
      <c r="G111" s="11"/>
    </row>
    <row r="112" spans="1:7" ht="15">
      <c r="A112" s="5"/>
      <c r="B112" s="1" t="s">
        <v>95</v>
      </c>
      <c r="C112" s="1">
        <v>374.4</v>
      </c>
      <c r="D112" s="2">
        <f t="shared" si="2"/>
        <v>430.55999999999995</v>
      </c>
      <c r="E112" s="1"/>
      <c r="F112" s="2"/>
      <c r="G112" s="11"/>
    </row>
    <row r="113" spans="1:7" ht="15">
      <c r="A113" s="5"/>
      <c r="B113" s="1" t="s">
        <v>96</v>
      </c>
      <c r="C113" s="1">
        <v>307.7</v>
      </c>
      <c r="D113" s="2">
        <f t="shared" si="2"/>
        <v>353.85499999999996</v>
      </c>
      <c r="E113" s="1"/>
      <c r="F113" s="2"/>
      <c r="G113" s="11"/>
    </row>
    <row r="114" spans="1:7" ht="15">
      <c r="A114" s="5"/>
      <c r="B114" s="1"/>
      <c r="C114" s="1">
        <f>SUM(C105:C113)</f>
        <v>2755.2999999999997</v>
      </c>
      <c r="D114" s="2">
        <f>SUM(D105:D113)</f>
        <v>3168.5950000000003</v>
      </c>
      <c r="E114" s="1">
        <v>3623</v>
      </c>
      <c r="F114" s="2">
        <f>C114*596.4/36163.6</f>
        <v>45.43963875277903</v>
      </c>
      <c r="G114" s="11">
        <f>E114-D114-F114</f>
        <v>408.9653612472207</v>
      </c>
    </row>
    <row r="115" spans="1:7" ht="15">
      <c r="A115" s="5"/>
      <c r="B115" s="1"/>
      <c r="C115" s="1"/>
      <c r="D115" s="2"/>
      <c r="E115" s="1"/>
      <c r="F115" s="2"/>
      <c r="G115" s="11"/>
    </row>
    <row r="116" spans="1:7" ht="15">
      <c r="A116" s="5" t="s">
        <v>97</v>
      </c>
      <c r="B116" s="1" t="s">
        <v>98</v>
      </c>
      <c r="C116" s="1">
        <v>468.9</v>
      </c>
      <c r="D116" s="2">
        <f t="shared" si="2"/>
        <v>539.235</v>
      </c>
      <c r="E116" s="1"/>
      <c r="F116" s="2"/>
      <c r="G116" s="11"/>
    </row>
    <row r="117" spans="1:7" ht="15">
      <c r="A117" s="5"/>
      <c r="B117" s="1" t="s">
        <v>99</v>
      </c>
      <c r="C117" s="1">
        <v>243.1</v>
      </c>
      <c r="D117" s="2">
        <f t="shared" si="2"/>
        <v>279.565</v>
      </c>
      <c r="E117" s="1"/>
      <c r="F117" s="2"/>
      <c r="G117" s="11"/>
    </row>
    <row r="118" spans="1:7" ht="15">
      <c r="A118" s="5"/>
      <c r="B118" s="1"/>
      <c r="C118" s="1">
        <f>SUM(C116:C117)</f>
        <v>712</v>
      </c>
      <c r="D118" s="2">
        <f>SUM(D116:D117)</f>
        <v>818.8</v>
      </c>
      <c r="E118" s="1">
        <v>820</v>
      </c>
      <c r="F118" s="2">
        <f>C118*596.4/36163.6</f>
        <v>11.742105321372872</v>
      </c>
      <c r="G118" s="11">
        <f>E118-D118-F118</f>
        <v>-10.542105321372826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2014-12-25T04:55:24Z</dcterms:created>
  <dcterms:modified xsi:type="dcterms:W3CDTF">2014-12-25T05:01:16Z</dcterms:modified>
  <cp:category/>
  <cp:version/>
  <cp:contentType/>
  <cp:contentStatus/>
</cp:coreProperties>
</file>