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<sst xmlns="http://schemas.openxmlformats.org/spreadsheetml/2006/main" count="161" uniqueCount="121">
  <si>
    <t>УЗ</t>
  </si>
  <si>
    <t>Заказ</t>
  </si>
  <si>
    <t>21Марина</t>
  </si>
  <si>
    <t>ROCK QUEEN BLUZKA 6 128</t>
  </si>
  <si>
    <t>aiwanna</t>
  </si>
  <si>
    <t>KORAL Лосины 3 р.116</t>
  </si>
  <si>
    <t>MAGIC BIRD Лосины 12 р.116</t>
  </si>
  <si>
    <t>PIKNIK Лосины 7 р.110</t>
  </si>
  <si>
    <t>anetka</t>
  </si>
  <si>
    <t xml:space="preserve">BLUE DREAM BLUZKA 4 122 </t>
  </si>
  <si>
    <t xml:space="preserve">BLUE DREAM SPODNIE 3 122 </t>
  </si>
  <si>
    <t>ANN DAV</t>
  </si>
  <si>
    <t>HELLO T-SHIRT 6 146</t>
  </si>
  <si>
    <t>Barabulka</t>
  </si>
  <si>
    <t>Pieski getry 10 98</t>
  </si>
  <si>
    <t>Sweet romantik getry 7 98</t>
  </si>
  <si>
    <t>Bugorok2006</t>
  </si>
  <si>
    <t>DIAMOND HEART BLUZKA 8 128</t>
  </si>
  <si>
    <t>DIAMOND HEART SPODNIE 11 128</t>
  </si>
  <si>
    <t xml:space="preserve">TROPICANA BLUZKA 4 122 </t>
  </si>
  <si>
    <t xml:space="preserve">TROPICANA GETRY 9 122 </t>
  </si>
  <si>
    <t>Chanterelle-DI</t>
  </si>
  <si>
    <t>RITA GETRY 3 122</t>
  </si>
  <si>
    <t>Charlotka</t>
  </si>
  <si>
    <t>KROL DZUNGLI T-SHIRT 4 104</t>
  </si>
  <si>
    <t>RAJSKA ZATOKA BERMUDY 11 104</t>
  </si>
  <si>
    <t>RAJSKA ZATOKA T-SHIRT 9 104</t>
  </si>
  <si>
    <t>CristinaBoss</t>
  </si>
  <si>
    <t>DIAMENTOWE WYBRZEŻE BLUZKA 9 128</t>
  </si>
  <si>
    <t>DIAMENTOWE WYBRZEŻE GETRY 8 128</t>
  </si>
  <si>
    <t>MOTYLKOWA BLUZKA 3 128</t>
  </si>
  <si>
    <t>SWEET JEANS SPODNICA 11A 128</t>
  </si>
  <si>
    <t>elena101072</t>
  </si>
  <si>
    <t>RUN SPODNIE 4 110</t>
  </si>
  <si>
    <t>Elena76</t>
  </si>
  <si>
    <t xml:space="preserve">LETNI SZYK SUKIENKA 5 140 </t>
  </si>
  <si>
    <t>Helen23</t>
  </si>
  <si>
    <t xml:space="preserve">WIZYTOWE SUKIENKI SUKIENKA 12 116 </t>
  </si>
  <si>
    <t>Ijka_21</t>
  </si>
  <si>
    <t>МОРСКОЕ ЧУДО Блуза дрес.27 р.128</t>
  </si>
  <si>
    <t>Irina_ir</t>
  </si>
  <si>
    <t>FOREVER SZORTY 8 116</t>
  </si>
  <si>
    <t>FOREVER T-SHIRT 7 116</t>
  </si>
  <si>
    <t xml:space="preserve">NURKOWANIE PODKOSZULKA 8 116 </t>
  </si>
  <si>
    <t>SURF PODKOSZULKA 5 116</t>
  </si>
  <si>
    <t>Mauglys</t>
  </si>
  <si>
    <t xml:space="preserve">SZTORM BLUZA 3 140 </t>
  </si>
  <si>
    <t xml:space="preserve">TYGRYS DUŻY KOSZULA 1 140 </t>
  </si>
  <si>
    <t>KOKARDKI SZAFIR SUKIENKA 3 92</t>
  </si>
  <si>
    <t xml:space="preserve">KOKARDKI SZAFIR RYBACZKI 5 92 </t>
  </si>
  <si>
    <t xml:space="preserve">KOKARDKI CZERWIEŃ BODY 7 92 </t>
  </si>
  <si>
    <t xml:space="preserve">KOKARDKI SZAFIR BLUZKA 8 92 </t>
  </si>
  <si>
    <t xml:space="preserve">KOKARDKI CZERWIEŃ SPÓDNICA 2 92 </t>
  </si>
  <si>
    <t>Nadenika</t>
  </si>
  <si>
    <t>BLUE DREAM SZORTY 8 140</t>
  </si>
  <si>
    <t>natusenok</t>
  </si>
  <si>
    <t>GOLDEN Колготки 8 р.L</t>
  </si>
  <si>
    <t>Nik255</t>
  </si>
  <si>
    <t xml:space="preserve">KLIPPER T-SHIRT 4 134 </t>
  </si>
  <si>
    <t>ODUVANCHIK12</t>
  </si>
  <si>
    <t>MOTYL BLUZKA 10 158</t>
  </si>
  <si>
    <t>pamela</t>
  </si>
  <si>
    <t xml:space="preserve">PARKOUR BLUZA 3 122 </t>
  </si>
  <si>
    <t xml:space="preserve">PILOT Блузка 10 р.128 </t>
  </si>
  <si>
    <t>HELLO брюки 11 р.128</t>
  </si>
  <si>
    <t>scorpy</t>
  </si>
  <si>
    <t>BALONY SPÓDNICA 8 92</t>
  </si>
  <si>
    <t>Tatia</t>
  </si>
  <si>
    <t>SMALL FLOWER BLUZKA 9 116</t>
  </si>
  <si>
    <t>TatyanaP</t>
  </si>
  <si>
    <t>TROPICANA BLUZKA 3 р.158</t>
  </si>
  <si>
    <t>vljpunjska-24</t>
  </si>
  <si>
    <t xml:space="preserve">BASEBALL T-SHIRT 5 98 </t>
  </si>
  <si>
    <t>KAPITANSKA KURTKA 14 В р. 98</t>
  </si>
  <si>
    <t>Анастасия shpomer</t>
  </si>
  <si>
    <t>nurkowanie T shirt 5 -134</t>
  </si>
  <si>
    <t>Анжела1604</t>
  </si>
  <si>
    <t>BRAND KOSZULA 4 128</t>
  </si>
  <si>
    <t>RAJSKA ZATOKA PODKOSZULKA 3 134</t>
  </si>
  <si>
    <t>Виктория-Вероника</t>
  </si>
  <si>
    <t xml:space="preserve">BUTTERFLY PRINCESS KOSZULA 13 134 </t>
  </si>
  <si>
    <t>MAGDALENA BLUZKA 3 134</t>
  </si>
  <si>
    <t>WIZYTOWE SUKIENKI SUKIENKA 5 134</t>
  </si>
  <si>
    <t>Ирина16</t>
  </si>
  <si>
    <t>LAKA Блузка 5 р.146 544,25</t>
  </si>
  <si>
    <t>MIETOWA Блузка 8 р.140 348,06</t>
  </si>
  <si>
    <t>КЕВ72</t>
  </si>
  <si>
    <t>DAIMOND HEART SZORTY 5 128</t>
  </si>
  <si>
    <t>HORTENSJA SPODNICA 4 122</t>
  </si>
  <si>
    <t>HORTENSJA SUKIENKA 1 122</t>
  </si>
  <si>
    <t>Крохина</t>
  </si>
  <si>
    <t>LETNI SZYK SUKIENKA 5 122</t>
  </si>
  <si>
    <t>МамаТимы</t>
  </si>
  <si>
    <t>HORTENSJA BLUZKA 5 110 340</t>
  </si>
  <si>
    <t xml:space="preserve">HORTENSJA BLUZKA 9 110 </t>
  </si>
  <si>
    <t xml:space="preserve">HORTENSJA SPODNICA 4 104 </t>
  </si>
  <si>
    <t>LETNI SPACER BOLERKO 3 110</t>
  </si>
  <si>
    <t>Настя на Счастье</t>
  </si>
  <si>
    <t>KAPITANSKA KOSZULA 1 98</t>
  </si>
  <si>
    <t>SCARY BEAR OGRODNICZKI 5 98</t>
  </si>
  <si>
    <t>SCARY BEAR T-SHIRT 6 98</t>
  </si>
  <si>
    <t>Римини</t>
  </si>
  <si>
    <t>EXPLORING SPODNIE 4 122</t>
  </si>
  <si>
    <t>Росомаха</t>
  </si>
  <si>
    <t xml:space="preserve">PARKOUR BLUZA 3 134 </t>
  </si>
  <si>
    <t>Свет LANA</t>
  </si>
  <si>
    <t xml:space="preserve">REGATY KOSZULA 1 104 </t>
  </si>
  <si>
    <t xml:space="preserve">REGATY SPODNIE 4 104 </t>
  </si>
  <si>
    <t>Сынулька-лапатулька</t>
  </si>
  <si>
    <t>PIKNIK BLUZKA 5 98</t>
  </si>
  <si>
    <t>Татьяна04</t>
  </si>
  <si>
    <t>KOKARDKI SZAFIR PŁASZCZ 1 110</t>
  </si>
  <si>
    <t>KOKARDKI SZAFIR SPODNIE 15 110</t>
  </si>
  <si>
    <t>Тян</t>
  </si>
  <si>
    <t>REGATY Бермуды 8 р. 98</t>
  </si>
  <si>
    <t>Без ОРГ</t>
  </si>
  <si>
    <t>С ОРГ</t>
  </si>
  <si>
    <r>
      <t xml:space="preserve">GOLDEN Колготки 8 р.L </t>
    </r>
    <r>
      <rPr>
        <b/>
        <sz val="11"/>
        <color indexed="8"/>
        <rFont val="Times New Roman"/>
        <family val="1"/>
      </rPr>
      <t>2 шт</t>
    </r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</si>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</sst>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/>
      <protection/>
    </xf>
    <xf numFmtId="1" fontId="18" fillId="0" borderId="10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15">
      <selection activeCell="I25" sqref="I25"/>
    </sheetView>
  </sheetViews>
  <sheetFormatPr defaultColWidth="9.140625" defaultRowHeight="15"/>
  <cols>
    <col min="1" max="1" width="20.140625" style="1" customWidth="1"/>
    <col min="2" max="2" width="39.00390625" style="1" customWidth="1"/>
    <col min="3" max="3" width="7.28125" style="1" customWidth="1"/>
    <col min="4" max="7" width="9.140625" style="1" customWidth="1"/>
  </cols>
  <sheetData>
    <row r="1" spans="1:7" ht="15">
      <c r="A1" s="2" t="s">
        <v>0</v>
      </c>
      <c r="B1" s="2" t="s">
        <v>1</v>
      </c>
      <c r="C1" s="2" t="s">
        <v>115</v>
      </c>
      <c r="D1" s="2" t="s">
        <v>116</v>
      </c>
      <c r="E1" s="2" t="s">
        <v>118</v>
      </c>
      <c r="F1" s="3" t="s">
        <v>119</v>
      </c>
      <c r="G1" s="3" t="s">
        <v>120</v>
      </c>
    </row>
    <row r="2" spans="1:7" ht="15">
      <c r="A2" s="4" t="s">
        <v>2</v>
      </c>
      <c r="B2" s="5" t="s">
        <v>3</v>
      </c>
      <c r="C2" s="5">
        <v>460.19</v>
      </c>
      <c r="D2" s="5">
        <v>530</v>
      </c>
      <c r="E2" s="5">
        <v>530</v>
      </c>
      <c r="F2" s="6">
        <f>C2*369/46054.14</f>
        <v>3.6871844746205227</v>
      </c>
      <c r="G2" s="6">
        <f>E2-D2-F2</f>
        <v>-3.6871844746205227</v>
      </c>
    </row>
    <row r="3" spans="1:7" ht="15">
      <c r="A3" s="5"/>
      <c r="B3" s="5"/>
      <c r="C3" s="5"/>
      <c r="D3" s="5"/>
      <c r="E3" s="5"/>
      <c r="F3" s="6"/>
      <c r="G3" s="6"/>
    </row>
    <row r="4" spans="1:7" ht="15">
      <c r="A4" s="5" t="s">
        <v>4</v>
      </c>
      <c r="B4" s="7" t="s">
        <v>5</v>
      </c>
      <c r="C4" s="5">
        <v>398.8</v>
      </c>
      <c r="D4" s="5">
        <v>459</v>
      </c>
      <c r="E4" s="5"/>
      <c r="F4" s="6"/>
      <c r="G4" s="6"/>
    </row>
    <row r="5" spans="1:7" ht="15">
      <c r="A5" s="5" t="s">
        <v>4</v>
      </c>
      <c r="B5" s="7" t="s">
        <v>6</v>
      </c>
      <c r="C5" s="5">
        <v>340.06</v>
      </c>
      <c r="D5" s="5">
        <v>392</v>
      </c>
      <c r="E5" s="5"/>
      <c r="F5" s="6"/>
      <c r="G5" s="6"/>
    </row>
    <row r="6" spans="1:7" ht="15">
      <c r="A6" s="5" t="s">
        <v>4</v>
      </c>
      <c r="B6" s="7" t="s">
        <v>7</v>
      </c>
      <c r="C6" s="5">
        <v>485.79</v>
      </c>
      <c r="D6" s="5">
        <v>559</v>
      </c>
      <c r="E6" s="5"/>
      <c r="F6" s="6"/>
      <c r="G6" s="6"/>
    </row>
    <row r="7" spans="1:7" ht="15">
      <c r="A7" s="5"/>
      <c r="B7" s="7"/>
      <c r="C7" s="5">
        <f>SUM(C4:C6)</f>
        <v>1224.65</v>
      </c>
      <c r="D7" s="5">
        <f>SUM(D4:D6)</f>
        <v>1410</v>
      </c>
      <c r="E7" s="5">
        <v>0</v>
      </c>
      <c r="F7" s="6">
        <f>C7*369/46054.14</f>
        <v>9.812274205967151</v>
      </c>
      <c r="G7" s="6">
        <f>E7-D7-F7</f>
        <v>-1419.8122742059672</v>
      </c>
    </row>
    <row r="8" spans="1:7" ht="15">
      <c r="A8" s="5"/>
      <c r="B8" s="7"/>
      <c r="C8" s="5"/>
      <c r="D8" s="5"/>
      <c r="E8" s="5"/>
      <c r="F8" s="6"/>
      <c r="G8" s="6"/>
    </row>
    <row r="9" spans="1:7" ht="15">
      <c r="A9" s="4" t="s">
        <v>8</v>
      </c>
      <c r="B9" s="5" t="s">
        <v>9</v>
      </c>
      <c r="C9" s="5">
        <v>435.31</v>
      </c>
      <c r="D9" s="5">
        <v>440</v>
      </c>
      <c r="E9" s="5"/>
      <c r="F9" s="6"/>
      <c r="G9" s="6"/>
    </row>
    <row r="10" spans="1:7" ht="15">
      <c r="A10" s="4" t="s">
        <v>8</v>
      </c>
      <c r="B10" s="5" t="s">
        <v>10</v>
      </c>
      <c r="C10" s="5">
        <v>796</v>
      </c>
      <c r="D10" s="5">
        <v>804</v>
      </c>
      <c r="E10" s="5"/>
      <c r="F10" s="6"/>
      <c r="G10" s="6"/>
    </row>
    <row r="11" spans="1:7" ht="15">
      <c r="A11" s="5"/>
      <c r="B11" s="5"/>
      <c r="C11" s="5">
        <f>SUM(C9:C10)</f>
        <v>1231.31</v>
      </c>
      <c r="D11" s="5">
        <f>SUM(D9:D10)</f>
        <v>1244</v>
      </c>
      <c r="E11" s="5">
        <v>1260</v>
      </c>
      <c r="F11" s="6">
        <f>C11*369/46054.14</f>
        <v>9.865636183847966</v>
      </c>
      <c r="G11" s="6">
        <f>E11-D11-F11</f>
        <v>6.1343638161520335</v>
      </c>
    </row>
    <row r="12" spans="1:7" ht="15">
      <c r="A12" s="5"/>
      <c r="B12" s="5"/>
      <c r="C12" s="5"/>
      <c r="D12" s="5"/>
      <c r="E12" s="5"/>
      <c r="F12" s="6"/>
      <c r="G12" s="6"/>
    </row>
    <row r="13" spans="1:7" ht="15">
      <c r="A13" s="5" t="s">
        <v>11</v>
      </c>
      <c r="B13" s="5" t="s">
        <v>12</v>
      </c>
      <c r="C13" s="5">
        <v>547.25</v>
      </c>
      <c r="D13" s="5">
        <v>630</v>
      </c>
      <c r="E13" s="5">
        <v>569</v>
      </c>
      <c r="F13" s="6">
        <f>C13*369/46054.14</f>
        <v>4.384736095386864</v>
      </c>
      <c r="G13" s="6">
        <f>E13-D13-F13</f>
        <v>-65.38473609538687</v>
      </c>
    </row>
    <row r="14" spans="1:7" ht="15">
      <c r="A14" s="5"/>
      <c r="B14" s="5"/>
      <c r="C14" s="5"/>
      <c r="D14" s="5"/>
      <c r="E14" s="5"/>
      <c r="F14" s="6"/>
      <c r="G14" s="6"/>
    </row>
    <row r="15" spans="1:7" ht="15">
      <c r="A15" s="4" t="s">
        <v>13</v>
      </c>
      <c r="B15" s="5" t="s">
        <v>14</v>
      </c>
      <c r="C15" s="5">
        <v>268.18</v>
      </c>
      <c r="D15" s="5">
        <v>309</v>
      </c>
      <c r="E15" s="5"/>
      <c r="F15" s="6"/>
      <c r="G15" s="6"/>
    </row>
    <row r="16" spans="1:7" ht="15">
      <c r="A16" s="4" t="s">
        <v>13</v>
      </c>
      <c r="B16" s="5" t="s">
        <v>15</v>
      </c>
      <c r="C16" s="5">
        <v>298.5</v>
      </c>
      <c r="D16" s="5">
        <v>344</v>
      </c>
      <c r="E16" s="5"/>
      <c r="F16" s="6"/>
      <c r="G16" s="6"/>
    </row>
    <row r="17" spans="1:7" ht="15">
      <c r="A17" s="5"/>
      <c r="B17" s="5"/>
      <c r="C17" s="5">
        <f>SUM(C15:C16)</f>
        <v>566.6800000000001</v>
      </c>
      <c r="D17" s="5">
        <f>SUM(D15:D16)</f>
        <v>653</v>
      </c>
      <c r="E17" s="5">
        <v>653</v>
      </c>
      <c r="F17" s="6">
        <f>C17*369/46054.14</f>
        <v>4.5404152590842</v>
      </c>
      <c r="G17" s="6">
        <f>E17-D17-F17</f>
        <v>-4.5404152590842</v>
      </c>
    </row>
    <row r="18" spans="1:7" ht="15">
      <c r="A18" s="5"/>
      <c r="B18" s="5"/>
      <c r="C18" s="5"/>
      <c r="D18" s="5"/>
      <c r="E18" s="5"/>
      <c r="F18" s="6"/>
      <c r="G18" s="6"/>
    </row>
    <row r="19" spans="1:7" ht="15">
      <c r="A19" s="5" t="s">
        <v>16</v>
      </c>
      <c r="B19" s="5" t="s">
        <v>17</v>
      </c>
      <c r="C19" s="5">
        <v>410.45</v>
      </c>
      <c r="D19" s="5">
        <v>473</v>
      </c>
      <c r="E19" s="5"/>
      <c r="F19" s="6"/>
      <c r="G19" s="6"/>
    </row>
    <row r="20" spans="1:7" ht="15">
      <c r="A20" s="5" t="s">
        <v>16</v>
      </c>
      <c r="B20" s="5" t="s">
        <v>18</v>
      </c>
      <c r="C20" s="5">
        <v>572.13</v>
      </c>
      <c r="D20" s="5">
        <v>658</v>
      </c>
      <c r="E20" s="5"/>
      <c r="F20" s="6"/>
      <c r="G20" s="6"/>
    </row>
    <row r="21" spans="1:7" ht="15">
      <c r="A21" s="5" t="s">
        <v>16</v>
      </c>
      <c r="B21" s="5" t="s">
        <v>19</v>
      </c>
      <c r="C21" s="5">
        <v>460.19</v>
      </c>
      <c r="D21" s="5">
        <v>530</v>
      </c>
      <c r="E21" s="5"/>
      <c r="F21" s="6"/>
      <c r="G21" s="6"/>
    </row>
    <row r="22" spans="1:7" ht="15">
      <c r="A22" s="5" t="s">
        <v>16</v>
      </c>
      <c r="B22" s="5" t="s">
        <v>20</v>
      </c>
      <c r="C22" s="5">
        <v>422.88</v>
      </c>
      <c r="D22" s="5">
        <v>487</v>
      </c>
      <c r="E22" s="5"/>
      <c r="F22" s="6"/>
      <c r="G22" s="6"/>
    </row>
    <row r="23" spans="1:7" ht="15">
      <c r="A23" s="5"/>
      <c r="B23" s="5"/>
      <c r="C23" s="5">
        <f>SUM(C19:C22)</f>
        <v>1865.65</v>
      </c>
      <c r="D23" s="5">
        <f>SUM(D19:D22)</f>
        <v>2148</v>
      </c>
      <c r="E23" s="5">
        <v>2148</v>
      </c>
      <c r="F23" s="6">
        <f>C23*369/46054.14</f>
        <v>14.948164269270906</v>
      </c>
      <c r="G23" s="6">
        <f>E23-D23-F23</f>
        <v>-14.948164269270906</v>
      </c>
    </row>
    <row r="24" spans="1:7" ht="15">
      <c r="A24" s="5"/>
      <c r="B24" s="5"/>
      <c r="C24" s="5"/>
      <c r="D24" s="5"/>
      <c r="E24" s="5"/>
      <c r="F24" s="6"/>
      <c r="G24" s="6"/>
    </row>
    <row r="25" spans="1:7" ht="15">
      <c r="A25" s="4" t="s">
        <v>21</v>
      </c>
      <c r="B25" s="5" t="s">
        <v>22</v>
      </c>
      <c r="C25" s="5">
        <v>353.95</v>
      </c>
      <c r="D25" s="5">
        <v>408</v>
      </c>
      <c r="E25" s="5">
        <v>408</v>
      </c>
      <c r="F25" s="6">
        <f>C25*369/46054.14</f>
        <v>2.835956767404624</v>
      </c>
      <c r="G25" s="6">
        <f>E25-D25-F25</f>
        <v>-2.835956767404624</v>
      </c>
    </row>
    <row r="26" spans="1:7" ht="15">
      <c r="A26" s="5"/>
      <c r="B26" s="5"/>
      <c r="C26" s="5"/>
      <c r="D26" s="5"/>
      <c r="E26" s="5"/>
      <c r="F26" s="6"/>
      <c r="G26" s="6"/>
    </row>
    <row r="27" spans="1:7" ht="15">
      <c r="A27" s="4" t="s">
        <v>23</v>
      </c>
      <c r="B27" s="5" t="s">
        <v>24</v>
      </c>
      <c r="C27" s="5">
        <v>410.45</v>
      </c>
      <c r="D27" s="5">
        <v>473</v>
      </c>
      <c r="E27" s="5"/>
      <c r="F27" s="6"/>
      <c r="G27" s="6"/>
    </row>
    <row r="28" spans="1:7" ht="15">
      <c r="A28" s="4" t="s">
        <v>23</v>
      </c>
      <c r="B28" s="5" t="s">
        <v>25</v>
      </c>
      <c r="C28" s="5">
        <v>460.19</v>
      </c>
      <c r="D28" s="5">
        <v>530</v>
      </c>
      <c r="E28" s="5"/>
      <c r="F28" s="6"/>
      <c r="G28" s="6"/>
    </row>
    <row r="29" spans="1:7" ht="15">
      <c r="A29" s="4" t="s">
        <v>23</v>
      </c>
      <c r="B29" s="5" t="s">
        <v>26</v>
      </c>
      <c r="C29" s="5">
        <v>410.45</v>
      </c>
      <c r="D29" s="5">
        <v>473</v>
      </c>
      <c r="E29" s="5"/>
      <c r="F29" s="6"/>
      <c r="G29" s="6"/>
    </row>
    <row r="30" spans="1:7" ht="15">
      <c r="A30" s="5"/>
      <c r="B30" s="5"/>
      <c r="C30" s="5">
        <f>SUM(C27:C29)</f>
        <v>1281.09</v>
      </c>
      <c r="D30" s="5">
        <f>SUM(D27:D29)</f>
        <v>1476</v>
      </c>
      <c r="E30" s="5">
        <v>1476</v>
      </c>
      <c r="F30" s="6">
        <f>C30*369/46054.14</f>
        <v>10.264488925425596</v>
      </c>
      <c r="G30" s="6">
        <f>E30-D30-F30</f>
        <v>-10.264488925425596</v>
      </c>
    </row>
    <row r="31" spans="1:7" ht="15">
      <c r="A31" s="5"/>
      <c r="B31" s="5"/>
      <c r="C31" s="5"/>
      <c r="D31" s="5"/>
      <c r="E31" s="5"/>
      <c r="F31" s="6"/>
      <c r="G31" s="6"/>
    </row>
    <row r="32" spans="1:7" ht="15">
      <c r="A32" s="4" t="s">
        <v>27</v>
      </c>
      <c r="B32" s="5" t="s">
        <v>28</v>
      </c>
      <c r="C32" s="5">
        <v>364.53</v>
      </c>
      <c r="D32" s="5">
        <v>420</v>
      </c>
      <c r="E32" s="5"/>
      <c r="F32" s="6"/>
      <c r="G32" s="6"/>
    </row>
    <row r="33" spans="1:7" ht="15">
      <c r="A33" s="4" t="s">
        <v>27</v>
      </c>
      <c r="B33" s="5" t="s">
        <v>29</v>
      </c>
      <c r="C33" s="5">
        <v>332.5</v>
      </c>
      <c r="D33" s="5">
        <v>383</v>
      </c>
      <c r="E33" s="5"/>
      <c r="F33" s="6"/>
      <c r="G33" s="6"/>
    </row>
    <row r="34" spans="1:7" ht="15">
      <c r="A34" s="4" t="s">
        <v>27</v>
      </c>
      <c r="B34" s="5" t="s">
        <v>30</v>
      </c>
      <c r="C34" s="5">
        <v>396.82</v>
      </c>
      <c r="D34" s="5">
        <v>457</v>
      </c>
      <c r="E34" s="5"/>
      <c r="F34" s="6"/>
      <c r="G34" s="6"/>
    </row>
    <row r="35" spans="1:7" ht="15">
      <c r="A35" s="4" t="s">
        <v>27</v>
      </c>
      <c r="B35" s="5" t="s">
        <v>31</v>
      </c>
      <c r="C35" s="5">
        <v>886.28</v>
      </c>
      <c r="D35" s="5">
        <v>1020</v>
      </c>
      <c r="E35" s="5"/>
      <c r="F35" s="6"/>
      <c r="G35" s="6"/>
    </row>
    <row r="36" spans="1:7" ht="15">
      <c r="A36" s="5"/>
      <c r="B36" s="5"/>
      <c r="C36" s="5">
        <f>SUM(C32:C35)</f>
        <v>1980.1299999999999</v>
      </c>
      <c r="D36" s="5">
        <f>SUM(D32:D35)</f>
        <v>2280</v>
      </c>
      <c r="E36" s="8">
        <v>2255</v>
      </c>
      <c r="F36" s="6">
        <f>C36*369/46054.14</f>
        <v>15.86541340257358</v>
      </c>
      <c r="G36" s="6">
        <f>E36-D36-F36</f>
        <v>-40.86541340257358</v>
      </c>
    </row>
    <row r="37" spans="1:7" ht="15">
      <c r="A37" s="5"/>
      <c r="B37" s="5"/>
      <c r="C37" s="5"/>
      <c r="D37" s="5"/>
      <c r="E37" s="5"/>
      <c r="F37" s="6"/>
      <c r="G37" s="6"/>
    </row>
    <row r="38" spans="1:7" ht="15">
      <c r="A38" s="4" t="s">
        <v>32</v>
      </c>
      <c r="B38" s="5" t="s">
        <v>33</v>
      </c>
      <c r="C38" s="5">
        <v>895.5</v>
      </c>
      <c r="D38" s="5">
        <v>1030</v>
      </c>
      <c r="E38" s="5">
        <v>1030</v>
      </c>
      <c r="F38" s="6">
        <f>C38*369/46054.14</f>
        <v>7.175022701542142</v>
      </c>
      <c r="G38" s="6">
        <f>E38-D38-F38</f>
        <v>-7.175022701542142</v>
      </c>
    </row>
    <row r="39" spans="1:7" ht="15">
      <c r="A39" s="5"/>
      <c r="B39" s="5"/>
      <c r="C39" s="5"/>
      <c r="D39" s="5"/>
      <c r="E39" s="5"/>
      <c r="F39" s="6"/>
      <c r="G39" s="6"/>
    </row>
    <row r="40" spans="1:7" ht="15">
      <c r="A40" s="5" t="s">
        <v>34</v>
      </c>
      <c r="B40" s="5" t="s">
        <v>35</v>
      </c>
      <c r="C40" s="5">
        <v>1231.32</v>
      </c>
      <c r="D40" s="5">
        <v>1417</v>
      </c>
      <c r="E40" s="5">
        <v>1467</v>
      </c>
      <c r="F40" s="6">
        <f>C40*369/46054.14</f>
        <v>9.865716306937877</v>
      </c>
      <c r="G40" s="6">
        <f>E40-D40-F40</f>
        <v>40.13428369306212</v>
      </c>
    </row>
    <row r="41" spans="1:7" ht="15">
      <c r="A41" s="5"/>
      <c r="B41" s="5"/>
      <c r="C41" s="5"/>
      <c r="D41" s="5"/>
      <c r="E41" s="5"/>
      <c r="F41" s="6"/>
      <c r="G41" s="6"/>
    </row>
    <row r="42" spans="1:7" ht="15">
      <c r="A42" s="4" t="s">
        <v>36</v>
      </c>
      <c r="B42" s="5" t="s">
        <v>37</v>
      </c>
      <c r="C42" s="5">
        <v>1032.32</v>
      </c>
      <c r="D42" s="5">
        <v>1188</v>
      </c>
      <c r="E42" s="5">
        <v>1188</v>
      </c>
      <c r="F42" s="6">
        <f>C42*369/46054.14</f>
        <v>8.271266817706291</v>
      </c>
      <c r="G42" s="6">
        <f>E42-D42-F42</f>
        <v>-8.271266817706291</v>
      </c>
    </row>
    <row r="43" spans="1:7" ht="15">
      <c r="A43" s="5"/>
      <c r="B43" s="5"/>
      <c r="C43" s="5"/>
      <c r="D43" s="5"/>
      <c r="E43" s="5"/>
      <c r="F43" s="6"/>
      <c r="G43" s="6"/>
    </row>
    <row r="44" spans="1:7" ht="15">
      <c r="A44" s="5" t="s">
        <v>38</v>
      </c>
      <c r="B44" s="5" t="s">
        <v>39</v>
      </c>
      <c r="C44" s="5">
        <v>490.37</v>
      </c>
      <c r="D44" s="5">
        <v>564</v>
      </c>
      <c r="E44" s="5">
        <v>564</v>
      </c>
      <c r="F44" s="6">
        <f>C44*369/46054.14</f>
        <v>3.9289959599723283</v>
      </c>
      <c r="G44" s="6">
        <f>E44-D44-F44</f>
        <v>-3.9289959599723283</v>
      </c>
    </row>
    <row r="45" spans="1:7" ht="15">
      <c r="A45" s="5"/>
      <c r="B45" s="5"/>
      <c r="C45" s="5"/>
      <c r="D45" s="5"/>
      <c r="E45" s="5"/>
      <c r="F45" s="6"/>
      <c r="G45" s="6"/>
    </row>
    <row r="46" spans="1:7" ht="15">
      <c r="A46" s="5" t="s">
        <v>40</v>
      </c>
      <c r="B46" s="5" t="s">
        <v>41</v>
      </c>
      <c r="C46" s="5">
        <v>439.72</v>
      </c>
      <c r="D46" s="5">
        <v>506</v>
      </c>
      <c r="E46" s="5"/>
      <c r="F46" s="6"/>
      <c r="G46" s="6"/>
    </row>
    <row r="47" spans="1:7" ht="15">
      <c r="A47" s="5" t="s">
        <v>40</v>
      </c>
      <c r="B47" s="5" t="s">
        <v>42</v>
      </c>
      <c r="C47" s="5">
        <v>385.96</v>
      </c>
      <c r="D47" s="5">
        <v>444</v>
      </c>
      <c r="E47" s="5"/>
      <c r="F47" s="6"/>
      <c r="G47" s="6"/>
    </row>
    <row r="48" spans="1:7" ht="15">
      <c r="A48" s="5" t="s">
        <v>40</v>
      </c>
      <c r="B48" s="5" t="s">
        <v>43</v>
      </c>
      <c r="C48" s="5">
        <v>385.57</v>
      </c>
      <c r="D48" s="5">
        <v>444</v>
      </c>
      <c r="E48" s="5"/>
      <c r="F48" s="6"/>
      <c r="G48" s="6"/>
    </row>
    <row r="49" spans="1:7" ht="15">
      <c r="A49" s="5" t="s">
        <v>40</v>
      </c>
      <c r="B49" s="5" t="s">
        <v>44</v>
      </c>
      <c r="C49" s="5">
        <v>461.15</v>
      </c>
      <c r="D49" s="5">
        <v>531</v>
      </c>
      <c r="E49" s="5"/>
      <c r="F49" s="6"/>
      <c r="G49" s="6"/>
    </row>
    <row r="50" spans="1:7" ht="15">
      <c r="A50" s="5"/>
      <c r="B50" s="5"/>
      <c r="C50" s="5">
        <f>SUM(C46:C49)</f>
        <v>1672.4</v>
      </c>
      <c r="D50" s="5">
        <f>SUM(D46:D49)</f>
        <v>1925</v>
      </c>
      <c r="E50" s="5">
        <v>1925</v>
      </c>
      <c r="F50" s="6">
        <f>C50*369/46054.14</f>
        <v>13.399785556738221</v>
      </c>
      <c r="G50" s="6">
        <f>E50-D50-F50</f>
        <v>-13.399785556738221</v>
      </c>
    </row>
    <row r="51" spans="1:7" ht="15">
      <c r="A51" s="5"/>
      <c r="B51" s="5"/>
      <c r="C51" s="5"/>
      <c r="D51" s="5"/>
      <c r="E51" s="5"/>
      <c r="F51" s="6"/>
      <c r="G51" s="6"/>
    </row>
    <row r="52" spans="1:7" ht="15">
      <c r="A52" s="4" t="s">
        <v>45</v>
      </c>
      <c r="B52" s="7" t="s">
        <v>46</v>
      </c>
      <c r="C52" s="5">
        <v>643.27</v>
      </c>
      <c r="D52" s="5">
        <v>721</v>
      </c>
      <c r="E52" s="5"/>
      <c r="F52" s="6"/>
      <c r="G52" s="6"/>
    </row>
    <row r="53" spans="1:7" ht="15">
      <c r="A53" s="4" t="s">
        <v>45</v>
      </c>
      <c r="B53" s="7" t="s">
        <v>47</v>
      </c>
      <c r="C53" s="5">
        <v>793.37</v>
      </c>
      <c r="D53" s="5">
        <v>889</v>
      </c>
      <c r="E53" s="5"/>
      <c r="F53" s="6"/>
      <c r="G53" s="6"/>
    </row>
    <row r="54" spans="1:7" ht="15">
      <c r="A54" s="4" t="s">
        <v>45</v>
      </c>
      <c r="B54" s="7" t="s">
        <v>48</v>
      </c>
      <c r="C54" s="5">
        <v>792.36</v>
      </c>
      <c r="D54" s="5">
        <v>888</v>
      </c>
      <c r="E54" s="5"/>
      <c r="F54" s="6"/>
      <c r="G54" s="6"/>
    </row>
    <row r="55" spans="1:7" ht="15">
      <c r="A55" s="4" t="s">
        <v>45</v>
      </c>
      <c r="B55" s="7" t="s">
        <v>49</v>
      </c>
      <c r="C55" s="5">
        <v>538.27</v>
      </c>
      <c r="D55" s="5">
        <v>603</v>
      </c>
      <c r="E55" s="5"/>
      <c r="F55" s="6"/>
      <c r="G55" s="6"/>
    </row>
    <row r="56" spans="1:7" ht="15">
      <c r="A56" s="4" t="s">
        <v>45</v>
      </c>
      <c r="B56" s="7" t="s">
        <v>50</v>
      </c>
      <c r="C56" s="5">
        <v>482.59</v>
      </c>
      <c r="D56" s="5">
        <v>541</v>
      </c>
      <c r="E56" s="5"/>
      <c r="F56" s="6"/>
      <c r="G56" s="6"/>
    </row>
    <row r="57" spans="1:7" ht="15">
      <c r="A57" s="4" t="s">
        <v>45</v>
      </c>
      <c r="B57" s="7" t="s">
        <v>51</v>
      </c>
      <c r="C57" s="5">
        <v>407.41</v>
      </c>
      <c r="D57" s="5">
        <v>457</v>
      </c>
      <c r="E57" s="5"/>
      <c r="F57" s="6"/>
      <c r="G57" s="6"/>
    </row>
    <row r="58" spans="1:7" ht="15">
      <c r="A58" s="4" t="s">
        <v>45</v>
      </c>
      <c r="B58" s="7" t="s">
        <v>52</v>
      </c>
      <c r="C58" s="5">
        <v>558.58</v>
      </c>
      <c r="D58" s="5">
        <v>626</v>
      </c>
      <c r="E58" s="5"/>
      <c r="F58" s="6"/>
      <c r="G58" s="6"/>
    </row>
    <row r="59" spans="1:7" ht="15">
      <c r="A59" s="5"/>
      <c r="B59" s="5"/>
      <c r="C59" s="5">
        <f>SUM(C52:C58)</f>
        <v>4215.85</v>
      </c>
      <c r="D59" s="5">
        <f>SUM(D52:D58)</f>
        <v>4725</v>
      </c>
      <c r="E59" s="5">
        <v>4725</v>
      </c>
      <c r="F59" s="6">
        <f>C59*369/46054.14</f>
        <v>33.77869286018586</v>
      </c>
      <c r="G59" s="6">
        <f>E59-D59-F59</f>
        <v>-33.77869286018586</v>
      </c>
    </row>
    <row r="60" spans="1:7" ht="15">
      <c r="A60" s="5"/>
      <c r="B60" s="5"/>
      <c r="C60" s="5"/>
      <c r="D60" s="5"/>
      <c r="E60" s="5"/>
      <c r="F60" s="6"/>
      <c r="G60" s="6"/>
    </row>
    <row r="61" spans="1:7" ht="15">
      <c r="A61" s="4" t="s">
        <v>53</v>
      </c>
      <c r="B61" s="5" t="s">
        <v>54</v>
      </c>
      <c r="C61" s="5">
        <v>597</v>
      </c>
      <c r="D61" s="5">
        <v>687</v>
      </c>
      <c r="E61" s="5">
        <v>687</v>
      </c>
      <c r="F61" s="6">
        <f>C61*369/46054.14</f>
        <v>4.783348467694761</v>
      </c>
      <c r="G61" s="6">
        <f>E61-D61-F61</f>
        <v>-4.783348467694761</v>
      </c>
    </row>
    <row r="62" spans="1:7" ht="15">
      <c r="A62" s="5"/>
      <c r="B62" s="5"/>
      <c r="C62" s="5"/>
      <c r="D62" s="5"/>
      <c r="E62" s="5"/>
      <c r="F62" s="6"/>
      <c r="G62" s="6"/>
    </row>
    <row r="63" spans="1:7" ht="15">
      <c r="A63" s="5" t="s">
        <v>55</v>
      </c>
      <c r="B63" s="5" t="s">
        <v>56</v>
      </c>
      <c r="C63" s="5">
        <v>89.93</v>
      </c>
      <c r="D63" s="5">
        <v>104</v>
      </c>
      <c r="E63" s="5">
        <v>104</v>
      </c>
      <c r="F63" s="6">
        <f>C63*369/46054.14</f>
        <v>0.7205469475708374</v>
      </c>
      <c r="G63" s="6">
        <f>E63-D63-F63</f>
        <v>-0.7205469475708374</v>
      </c>
    </row>
    <row r="64" spans="1:7" ht="15">
      <c r="A64" s="5"/>
      <c r="B64" s="5"/>
      <c r="C64" s="5"/>
      <c r="D64" s="5"/>
      <c r="E64" s="5"/>
      <c r="F64" s="6"/>
      <c r="G64" s="6"/>
    </row>
    <row r="65" spans="1:7" ht="15">
      <c r="A65" s="4" t="s">
        <v>57</v>
      </c>
      <c r="B65" s="5" t="s">
        <v>58</v>
      </c>
      <c r="C65" s="5">
        <v>497.5</v>
      </c>
      <c r="D65" s="5">
        <v>573</v>
      </c>
      <c r="E65" s="5">
        <v>1081</v>
      </c>
      <c r="F65" s="6">
        <f>C65*369/46054.14</f>
        <v>3.9861237230789675</v>
      </c>
      <c r="G65" s="6">
        <f>E65-D65-F65</f>
        <v>504.01387627692105</v>
      </c>
    </row>
    <row r="66" spans="1:7" ht="15">
      <c r="A66" s="5"/>
      <c r="B66" s="5"/>
      <c r="C66" s="5"/>
      <c r="D66" s="5"/>
      <c r="E66" s="5"/>
      <c r="F66" s="6"/>
      <c r="G66" s="6"/>
    </row>
    <row r="67" spans="1:7" ht="15">
      <c r="A67" s="5" t="s">
        <v>59</v>
      </c>
      <c r="B67" s="5" t="s">
        <v>60</v>
      </c>
      <c r="C67" s="8">
        <v>521.8</v>
      </c>
      <c r="D67" s="5">
        <v>601</v>
      </c>
      <c r="E67" s="5">
        <v>837</v>
      </c>
      <c r="F67" s="6">
        <f>C67*369/46054.14</f>
        <v>4.180822831563026</v>
      </c>
      <c r="G67" s="6">
        <f>E67-D67-F67</f>
        <v>231.81917716843697</v>
      </c>
    </row>
    <row r="68" spans="1:7" ht="15">
      <c r="A68" s="5"/>
      <c r="B68" s="5"/>
      <c r="C68" s="9"/>
      <c r="D68" s="5"/>
      <c r="E68" s="5"/>
      <c r="F68" s="6"/>
      <c r="G68" s="6"/>
    </row>
    <row r="69" spans="1:7" ht="15">
      <c r="A69" s="5" t="s">
        <v>61</v>
      </c>
      <c r="B69" s="5" t="s">
        <v>62</v>
      </c>
      <c r="C69" s="5">
        <v>1194</v>
      </c>
      <c r="D69" s="5">
        <v>1374</v>
      </c>
      <c r="E69" s="5"/>
      <c r="F69" s="6"/>
      <c r="G69" s="6"/>
    </row>
    <row r="70" spans="1:7" ht="15">
      <c r="A70" s="5" t="s">
        <v>61</v>
      </c>
      <c r="B70" s="7" t="s">
        <v>63</v>
      </c>
      <c r="C70" s="5">
        <v>538.15</v>
      </c>
      <c r="D70" s="5">
        <v>619</v>
      </c>
      <c r="E70" s="5"/>
      <c r="F70" s="6"/>
      <c r="G70" s="6"/>
    </row>
    <row r="71" spans="1:7" ht="15">
      <c r="A71" s="5" t="s">
        <v>61</v>
      </c>
      <c r="B71" s="7" t="s">
        <v>64</v>
      </c>
      <c r="C71" s="5">
        <v>680.1</v>
      </c>
      <c r="D71" s="5">
        <v>783</v>
      </c>
      <c r="E71" s="5"/>
      <c r="F71" s="6"/>
      <c r="G71" s="6"/>
    </row>
    <row r="72" spans="1:7" ht="15">
      <c r="A72" s="5"/>
      <c r="B72" s="7"/>
      <c r="C72" s="5">
        <f>SUM(C69:C71)</f>
        <v>2412.25</v>
      </c>
      <c r="D72" s="5">
        <f>SUM(D69:D71)</f>
        <v>2776</v>
      </c>
      <c r="E72" s="5">
        <v>2776</v>
      </c>
      <c r="F72" s="6">
        <f>C72*369/46054.14</f>
        <v>19.327692363813547</v>
      </c>
      <c r="G72" s="6">
        <f>E72-D72-F72</f>
        <v>-19.327692363813547</v>
      </c>
    </row>
    <row r="73" spans="1:7" ht="15">
      <c r="A73" s="5"/>
      <c r="B73" s="5"/>
      <c r="C73" s="5"/>
      <c r="D73" s="5"/>
      <c r="E73" s="5"/>
      <c r="F73" s="6"/>
      <c r="G73" s="6"/>
    </row>
    <row r="74" spans="1:7" ht="15">
      <c r="A74" s="5" t="s">
        <v>65</v>
      </c>
      <c r="B74" s="5" t="s">
        <v>66</v>
      </c>
      <c r="C74" s="5">
        <v>335.81</v>
      </c>
      <c r="D74" s="5">
        <v>387</v>
      </c>
      <c r="E74" s="5">
        <v>387</v>
      </c>
      <c r="F74" s="6">
        <f>C74*369/46054.14</f>
        <v>2.6906134823058254</v>
      </c>
      <c r="G74" s="6">
        <f>E74-D74-F74</f>
        <v>-2.6906134823058254</v>
      </c>
    </row>
    <row r="75" spans="1:7" ht="15">
      <c r="A75" s="5"/>
      <c r="B75" s="5"/>
      <c r="C75" s="5"/>
      <c r="D75" s="5"/>
      <c r="E75" s="5"/>
      <c r="F75" s="6"/>
      <c r="G75" s="6"/>
    </row>
    <row r="76" spans="1:7" ht="15">
      <c r="A76" s="4" t="s">
        <v>67</v>
      </c>
      <c r="B76" s="5" t="s">
        <v>68</v>
      </c>
      <c r="C76" s="5">
        <v>547.25</v>
      </c>
      <c r="D76" s="5">
        <v>630</v>
      </c>
      <c r="E76" s="5">
        <v>630</v>
      </c>
      <c r="F76" s="6">
        <f>C76*369/46054.14</f>
        <v>4.384736095386864</v>
      </c>
      <c r="G76" s="6">
        <f>E76-D76-F76</f>
        <v>-4.384736095386864</v>
      </c>
    </row>
    <row r="77" spans="1:7" ht="15">
      <c r="A77" s="5"/>
      <c r="B77" s="5"/>
      <c r="C77" s="5"/>
      <c r="D77" s="5"/>
      <c r="E77" s="5"/>
      <c r="F77" s="6"/>
      <c r="G77" s="6"/>
    </row>
    <row r="78" spans="1:7" ht="15">
      <c r="A78" s="4" t="s">
        <v>69</v>
      </c>
      <c r="B78" s="5" t="s">
        <v>70</v>
      </c>
      <c r="C78" s="5">
        <v>522.38</v>
      </c>
      <c r="D78" s="5">
        <v>601</v>
      </c>
      <c r="E78" s="5">
        <v>601</v>
      </c>
      <c r="F78" s="6">
        <f>C78*369/46054.14</f>
        <v>4.185469970777872</v>
      </c>
      <c r="G78" s="6">
        <f>E78-D78-F78</f>
        <v>-4.185469970777872</v>
      </c>
    </row>
    <row r="79" spans="1:7" ht="15">
      <c r="A79" s="5"/>
      <c r="B79" s="5"/>
      <c r="C79" s="5"/>
      <c r="D79" s="5"/>
      <c r="E79" s="5"/>
      <c r="F79" s="6"/>
      <c r="G79" s="6"/>
    </row>
    <row r="80" spans="1:7" ht="15">
      <c r="A80" s="4" t="s">
        <v>71</v>
      </c>
      <c r="B80" s="5" t="s">
        <v>72</v>
      </c>
      <c r="C80" s="5">
        <v>459.95</v>
      </c>
      <c r="D80" s="5">
        <v>529</v>
      </c>
      <c r="E80" s="5"/>
      <c r="F80" s="6"/>
      <c r="G80" s="6"/>
    </row>
    <row r="81" spans="1:7" ht="15">
      <c r="A81" s="4" t="s">
        <v>71</v>
      </c>
      <c r="B81" s="5" t="s">
        <v>73</v>
      </c>
      <c r="C81" s="5">
        <v>1480.07</v>
      </c>
      <c r="D81" s="5">
        <v>1703</v>
      </c>
      <c r="E81" s="5"/>
      <c r="F81" s="6"/>
      <c r="G81" s="6"/>
    </row>
    <row r="82" spans="1:7" ht="15">
      <c r="A82" s="5"/>
      <c r="B82" s="5"/>
      <c r="C82" s="5">
        <f>SUM(C80:C81)</f>
        <v>1940.02</v>
      </c>
      <c r="D82" s="5">
        <f>SUM(D80:D81)</f>
        <v>2232</v>
      </c>
      <c r="E82" s="5">
        <v>2235</v>
      </c>
      <c r="F82" s="6">
        <f>C82*369/46054.14</f>
        <v>15.544039688940018</v>
      </c>
      <c r="G82" s="6">
        <f>E82-D82-F82</f>
        <v>-12.544039688940018</v>
      </c>
    </row>
    <row r="83" spans="1:7" ht="15">
      <c r="A83" s="5"/>
      <c r="B83" s="5"/>
      <c r="C83" s="5"/>
      <c r="D83" s="5"/>
      <c r="E83" s="5"/>
      <c r="F83" s="6"/>
      <c r="G83" s="6"/>
    </row>
    <row r="84" spans="1:7" ht="15">
      <c r="A84" s="5" t="s">
        <v>74</v>
      </c>
      <c r="B84" s="5" t="s">
        <v>75</v>
      </c>
      <c r="C84" s="5">
        <v>497.5</v>
      </c>
      <c r="D84" s="5">
        <v>573</v>
      </c>
      <c r="E84" s="5">
        <v>573</v>
      </c>
      <c r="F84" s="6">
        <f>C84*369/46054.14</f>
        <v>3.9861237230789675</v>
      </c>
      <c r="G84" s="6">
        <f>E84-D84-F84</f>
        <v>-3.9861237230789675</v>
      </c>
    </row>
    <row r="85" spans="1:7" ht="15">
      <c r="A85" s="5"/>
      <c r="B85" s="5"/>
      <c r="C85" s="5"/>
      <c r="D85" s="5"/>
      <c r="E85" s="5"/>
      <c r="F85" s="6"/>
      <c r="G85" s="6"/>
    </row>
    <row r="86" spans="1:7" ht="15">
      <c r="A86" s="5" t="s">
        <v>76</v>
      </c>
      <c r="B86" s="5" t="s">
        <v>77</v>
      </c>
      <c r="C86" s="5">
        <v>808.45</v>
      </c>
      <c r="D86" s="5">
        <v>890</v>
      </c>
      <c r="E86" s="5"/>
      <c r="F86" s="6"/>
      <c r="G86" s="6"/>
    </row>
    <row r="87" spans="1:7" ht="15">
      <c r="A87" s="5" t="s">
        <v>76</v>
      </c>
      <c r="B87" s="5" t="s">
        <v>78</v>
      </c>
      <c r="C87" s="5">
        <v>547.25</v>
      </c>
      <c r="D87" s="5">
        <v>602</v>
      </c>
      <c r="E87" s="5"/>
      <c r="F87" s="6"/>
      <c r="G87" s="6"/>
    </row>
    <row r="88" spans="1:7" ht="15">
      <c r="A88" s="5"/>
      <c r="B88" s="5"/>
      <c r="C88" s="5">
        <f>SUM(C86:C87)</f>
        <v>1355.7</v>
      </c>
      <c r="D88" s="5">
        <f>SUM(D86:D87)</f>
        <v>1492</v>
      </c>
      <c r="E88" s="5">
        <v>1492</v>
      </c>
      <c r="F88" s="6">
        <f>C88*369/46054.14</f>
        <v>10.862287299252575</v>
      </c>
      <c r="G88" s="6">
        <f>E88-D88-F88</f>
        <v>-10.862287299252575</v>
      </c>
    </row>
    <row r="89" spans="1:7" ht="15">
      <c r="A89" s="5"/>
      <c r="B89" s="5"/>
      <c r="C89" s="5"/>
      <c r="D89" s="5"/>
      <c r="E89" s="5"/>
      <c r="F89" s="6"/>
      <c r="G89" s="6"/>
    </row>
    <row r="90" spans="1:7" ht="15">
      <c r="A90" s="4" t="s">
        <v>79</v>
      </c>
      <c r="B90" s="5" t="s">
        <v>80</v>
      </c>
      <c r="C90" s="5">
        <v>675.58</v>
      </c>
      <c r="D90" s="5">
        <v>777</v>
      </c>
      <c r="E90" s="5"/>
      <c r="F90" s="6"/>
      <c r="G90" s="6"/>
    </row>
    <row r="91" spans="1:7" ht="15">
      <c r="A91" s="4" t="s">
        <v>79</v>
      </c>
      <c r="B91" s="5" t="s">
        <v>81</v>
      </c>
      <c r="C91" s="5">
        <v>497.5</v>
      </c>
      <c r="D91" s="5">
        <v>573</v>
      </c>
      <c r="E91" s="5"/>
      <c r="F91" s="6"/>
      <c r="G91" s="6"/>
    </row>
    <row r="92" spans="1:7" ht="15">
      <c r="A92" s="4" t="s">
        <v>79</v>
      </c>
      <c r="B92" s="5" t="s">
        <v>82</v>
      </c>
      <c r="C92" s="5">
        <v>1044.75</v>
      </c>
      <c r="D92" s="5">
        <v>1202</v>
      </c>
      <c r="E92" s="5"/>
      <c r="F92" s="6"/>
      <c r="G92" s="6"/>
    </row>
    <row r="93" spans="1:7" ht="15">
      <c r="A93" s="5"/>
      <c r="B93" s="5"/>
      <c r="C93" s="5">
        <f>SUM(C90:C92)</f>
        <v>2217.83</v>
      </c>
      <c r="D93" s="5">
        <f>SUM(D90:D92)</f>
        <v>2552</v>
      </c>
      <c r="E93" s="8">
        <v>2563</v>
      </c>
      <c r="F93" s="6">
        <f>C93*369/46054.14</f>
        <v>17.76993924976126</v>
      </c>
      <c r="G93" s="6">
        <f>E93-D93-F93</f>
        <v>-6.769939249761261</v>
      </c>
    </row>
    <row r="94" spans="1:7" ht="15">
      <c r="A94" s="5"/>
      <c r="B94" s="5"/>
      <c r="C94" s="5"/>
      <c r="D94" s="5"/>
      <c r="E94" s="5"/>
      <c r="F94" s="6"/>
      <c r="G94" s="6"/>
    </row>
    <row r="95" spans="1:7" ht="15">
      <c r="A95" s="5" t="s">
        <v>83</v>
      </c>
      <c r="B95" s="5" t="s">
        <v>84</v>
      </c>
      <c r="C95" s="5">
        <v>544.25</v>
      </c>
      <c r="D95" s="5">
        <v>626</v>
      </c>
      <c r="E95" s="5"/>
      <c r="F95" s="6"/>
      <c r="G95" s="6"/>
    </row>
    <row r="96" spans="1:7" ht="15">
      <c r="A96" s="5" t="s">
        <v>83</v>
      </c>
      <c r="B96" s="5" t="s">
        <v>85</v>
      </c>
      <c r="C96" s="5">
        <v>348.06</v>
      </c>
      <c r="D96" s="5">
        <v>401</v>
      </c>
      <c r="E96" s="7"/>
      <c r="F96" s="6"/>
      <c r="G96" s="6"/>
    </row>
    <row r="97" spans="1:7" ht="15">
      <c r="A97" s="5"/>
      <c r="B97" s="5"/>
      <c r="C97" s="5">
        <f>SUM(C95:C96)</f>
        <v>892.31</v>
      </c>
      <c r="D97" s="5">
        <f>SUM(D95:D96)</f>
        <v>1027</v>
      </c>
      <c r="E97" s="5">
        <v>1100</v>
      </c>
      <c r="F97" s="6">
        <f>C97*369/46054.14</f>
        <v>7.149463435860489</v>
      </c>
      <c r="G97" s="6">
        <f>E97-D97-F97</f>
        <v>65.85053656413952</v>
      </c>
    </row>
    <row r="98" spans="1:7" ht="15">
      <c r="A98" s="5"/>
      <c r="B98" s="5"/>
      <c r="C98" s="5"/>
      <c r="D98" s="5"/>
      <c r="E98" s="5"/>
      <c r="F98" s="6"/>
      <c r="G98" s="6"/>
    </row>
    <row r="99" spans="1:7" ht="15">
      <c r="A99" s="5" t="s">
        <v>86</v>
      </c>
      <c r="B99" s="5" t="s">
        <v>87</v>
      </c>
      <c r="C99" s="5">
        <v>646.75</v>
      </c>
      <c r="D99" s="5">
        <v>744</v>
      </c>
      <c r="E99" s="5"/>
      <c r="F99" s="6"/>
      <c r="G99" s="6"/>
    </row>
    <row r="100" spans="1:7" ht="15">
      <c r="A100" s="5" t="s">
        <v>86</v>
      </c>
      <c r="B100" s="5" t="s">
        <v>88</v>
      </c>
      <c r="C100" s="5">
        <v>621.88</v>
      </c>
      <c r="D100" s="5">
        <v>716</v>
      </c>
      <c r="E100" s="5"/>
      <c r="F100" s="6"/>
      <c r="G100" s="6"/>
    </row>
    <row r="101" spans="1:7" ht="15">
      <c r="A101" s="5" t="s">
        <v>86</v>
      </c>
      <c r="B101" s="5" t="s">
        <v>89</v>
      </c>
      <c r="C101" s="5">
        <v>1044.75</v>
      </c>
      <c r="D101" s="5">
        <v>1202</v>
      </c>
      <c r="E101" s="5"/>
      <c r="F101" s="6"/>
      <c r="G101" s="6"/>
    </row>
    <row r="102" spans="1:7" ht="15">
      <c r="A102" s="5"/>
      <c r="B102" s="5"/>
      <c r="C102" s="5">
        <f>SUM(C99:C101)</f>
        <v>2313.38</v>
      </c>
      <c r="D102" s="5">
        <f>SUM(D99:D101)</f>
        <v>2662</v>
      </c>
      <c r="E102" s="5">
        <v>2662</v>
      </c>
      <c r="F102" s="6">
        <f>C102*369/46054.14</f>
        <v>18.535515373862157</v>
      </c>
      <c r="G102" s="6">
        <f>E102-D102-F102</f>
        <v>-18.535515373862157</v>
      </c>
    </row>
    <row r="103" spans="1:7" ht="15">
      <c r="A103" s="5"/>
      <c r="B103" s="5"/>
      <c r="C103" s="5"/>
      <c r="D103" s="5"/>
      <c r="E103" s="5"/>
      <c r="F103" s="6"/>
      <c r="G103" s="6"/>
    </row>
    <row r="104" spans="1:7" ht="15">
      <c r="A104" s="5" t="s">
        <v>90</v>
      </c>
      <c r="B104" s="5" t="s">
        <v>91</v>
      </c>
      <c r="C104" s="5">
        <v>1231.32</v>
      </c>
      <c r="D104" s="5">
        <v>1417</v>
      </c>
      <c r="E104" s="8">
        <v>1417</v>
      </c>
      <c r="F104" s="6">
        <f>C104*369/46054.14</f>
        <v>9.865716306937877</v>
      </c>
      <c r="G104" s="6">
        <f>E104-D104-F104</f>
        <v>-9.865716306937877</v>
      </c>
    </row>
    <row r="105" spans="1:7" ht="15">
      <c r="A105" s="5"/>
      <c r="B105" s="5"/>
      <c r="C105" s="5"/>
      <c r="D105" s="5"/>
      <c r="E105" s="5"/>
      <c r="F105" s="6"/>
      <c r="G105" s="6"/>
    </row>
    <row r="106" spans="1:7" ht="15">
      <c r="A106" s="5" t="s">
        <v>92</v>
      </c>
      <c r="B106" s="5" t="s">
        <v>93</v>
      </c>
      <c r="C106" s="5">
        <v>310.95</v>
      </c>
      <c r="D106" s="5">
        <v>358</v>
      </c>
      <c r="E106" s="5"/>
      <c r="F106" s="6"/>
      <c r="G106" s="6"/>
    </row>
    <row r="107" spans="1:7" ht="15">
      <c r="A107" s="5" t="s">
        <v>92</v>
      </c>
      <c r="B107" s="5" t="s">
        <v>94</v>
      </c>
      <c r="C107" s="5">
        <v>410.45</v>
      </c>
      <c r="D107" s="5">
        <v>473</v>
      </c>
      <c r="E107" s="5"/>
      <c r="F107" s="6"/>
      <c r="G107" s="6"/>
    </row>
    <row r="108" spans="1:7" ht="15">
      <c r="A108" s="5" t="s">
        <v>92</v>
      </c>
      <c r="B108" s="5" t="s">
        <v>95</v>
      </c>
      <c r="C108" s="5">
        <v>572.13</v>
      </c>
      <c r="D108" s="5">
        <v>658</v>
      </c>
      <c r="E108" s="5"/>
      <c r="F108" s="6"/>
      <c r="G108" s="6"/>
    </row>
    <row r="109" spans="1:7" ht="15">
      <c r="A109" s="5" t="s">
        <v>92</v>
      </c>
      <c r="B109" s="5" t="s">
        <v>96</v>
      </c>
      <c r="C109" s="5">
        <v>410.45</v>
      </c>
      <c r="D109" s="5">
        <v>473</v>
      </c>
      <c r="E109" s="5"/>
      <c r="F109" s="6"/>
      <c r="G109" s="6"/>
    </row>
    <row r="110" spans="1:7" ht="15">
      <c r="A110" s="5"/>
      <c r="B110" s="5"/>
      <c r="C110" s="5">
        <f>SUM(C106:C109)</f>
        <v>1703.98</v>
      </c>
      <c r="D110" s="5">
        <f>SUM(D106:D109)</f>
        <v>1962</v>
      </c>
      <c r="E110" s="5">
        <v>1962</v>
      </c>
      <c r="F110" s="6">
        <f>C110*369/46054.14</f>
        <v>13.652814274677587</v>
      </c>
      <c r="G110" s="6">
        <f>E110-D110-F110</f>
        <v>-13.652814274677587</v>
      </c>
    </row>
    <row r="111" spans="1:7" ht="15">
      <c r="A111" s="5"/>
      <c r="B111" s="5"/>
      <c r="C111" s="5"/>
      <c r="D111" s="5"/>
      <c r="E111" s="5"/>
      <c r="F111" s="6"/>
      <c r="G111" s="6"/>
    </row>
    <row r="112" spans="1:7" ht="15">
      <c r="A112" s="4" t="s">
        <v>97</v>
      </c>
      <c r="B112" s="5" t="s">
        <v>98</v>
      </c>
      <c r="C112" s="5">
        <v>820.88</v>
      </c>
      <c r="D112" s="5">
        <v>945</v>
      </c>
      <c r="E112" s="5"/>
      <c r="F112" s="6"/>
      <c r="G112" s="6"/>
    </row>
    <row r="113" spans="1:7" ht="15">
      <c r="A113" s="4" t="s">
        <v>97</v>
      </c>
      <c r="B113" s="5" t="s">
        <v>99</v>
      </c>
      <c r="C113" s="5">
        <v>634.32</v>
      </c>
      <c r="D113" s="5">
        <v>730</v>
      </c>
      <c r="E113" s="5"/>
      <c r="F113" s="6"/>
      <c r="G113" s="6"/>
    </row>
    <row r="114" spans="1:7" ht="15">
      <c r="A114" s="4" t="s">
        <v>97</v>
      </c>
      <c r="B114" s="5" t="s">
        <v>100</v>
      </c>
      <c r="C114" s="5">
        <v>410.45</v>
      </c>
      <c r="D114" s="5">
        <v>473</v>
      </c>
      <c r="E114" s="5"/>
      <c r="F114" s="6"/>
      <c r="G114" s="6"/>
    </row>
    <row r="115" spans="1:7" ht="15">
      <c r="A115" s="5"/>
      <c r="B115" s="5"/>
      <c r="C115" s="5">
        <f>SUM(C112:C114)</f>
        <v>1865.65</v>
      </c>
      <c r="D115" s="5">
        <f>SUM(D112:D114)</f>
        <v>2148</v>
      </c>
      <c r="E115" s="5">
        <v>2148</v>
      </c>
      <c r="F115" s="6">
        <f>C115*369/46054.14</f>
        <v>14.948164269270906</v>
      </c>
      <c r="G115" s="6">
        <f>E115-D115-F115</f>
        <v>-14.948164269270906</v>
      </c>
    </row>
    <row r="116" spans="1:7" ht="15">
      <c r="A116" s="5"/>
      <c r="B116" s="5"/>
      <c r="C116" s="5"/>
      <c r="D116" s="5"/>
      <c r="E116" s="5"/>
      <c r="F116" s="6"/>
      <c r="G116" s="6"/>
    </row>
    <row r="117" spans="1:7" ht="15">
      <c r="A117" s="4" t="s">
        <v>101</v>
      </c>
      <c r="B117" s="5" t="s">
        <v>102</v>
      </c>
      <c r="C117" s="5">
        <v>995</v>
      </c>
      <c r="D117" s="5">
        <v>1145</v>
      </c>
      <c r="E117" s="8">
        <v>1236</v>
      </c>
      <c r="F117" s="6">
        <f>C117*369/46054.14</f>
        <v>7.972247446157935</v>
      </c>
      <c r="G117" s="6">
        <f>E117-D117-F117</f>
        <v>83.02775255384206</v>
      </c>
    </row>
    <row r="118" spans="1:7" ht="15">
      <c r="A118" s="5"/>
      <c r="B118" s="5"/>
      <c r="C118" s="5"/>
      <c r="D118" s="5"/>
      <c r="E118" s="5"/>
      <c r="F118" s="6"/>
      <c r="G118" s="6"/>
    </row>
    <row r="119" spans="1:7" ht="15">
      <c r="A119" s="5" t="s">
        <v>103</v>
      </c>
      <c r="B119" s="5" t="s">
        <v>58</v>
      </c>
      <c r="C119" s="5">
        <v>497.5</v>
      </c>
      <c r="D119" s="5">
        <v>538</v>
      </c>
      <c r="E119" s="5"/>
      <c r="F119" s="6"/>
      <c r="G119" s="6"/>
    </row>
    <row r="120" spans="1:7" ht="15">
      <c r="A120" s="5" t="s">
        <v>103</v>
      </c>
      <c r="B120" s="5" t="s">
        <v>104</v>
      </c>
      <c r="C120" s="5">
        <v>1193.34</v>
      </c>
      <c r="D120" s="5">
        <v>1289</v>
      </c>
      <c r="E120" s="5"/>
      <c r="F120" s="6"/>
      <c r="G120" s="6"/>
    </row>
    <row r="121" spans="1:7" ht="15">
      <c r="A121" s="5"/>
      <c r="B121" s="5"/>
      <c r="C121" s="5">
        <f>SUM(C119:C120)</f>
        <v>1690.84</v>
      </c>
      <c r="D121" s="5">
        <f>SUM(D119:D120)</f>
        <v>1827</v>
      </c>
      <c r="E121" s="5">
        <v>1827</v>
      </c>
      <c r="F121" s="6">
        <f>C121*369/46054.14</f>
        <v>13.547532534534353</v>
      </c>
      <c r="G121" s="6">
        <f>E121-D121-F121</f>
        <v>-13.547532534534353</v>
      </c>
    </row>
    <row r="122" spans="1:7" ht="15">
      <c r="A122" s="5"/>
      <c r="B122" s="5"/>
      <c r="C122" s="5"/>
      <c r="D122" s="5"/>
      <c r="E122" s="5"/>
      <c r="F122" s="6"/>
      <c r="G122" s="6"/>
    </row>
    <row r="123" spans="1:7" ht="15">
      <c r="A123" s="4" t="s">
        <v>105</v>
      </c>
      <c r="B123" s="5" t="s">
        <v>106</v>
      </c>
      <c r="C123" s="5">
        <v>808.45</v>
      </c>
      <c r="D123" s="5">
        <v>930</v>
      </c>
      <c r="E123" s="5"/>
      <c r="F123" s="6"/>
      <c r="G123" s="6"/>
    </row>
    <row r="124" spans="1:7" ht="15">
      <c r="A124" s="4" t="s">
        <v>105</v>
      </c>
      <c r="B124" s="5" t="s">
        <v>107</v>
      </c>
      <c r="C124" s="5">
        <v>870.63</v>
      </c>
      <c r="D124" s="5">
        <v>1002</v>
      </c>
      <c r="E124" s="5"/>
      <c r="F124" s="6"/>
      <c r="G124" s="6"/>
    </row>
    <row r="125" spans="1:7" ht="15">
      <c r="A125" s="5"/>
      <c r="B125" s="5"/>
      <c r="C125" s="5">
        <f>SUM(C123:C124)</f>
        <v>1679.08</v>
      </c>
      <c r="D125" s="5">
        <f>SUM(D123:D124)</f>
        <v>1932</v>
      </c>
      <c r="E125" s="5">
        <v>1932</v>
      </c>
      <c r="F125" s="6">
        <f>C125*369/46054.14</f>
        <v>13.45330778079886</v>
      </c>
      <c r="G125" s="6">
        <f>E125-D125-F125</f>
        <v>-13.45330778079886</v>
      </c>
    </row>
    <row r="126" spans="1:7" ht="15">
      <c r="A126" s="5"/>
      <c r="B126" s="5"/>
      <c r="C126" s="5"/>
      <c r="D126" s="5"/>
      <c r="E126" s="5"/>
      <c r="F126" s="6"/>
      <c r="G126" s="6"/>
    </row>
    <row r="127" spans="1:7" ht="15">
      <c r="A127" s="5" t="s">
        <v>108</v>
      </c>
      <c r="B127" s="5" t="s">
        <v>109</v>
      </c>
      <c r="C127" s="5">
        <v>398</v>
      </c>
      <c r="D127" s="5">
        <v>458</v>
      </c>
      <c r="E127" s="5">
        <v>452</v>
      </c>
      <c r="F127" s="6">
        <f>C127*369/46054.14</f>
        <v>3.188898978463174</v>
      </c>
      <c r="G127" s="6">
        <f>E127-D127-F127</f>
        <v>-9.188898978463174</v>
      </c>
    </row>
    <row r="128" spans="1:7" ht="15">
      <c r="A128" s="5"/>
      <c r="B128" s="5"/>
      <c r="C128" s="5"/>
      <c r="D128" s="5"/>
      <c r="E128" s="5"/>
      <c r="F128" s="6"/>
      <c r="G128" s="6"/>
    </row>
    <row r="129" spans="1:7" ht="15">
      <c r="A129" s="5" t="s">
        <v>110</v>
      </c>
      <c r="B129" s="7" t="s">
        <v>117</v>
      </c>
      <c r="C129" s="5">
        <f>89.93*2</f>
        <v>179.86</v>
      </c>
      <c r="D129" s="5">
        <v>207</v>
      </c>
      <c r="E129" s="5"/>
      <c r="F129" s="6"/>
      <c r="G129" s="6"/>
    </row>
    <row r="130" spans="1:7" ht="15">
      <c r="A130" s="4" t="s">
        <v>110</v>
      </c>
      <c r="B130" s="5" t="s">
        <v>111</v>
      </c>
      <c r="C130" s="5">
        <v>1401.85</v>
      </c>
      <c r="D130" s="5">
        <v>1613</v>
      </c>
      <c r="E130" s="5"/>
      <c r="F130" s="6"/>
      <c r="G130" s="6"/>
    </row>
    <row r="131" spans="1:7" ht="15">
      <c r="A131" s="4" t="s">
        <v>110</v>
      </c>
      <c r="B131" s="5" t="s">
        <v>112</v>
      </c>
      <c r="C131" s="5">
        <v>718.46</v>
      </c>
      <c r="D131" s="5">
        <v>827</v>
      </c>
      <c r="E131" s="5"/>
      <c r="F131" s="6"/>
      <c r="G131" s="6"/>
    </row>
    <row r="132" spans="1:7" ht="15">
      <c r="A132" s="5"/>
      <c r="B132" s="5"/>
      <c r="C132" s="5">
        <f>SUM(C129:C131)</f>
        <v>2300.17</v>
      </c>
      <c r="D132" s="5">
        <f>SUM(D129:D131)</f>
        <v>2647</v>
      </c>
      <c r="E132" s="5">
        <v>2647</v>
      </c>
      <c r="F132" s="6">
        <f>C132*369/46054.14</f>
        <v>18.429672772089546</v>
      </c>
      <c r="G132" s="6">
        <f>E132-D132-F132</f>
        <v>-18.429672772089546</v>
      </c>
    </row>
    <row r="133" spans="1:7" ht="15">
      <c r="A133" s="5"/>
      <c r="B133" s="5"/>
      <c r="C133" s="5"/>
      <c r="D133" s="5"/>
      <c r="E133" s="5"/>
      <c r="F133" s="6"/>
      <c r="G133" s="6"/>
    </row>
    <row r="134" spans="1:7" ht="15">
      <c r="A134" s="5" t="s">
        <v>113</v>
      </c>
      <c r="B134" s="5" t="s">
        <v>114</v>
      </c>
      <c r="C134" s="5">
        <v>400.77</v>
      </c>
      <c r="D134" s="5">
        <v>461</v>
      </c>
      <c r="E134" s="5">
        <v>461</v>
      </c>
      <c r="F134" s="6">
        <f>C134*369/46054.14</f>
        <v>3.2110930743685584</v>
      </c>
      <c r="G134" s="6">
        <f>E134-D134-F134</f>
        <v>-3.2110930743685584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2016-07-20T19:01:20Z</dcterms:created>
  <dcterms:modified xsi:type="dcterms:W3CDTF">2016-07-20T19:05:15Z</dcterms:modified>
  <cp:category/>
  <cp:version/>
  <cp:contentType/>
  <cp:contentStatus/>
</cp:coreProperties>
</file>