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<sst xmlns="http://schemas.openxmlformats.org/spreadsheetml/2006/main" count="111" uniqueCount="77">
  <si>
    <t>lenashulga</t>
  </si>
  <si>
    <t>DINOLAND шапка 11В р.92-98</t>
  </si>
  <si>
    <t>MINI SPORT MALY Бермуды 10 р. 86</t>
  </si>
  <si>
    <t>MINI SPORT MALY Футболка 1 р. 86</t>
  </si>
  <si>
    <t>maryanaepi</t>
  </si>
  <si>
    <t>162 полукомбинезон р62 нейтральный цвет</t>
  </si>
  <si>
    <t>176 боди р74 нейтральный цвет</t>
  </si>
  <si>
    <t>190 боди р62 нейтральный цвет</t>
  </si>
  <si>
    <t>Oksana_Sereb</t>
  </si>
  <si>
    <t>Granat Платье 9 р-р 134</t>
  </si>
  <si>
    <t>Rarita</t>
  </si>
  <si>
    <t>BASIC Футболка 4W_ 3 р.152</t>
  </si>
  <si>
    <t>Rediska2008</t>
  </si>
  <si>
    <t xml:space="preserve">KLARA Блузка 6 р.134 </t>
  </si>
  <si>
    <t>LUKRECJA Гетры 2 р 128</t>
  </si>
  <si>
    <t xml:space="preserve">MISS POPULAR DUZA Блузка 13 р.134 </t>
  </si>
  <si>
    <t xml:space="preserve">MISS POPULAR DUZA Блузка 9 р.128 </t>
  </si>
  <si>
    <t>PANDA Брюки 11 р. 134 541,85</t>
  </si>
  <si>
    <t xml:space="preserve">PIESKI Блузка 5 р.128 </t>
  </si>
  <si>
    <t>RAINBOW Футболка 5 р.128</t>
  </si>
  <si>
    <t xml:space="preserve">RITA Блузка 5 р.128 </t>
  </si>
  <si>
    <t>Yfnfkmz</t>
  </si>
  <si>
    <t>KOPARKA Свитер 5 74р.</t>
  </si>
  <si>
    <t>LATARNIK Брюки 11 р. 80</t>
  </si>
  <si>
    <t xml:space="preserve">LENKA Платье 4 р.62 </t>
  </si>
  <si>
    <t>MARIETTA Лосины 10 р.104</t>
  </si>
  <si>
    <t>MARIETTA Туника 9 р.104</t>
  </si>
  <si>
    <t>MARZYCIELKA гетры 5 р.152</t>
  </si>
  <si>
    <t>POLARNY NIEDZWIADEK блуза 7 р.74</t>
  </si>
  <si>
    <t>yul-84</t>
  </si>
  <si>
    <t>TURYSTA Подкозулька 2 р.92</t>
  </si>
  <si>
    <t>анюта 1983</t>
  </si>
  <si>
    <t>ZAJACZEK Блузка 3 р. 98</t>
  </si>
  <si>
    <t>Виктория-Вероника</t>
  </si>
  <si>
    <t>GOLDEN колготки 8 р.XXL</t>
  </si>
  <si>
    <t>GOLDEN Колготки 8 р.XXXL</t>
  </si>
  <si>
    <t>Дарька!</t>
  </si>
  <si>
    <t>FOREVER Брюки 11 р. 122</t>
  </si>
  <si>
    <t>Куколка Соня</t>
  </si>
  <si>
    <t>КР-м025б КОЛГОТКИ 104-110 РИС ЯГОДА БЕЛЫЙ</t>
  </si>
  <si>
    <t>КР-м037сир КОЛГОТКИ 104-110 РИС СЕРДЦЕ СИРЕНЬ</t>
  </si>
  <si>
    <t>КР-м086р КОЛГОТКИ 104-110 РИС БАЛЕРИНА РОЗОВЫЙ</t>
  </si>
  <si>
    <t>Ленка я</t>
  </si>
  <si>
    <t>MISS POPULAR MALA Брюки 8 р.116</t>
  </si>
  <si>
    <t>МАШАМИТЮШКИНА</t>
  </si>
  <si>
    <t>КА-м008дж КОЛГОТКИ 128-134 АЖ ПАВЛИН ДЖИНС</t>
  </si>
  <si>
    <t>КА-м011г КОЛГОТКИ 128-134 АЖ ЖАККАРД УЗОР ГОЛУБОЙ</t>
  </si>
  <si>
    <t>НастюшаСолнышко</t>
  </si>
  <si>
    <t xml:space="preserve">Шорты "MARYNARZ" 9 р.98 </t>
  </si>
  <si>
    <t>Ольча123</t>
  </si>
  <si>
    <t>GOLDEN Колготки 8 р.XXL</t>
  </si>
  <si>
    <t xml:space="preserve">MORSKI REJS Лосины 10 р.128 </t>
  </si>
  <si>
    <t xml:space="preserve">MOTYLKOWA Блузка 3 р.134 </t>
  </si>
  <si>
    <t>OLIMPIA Водолазка 13 р.128 454,27 -1 шт</t>
  </si>
  <si>
    <t>Рысюня</t>
  </si>
  <si>
    <t xml:space="preserve">SNIEZNE KOKARDKI Ползунки кор.гранат. 56р. </t>
  </si>
  <si>
    <t xml:space="preserve">SYRENKA Песочник 2 р.56 </t>
  </si>
  <si>
    <t xml:space="preserve">Влюбленный рекс лосины бирюза 62р. </t>
  </si>
  <si>
    <t>МОРСКОЕ ЧУДО Боди к.рукав полоски 2 р.56</t>
  </si>
  <si>
    <t>Сбежавшая невеста</t>
  </si>
  <si>
    <t>SEA PRINCESS Блузка 15 р.128</t>
  </si>
  <si>
    <t>SZARO ZOLTA Брюки 6 р.122</t>
  </si>
  <si>
    <t>Тайша</t>
  </si>
  <si>
    <t xml:space="preserve">КА-м006б КОЛГОТКИ 116-122 АЖ ЖАККАРД РОМБ БЕЛЫЙ </t>
  </si>
  <si>
    <t xml:space="preserve">КА-м008б КОЛГОТКИ 116-122 АЖ ПАВЛИН БЕЛЫЙ </t>
  </si>
  <si>
    <t>КР-м026сер КОЛГОТКИ 116-122 РИС ГОРОХ розовый</t>
  </si>
  <si>
    <t>Татьяна04</t>
  </si>
  <si>
    <t>119 - Блузка р.104 голубая или розовая</t>
  </si>
  <si>
    <t>119 Блузка р.110</t>
  </si>
  <si>
    <t>124 Блузка тр. р.104 розов или желт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</si>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</sst>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1" fontId="37" fillId="0" borderId="10" xfId="0" applyNumberFormat="1" applyFont="1" applyFill="1" applyBorder="1" applyAlignment="1" applyProtection="1">
      <alignment/>
      <protection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 applyProtection="1">
      <alignment/>
      <protection/>
    </xf>
    <xf numFmtId="1" fontId="38" fillId="0" borderId="10" xfId="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K47" sqref="K47"/>
    </sheetView>
  </sheetViews>
  <sheetFormatPr defaultColWidth="9.140625" defaultRowHeight="15"/>
  <cols>
    <col min="1" max="1" width="16.28125" style="0" customWidth="1"/>
    <col min="2" max="2" width="61.28125" style="0" customWidth="1"/>
    <col min="7" max="7" width="9.140625" style="7" customWidth="1"/>
  </cols>
  <sheetData>
    <row r="1" spans="1:7" ht="15">
      <c r="A1" s="4" t="s">
        <v>70</v>
      </c>
      <c r="B1" s="4" t="s">
        <v>71</v>
      </c>
      <c r="C1" s="4" t="s">
        <v>72</v>
      </c>
      <c r="D1" s="4" t="s">
        <v>73</v>
      </c>
      <c r="E1" s="4" t="s">
        <v>74</v>
      </c>
      <c r="F1" s="4" t="s">
        <v>75</v>
      </c>
      <c r="G1" s="4" t="s">
        <v>76</v>
      </c>
    </row>
    <row r="2" spans="1:7" ht="15">
      <c r="A2" s="1" t="s">
        <v>0</v>
      </c>
      <c r="B2" s="2" t="s">
        <v>1</v>
      </c>
      <c r="C2" s="2">
        <v>83.03</v>
      </c>
      <c r="D2" s="1">
        <v>96</v>
      </c>
      <c r="E2" s="1"/>
      <c r="F2" s="3"/>
      <c r="G2" s="5"/>
    </row>
    <row r="3" spans="1:7" ht="15">
      <c r="A3" s="1" t="s">
        <v>0</v>
      </c>
      <c r="B3" s="2" t="s">
        <v>2</v>
      </c>
      <c r="C3" s="2">
        <v>304.19</v>
      </c>
      <c r="D3" s="1">
        <v>350</v>
      </c>
      <c r="E3" s="1"/>
      <c r="F3" s="3"/>
      <c r="G3" s="5"/>
    </row>
    <row r="4" spans="1:7" ht="15">
      <c r="A4" s="1" t="s">
        <v>0</v>
      </c>
      <c r="B4" s="2" t="s">
        <v>3</v>
      </c>
      <c r="C4" s="2">
        <v>324.47</v>
      </c>
      <c r="D4" s="1">
        <v>374</v>
      </c>
      <c r="E4" s="1"/>
      <c r="F4" s="3"/>
      <c r="G4" s="5"/>
    </row>
    <row r="5" spans="1:7" ht="15">
      <c r="A5" s="1"/>
      <c r="B5" s="2"/>
      <c r="C5" s="2">
        <f>SUM(C2:C4)</f>
        <v>711.69</v>
      </c>
      <c r="D5" s="1">
        <f>SUM(D2:D4)</f>
        <v>820</v>
      </c>
      <c r="E5" s="1">
        <v>820</v>
      </c>
      <c r="F5" s="3">
        <f>C5*369/19023.35</f>
        <v>13.804803570349074</v>
      </c>
      <c r="G5" s="6">
        <f>E5-F5-D5</f>
        <v>-13.804803570349122</v>
      </c>
    </row>
    <row r="6" spans="1:7" ht="15">
      <c r="A6" s="1"/>
      <c r="B6" s="2"/>
      <c r="C6" s="2"/>
      <c r="D6" s="1"/>
      <c r="E6" s="1"/>
      <c r="F6" s="3"/>
      <c r="G6" s="6"/>
    </row>
    <row r="7" spans="1:7" ht="15">
      <c r="A7" s="1" t="s">
        <v>4</v>
      </c>
      <c r="B7" s="2" t="s">
        <v>5</v>
      </c>
      <c r="C7" s="2">
        <v>148.62</v>
      </c>
      <c r="D7" s="1">
        <v>171</v>
      </c>
      <c r="E7" s="1"/>
      <c r="F7" s="3"/>
      <c r="G7" s="6"/>
    </row>
    <row r="8" spans="1:7" ht="15">
      <c r="A8" s="1" t="s">
        <v>4</v>
      </c>
      <c r="B8" s="2" t="s">
        <v>6</v>
      </c>
      <c r="C8" s="2">
        <v>107.96</v>
      </c>
      <c r="D8" s="1">
        <v>125</v>
      </c>
      <c r="E8" s="1"/>
      <c r="F8" s="3"/>
      <c r="G8" s="6"/>
    </row>
    <row r="9" spans="1:7" ht="15">
      <c r="A9" s="1" t="s">
        <v>4</v>
      </c>
      <c r="B9" s="2" t="s">
        <v>7</v>
      </c>
      <c r="C9" s="2">
        <v>110.44</v>
      </c>
      <c r="D9" s="1">
        <v>128</v>
      </c>
      <c r="E9" s="1"/>
      <c r="F9" s="3"/>
      <c r="G9" s="6"/>
    </row>
    <row r="10" spans="1:7" ht="15">
      <c r="A10" s="1"/>
      <c r="B10" s="2"/>
      <c r="C10" s="2">
        <f>SUM(C7:C9)</f>
        <v>367.02</v>
      </c>
      <c r="D10" s="1">
        <f>SUM(D7:D9)</f>
        <v>424</v>
      </c>
      <c r="E10" s="1">
        <v>424</v>
      </c>
      <c r="F10" s="3">
        <f>C10*369/19023.35</f>
        <v>7.119165656942653</v>
      </c>
      <c r="G10" s="6">
        <f>E10-F10-D10</f>
        <v>-7.119165656942641</v>
      </c>
    </row>
    <row r="11" spans="1:7" ht="15">
      <c r="A11" s="1"/>
      <c r="B11" s="2"/>
      <c r="C11" s="2"/>
      <c r="D11" s="1"/>
      <c r="E11" s="1"/>
      <c r="F11" s="3"/>
      <c r="G11" s="6"/>
    </row>
    <row r="12" spans="1:7" ht="15">
      <c r="A12" s="1" t="s">
        <v>8</v>
      </c>
      <c r="B12" s="2" t="s">
        <v>9</v>
      </c>
      <c r="C12" s="2">
        <v>1086.44</v>
      </c>
      <c r="D12" s="1">
        <v>1250</v>
      </c>
      <c r="E12" s="1">
        <v>1250</v>
      </c>
      <c r="F12" s="3">
        <f>C12*369/19023.35</f>
        <v>21.073909695190387</v>
      </c>
      <c r="G12" s="6">
        <f>E12-F12-D12</f>
        <v>-21.073909695190423</v>
      </c>
    </row>
    <row r="13" spans="1:7" ht="15">
      <c r="A13" s="1"/>
      <c r="B13" s="2"/>
      <c r="C13" s="2"/>
      <c r="D13" s="1"/>
      <c r="E13" s="1"/>
      <c r="F13" s="3"/>
      <c r="G13" s="6"/>
    </row>
    <row r="14" spans="1:7" ht="15">
      <c r="A14" s="1" t="s">
        <v>10</v>
      </c>
      <c r="B14" s="2" t="s">
        <v>11</v>
      </c>
      <c r="C14" s="2">
        <v>622.63</v>
      </c>
      <c r="D14" s="1">
        <v>717</v>
      </c>
      <c r="E14" s="1">
        <v>717</v>
      </c>
      <c r="F14" s="3">
        <f>C14*369/19023.35</f>
        <v>12.077287649125944</v>
      </c>
      <c r="G14" s="6">
        <f>E14-F14-D14</f>
        <v>-12.077287649125992</v>
      </c>
    </row>
    <row r="15" spans="1:7" ht="15">
      <c r="A15" s="1"/>
      <c r="B15" s="2"/>
      <c r="C15" s="2"/>
      <c r="D15" s="1"/>
      <c r="E15" s="1"/>
      <c r="F15" s="3"/>
      <c r="G15" s="6"/>
    </row>
    <row r="16" spans="1:7" ht="15">
      <c r="A16" s="1" t="s">
        <v>12</v>
      </c>
      <c r="B16" s="2" t="s">
        <v>13</v>
      </c>
      <c r="C16" s="2">
        <v>406.15</v>
      </c>
      <c r="D16" s="1">
        <v>468</v>
      </c>
      <c r="E16" s="1"/>
      <c r="F16" s="3"/>
      <c r="G16" s="6"/>
    </row>
    <row r="17" spans="1:7" ht="15">
      <c r="A17" s="1" t="s">
        <v>12</v>
      </c>
      <c r="B17" s="2" t="s">
        <v>14</v>
      </c>
      <c r="C17" s="2">
        <v>265.8</v>
      </c>
      <c r="D17" s="1">
        <v>306</v>
      </c>
      <c r="E17" s="1"/>
      <c r="F17" s="3"/>
      <c r="G17" s="6"/>
    </row>
    <row r="18" spans="1:7" ht="15">
      <c r="A18" s="1" t="s">
        <v>12</v>
      </c>
      <c r="B18" s="2" t="s">
        <v>15</v>
      </c>
      <c r="C18" s="2">
        <v>477.22</v>
      </c>
      <c r="D18" s="1">
        <v>549</v>
      </c>
      <c r="E18" s="1"/>
      <c r="F18" s="3"/>
      <c r="G18" s="6"/>
    </row>
    <row r="19" spans="1:7" ht="15">
      <c r="A19" s="1" t="s">
        <v>12</v>
      </c>
      <c r="B19" s="2" t="s">
        <v>16</v>
      </c>
      <c r="C19" s="2">
        <v>406.34</v>
      </c>
      <c r="D19" s="1">
        <v>468</v>
      </c>
      <c r="E19" s="1"/>
      <c r="F19" s="3"/>
      <c r="G19" s="6"/>
    </row>
    <row r="20" spans="1:7" ht="15">
      <c r="A20" s="1" t="s">
        <v>12</v>
      </c>
      <c r="B20" s="2" t="s">
        <v>17</v>
      </c>
      <c r="C20" s="2">
        <v>541.85</v>
      </c>
      <c r="D20" s="1">
        <v>624</v>
      </c>
      <c r="E20" s="1"/>
      <c r="F20" s="3"/>
      <c r="G20" s="6"/>
    </row>
    <row r="21" spans="1:7" ht="15">
      <c r="A21" s="1" t="s">
        <v>12</v>
      </c>
      <c r="B21" s="2" t="s">
        <v>18</v>
      </c>
      <c r="C21" s="2">
        <v>345.39</v>
      </c>
      <c r="D21" s="1">
        <v>398</v>
      </c>
      <c r="E21" s="1"/>
      <c r="F21" s="3"/>
      <c r="G21" s="6"/>
    </row>
    <row r="22" spans="1:7" ht="15">
      <c r="A22" s="1" t="s">
        <v>12</v>
      </c>
      <c r="B22" s="2" t="s">
        <v>19</v>
      </c>
      <c r="C22" s="2">
        <v>276.65</v>
      </c>
      <c r="D22" s="1">
        <v>319</v>
      </c>
      <c r="E22" s="1"/>
      <c r="F22" s="3"/>
      <c r="G22" s="6"/>
    </row>
    <row r="23" spans="1:7" ht="15">
      <c r="A23" s="1" t="s">
        <v>12</v>
      </c>
      <c r="B23" s="2" t="s">
        <v>20</v>
      </c>
      <c r="C23" s="2">
        <v>406.15</v>
      </c>
      <c r="D23" s="1">
        <v>468</v>
      </c>
      <c r="E23" s="1"/>
      <c r="F23" s="3"/>
      <c r="G23" s="6"/>
    </row>
    <row r="24" spans="1:7" ht="15">
      <c r="A24" s="1"/>
      <c r="B24" s="2"/>
      <c r="C24" s="2">
        <f>SUM(C16:C23)</f>
        <v>3125.55</v>
      </c>
      <c r="D24" s="1">
        <f>SUM(D16:D23)</f>
        <v>3600</v>
      </c>
      <c r="E24" s="1">
        <v>3600</v>
      </c>
      <c r="F24" s="3">
        <f>C24*369/19023.35</f>
        <v>60.626963705130805</v>
      </c>
      <c r="G24" s="6">
        <f>E24-F24-D24</f>
        <v>-60.62696370513095</v>
      </c>
    </row>
    <row r="25" spans="1:7" ht="15">
      <c r="A25" s="1"/>
      <c r="B25" s="2"/>
      <c r="C25" s="2"/>
      <c r="D25" s="1"/>
      <c r="E25" s="1"/>
      <c r="F25" s="3"/>
      <c r="G25" s="6"/>
    </row>
    <row r="26" spans="1:7" ht="15">
      <c r="A26" s="1" t="s">
        <v>21</v>
      </c>
      <c r="B26" s="2" t="s">
        <v>22</v>
      </c>
      <c r="C26" s="2">
        <v>423.03</v>
      </c>
      <c r="D26" s="1">
        <v>487</v>
      </c>
      <c r="E26" s="1"/>
      <c r="F26" s="3"/>
      <c r="G26" s="6"/>
    </row>
    <row r="27" spans="1:7" ht="15">
      <c r="A27" s="1" t="s">
        <v>21</v>
      </c>
      <c r="B27" s="2" t="s">
        <v>23</v>
      </c>
      <c r="C27" s="2">
        <v>416.3</v>
      </c>
      <c r="D27" s="1">
        <v>479</v>
      </c>
      <c r="E27" s="1"/>
      <c r="F27" s="3"/>
      <c r="G27" s="6"/>
    </row>
    <row r="28" spans="1:7" ht="15">
      <c r="A28" s="1" t="s">
        <v>21</v>
      </c>
      <c r="B28" s="2" t="s">
        <v>24</v>
      </c>
      <c r="C28" s="2">
        <v>265.66</v>
      </c>
      <c r="D28" s="1">
        <v>306</v>
      </c>
      <c r="E28" s="1"/>
      <c r="F28" s="3"/>
      <c r="G28" s="6"/>
    </row>
    <row r="29" spans="1:7" ht="15">
      <c r="A29" s="1" t="s">
        <v>21</v>
      </c>
      <c r="B29" s="2" t="s">
        <v>25</v>
      </c>
      <c r="C29" s="2">
        <v>299.34</v>
      </c>
      <c r="D29" s="1">
        <v>345</v>
      </c>
      <c r="E29" s="1"/>
      <c r="F29" s="3"/>
      <c r="G29" s="6"/>
    </row>
    <row r="30" spans="1:7" ht="15">
      <c r="A30" s="1" t="s">
        <v>21</v>
      </c>
      <c r="B30" s="2" t="s">
        <v>26</v>
      </c>
      <c r="C30" s="2">
        <v>557.85</v>
      </c>
      <c r="D30" s="1">
        <v>642</v>
      </c>
      <c r="E30" s="1"/>
      <c r="F30" s="3"/>
      <c r="G30" s="6"/>
    </row>
    <row r="31" spans="1:7" ht="15">
      <c r="A31" s="1" t="s">
        <v>21</v>
      </c>
      <c r="B31" s="2" t="s">
        <v>27</v>
      </c>
      <c r="C31" s="2">
        <v>353.26</v>
      </c>
      <c r="D31" s="1">
        <v>407</v>
      </c>
      <c r="E31" s="1"/>
      <c r="F31" s="3"/>
      <c r="G31" s="6"/>
    </row>
    <row r="32" spans="1:7" ht="15">
      <c r="A32" s="1" t="s">
        <v>21</v>
      </c>
      <c r="B32" s="2" t="s">
        <v>28</v>
      </c>
      <c r="C32" s="2">
        <v>518.12</v>
      </c>
      <c r="D32" s="1">
        <v>596</v>
      </c>
      <c r="E32" s="1"/>
      <c r="F32" s="3"/>
      <c r="G32" s="6"/>
    </row>
    <row r="33" spans="1:7" ht="15">
      <c r="A33" s="1"/>
      <c r="B33" s="2"/>
      <c r="C33" s="2">
        <f>SUM(C26:C32)</f>
        <v>2833.5599999999995</v>
      </c>
      <c r="D33" s="1">
        <f>SUM(D26:D32)</f>
        <v>3262</v>
      </c>
      <c r="E33" s="1">
        <v>3262</v>
      </c>
      <c r="F33" s="3">
        <f>C33*369/19023.35</f>
        <v>54.96317105031447</v>
      </c>
      <c r="G33" s="6">
        <f>E33-F33-D33</f>
        <v>-54.963171050314486</v>
      </c>
    </row>
    <row r="34" spans="1:7" ht="15">
      <c r="A34" s="1"/>
      <c r="B34" s="2"/>
      <c r="C34" s="2"/>
      <c r="D34" s="1"/>
      <c r="E34" s="1"/>
      <c r="F34" s="3"/>
      <c r="G34" s="6"/>
    </row>
    <row r="35" spans="1:7" ht="15">
      <c r="A35" s="1" t="s">
        <v>29</v>
      </c>
      <c r="B35" s="2" t="s">
        <v>30</v>
      </c>
      <c r="C35" s="2">
        <v>214.47</v>
      </c>
      <c r="D35" s="1">
        <v>247</v>
      </c>
      <c r="E35" s="1">
        <v>247</v>
      </c>
      <c r="F35" s="3">
        <f>C35*369/19023.35</f>
        <v>4.1601205886450074</v>
      </c>
      <c r="G35" s="6">
        <f>E35-F35-D35</f>
        <v>-4.1601205886450145</v>
      </c>
    </row>
    <row r="36" spans="1:7" ht="15">
      <c r="A36" s="1"/>
      <c r="B36" s="2"/>
      <c r="C36" s="2"/>
      <c r="D36" s="1"/>
      <c r="E36" s="1"/>
      <c r="F36" s="3"/>
      <c r="G36" s="6"/>
    </row>
    <row r="37" spans="1:7" ht="15">
      <c r="A37" s="1" t="s">
        <v>31</v>
      </c>
      <c r="B37" s="2" t="s">
        <v>32</v>
      </c>
      <c r="C37" s="2">
        <v>253.85</v>
      </c>
      <c r="D37" s="1">
        <v>292</v>
      </c>
      <c r="E37" s="1">
        <v>292</v>
      </c>
      <c r="F37" s="3">
        <f>C37*369/19023.35</f>
        <v>4.923982894705717</v>
      </c>
      <c r="G37" s="6">
        <f>E37-F37-D37</f>
        <v>-4.923982894705716</v>
      </c>
    </row>
    <row r="38" spans="1:7" ht="15">
      <c r="A38" s="1"/>
      <c r="B38" s="2"/>
      <c r="C38" s="2"/>
      <c r="D38" s="1"/>
      <c r="E38" s="1"/>
      <c r="F38" s="3"/>
      <c r="G38" s="6"/>
    </row>
    <row r="39" spans="1:7" ht="15">
      <c r="A39" s="1" t="s">
        <v>33</v>
      </c>
      <c r="B39" s="2" t="s">
        <v>34</v>
      </c>
      <c r="C39" s="2">
        <v>89.93</v>
      </c>
      <c r="D39" s="1">
        <v>104</v>
      </c>
      <c r="E39" s="1"/>
      <c r="F39" s="3"/>
      <c r="G39" s="6"/>
    </row>
    <row r="40" spans="1:7" ht="15">
      <c r="A40" s="1" t="s">
        <v>33</v>
      </c>
      <c r="B40" s="2" t="s">
        <v>35</v>
      </c>
      <c r="C40" s="2">
        <v>89.93</v>
      </c>
      <c r="D40" s="1">
        <v>104</v>
      </c>
      <c r="E40" s="1"/>
      <c r="F40" s="3"/>
      <c r="G40" s="6"/>
    </row>
    <row r="41" spans="1:7" ht="15">
      <c r="A41" s="1"/>
      <c r="B41" s="2"/>
      <c r="C41" s="2">
        <f>SUM(C39:C40)</f>
        <v>179.86</v>
      </c>
      <c r="D41" s="1">
        <f>SUM(D39:D40)</f>
        <v>208</v>
      </c>
      <c r="E41" s="1">
        <v>222</v>
      </c>
      <c r="F41" s="3">
        <f>C41*369/19023.35</f>
        <v>3.4887829956343133</v>
      </c>
      <c r="G41" s="6">
        <f>E41-F41-D41</f>
        <v>10.511217004365676</v>
      </c>
    </row>
    <row r="42" spans="1:7" ht="15">
      <c r="A42" s="1"/>
      <c r="B42" s="2"/>
      <c r="C42" s="2"/>
      <c r="D42" s="1"/>
      <c r="E42" s="1"/>
      <c r="F42" s="3"/>
      <c r="G42" s="6"/>
    </row>
    <row r="43" spans="1:7" ht="15">
      <c r="A43" s="1" t="s">
        <v>36</v>
      </c>
      <c r="B43" s="2" t="s">
        <v>37</v>
      </c>
      <c r="C43" s="2">
        <v>893.93</v>
      </c>
      <c r="D43" s="1">
        <v>1029</v>
      </c>
      <c r="E43" s="1">
        <v>1029</v>
      </c>
      <c r="F43" s="3">
        <f>C43*369/19023.35</f>
        <v>17.339751936436013</v>
      </c>
      <c r="G43" s="6">
        <f>E43-F43-D43</f>
        <v>-17.33975193643596</v>
      </c>
    </row>
    <row r="44" spans="1:7" ht="15">
      <c r="A44" s="1"/>
      <c r="B44" s="2"/>
      <c r="C44" s="2"/>
      <c r="D44" s="1"/>
      <c r="E44" s="1"/>
      <c r="F44" s="3"/>
      <c r="G44" s="6"/>
    </row>
    <row r="45" spans="1:7" ht="15">
      <c r="A45" s="1" t="s">
        <v>38</v>
      </c>
      <c r="B45" s="2" t="s">
        <v>39</v>
      </c>
      <c r="C45" s="2">
        <v>132</v>
      </c>
      <c r="D45" s="1">
        <v>152</v>
      </c>
      <c r="E45" s="1"/>
      <c r="F45" s="3"/>
      <c r="G45" s="6"/>
    </row>
    <row r="46" spans="1:7" ht="15">
      <c r="A46" s="1" t="s">
        <v>38</v>
      </c>
      <c r="B46" s="2" t="s">
        <v>40</v>
      </c>
      <c r="C46" s="2">
        <v>132</v>
      </c>
      <c r="D46" s="1">
        <v>152</v>
      </c>
      <c r="E46" s="1"/>
      <c r="F46" s="3"/>
      <c r="G46" s="6"/>
    </row>
    <row r="47" spans="1:7" ht="15">
      <c r="A47" s="1" t="s">
        <v>38</v>
      </c>
      <c r="B47" s="2" t="s">
        <v>41</v>
      </c>
      <c r="C47" s="2">
        <v>132</v>
      </c>
      <c r="D47" s="1">
        <v>152</v>
      </c>
      <c r="E47" s="1"/>
      <c r="F47" s="3"/>
      <c r="G47" s="6"/>
    </row>
    <row r="48" spans="1:7" ht="15">
      <c r="A48" s="1"/>
      <c r="B48" s="2"/>
      <c r="C48" s="2">
        <f>SUM(C45:C47)</f>
        <v>396</v>
      </c>
      <c r="D48" s="1">
        <f>SUM(D45:D47)</f>
        <v>456</v>
      </c>
      <c r="E48" s="1">
        <v>456</v>
      </c>
      <c r="F48" s="3">
        <f>C48*369/19023.35</f>
        <v>7.681296932454064</v>
      </c>
      <c r="G48" s="6">
        <f>E48-F48-D48</f>
        <v>-7.6812969324540745</v>
      </c>
    </row>
    <row r="49" spans="1:7" ht="15">
      <c r="A49" s="1"/>
      <c r="B49" s="2"/>
      <c r="C49" s="2"/>
      <c r="D49" s="1"/>
      <c r="E49" s="1"/>
      <c r="F49" s="3"/>
      <c r="G49" s="6"/>
    </row>
    <row r="50" spans="1:7" ht="15">
      <c r="A50" s="1" t="s">
        <v>42</v>
      </c>
      <c r="B50" s="2" t="s">
        <v>43</v>
      </c>
      <c r="C50" s="2">
        <v>792.49</v>
      </c>
      <c r="D50" s="1">
        <v>912</v>
      </c>
      <c r="E50" s="1">
        <v>912</v>
      </c>
      <c r="F50" s="3">
        <f>C50*369/19023.35</f>
        <v>15.372098500001314</v>
      </c>
      <c r="G50" s="6">
        <f>E50-F50-D50</f>
        <v>-15.372098500001357</v>
      </c>
    </row>
    <row r="51" spans="1:7" ht="15">
      <c r="A51" s="1"/>
      <c r="B51" s="2"/>
      <c r="C51" s="2"/>
      <c r="D51" s="1"/>
      <c r="E51" s="1"/>
      <c r="F51" s="3"/>
      <c r="G51" s="6"/>
    </row>
    <row r="52" spans="1:7" ht="15">
      <c r="A52" s="1" t="s">
        <v>44</v>
      </c>
      <c r="B52" s="2" t="s">
        <v>45</v>
      </c>
      <c r="C52" s="2">
        <v>148</v>
      </c>
      <c r="D52" s="1">
        <v>171</v>
      </c>
      <c r="E52" s="1"/>
      <c r="F52" s="3"/>
      <c r="G52" s="6"/>
    </row>
    <row r="53" spans="1:7" ht="15">
      <c r="A53" s="1" t="s">
        <v>44</v>
      </c>
      <c r="B53" s="2" t="s">
        <v>46</v>
      </c>
      <c r="C53" s="2">
        <v>148</v>
      </c>
      <c r="D53" s="1">
        <v>171</v>
      </c>
      <c r="E53" s="1"/>
      <c r="F53" s="3"/>
      <c r="G53" s="6"/>
    </row>
    <row r="54" spans="1:7" ht="15">
      <c r="A54" s="1"/>
      <c r="B54" s="2"/>
      <c r="C54" s="2">
        <f>SUM(C52:C53)</f>
        <v>296</v>
      </c>
      <c r="D54" s="1">
        <f>SUM(D52:D53)</f>
        <v>342</v>
      </c>
      <c r="E54" s="1">
        <v>342</v>
      </c>
      <c r="F54" s="3">
        <f>C54*369/19023.35</f>
        <v>5.741575484864653</v>
      </c>
      <c r="G54" s="6">
        <f>E54-F54-D54</f>
        <v>-5.741575484864654</v>
      </c>
    </row>
    <row r="55" spans="1:7" ht="15">
      <c r="A55" s="1"/>
      <c r="B55" s="2"/>
      <c r="C55" s="2"/>
      <c r="D55" s="1"/>
      <c r="E55" s="1"/>
      <c r="F55" s="3"/>
      <c r="G55" s="6"/>
    </row>
    <row r="56" spans="1:7" ht="15">
      <c r="A56" s="1" t="s">
        <v>47</v>
      </c>
      <c r="B56" s="2" t="s">
        <v>48</v>
      </c>
      <c r="C56" s="2">
        <v>295.24</v>
      </c>
      <c r="D56" s="1">
        <v>340</v>
      </c>
      <c r="E56" s="1">
        <v>340</v>
      </c>
      <c r="F56" s="3">
        <f>C56*369/19023.35</f>
        <v>5.726833601862974</v>
      </c>
      <c r="G56" s="6">
        <f>E56-F56-D56</f>
        <v>-5.72683360186295</v>
      </c>
    </row>
    <row r="57" spans="1:7" ht="15">
      <c r="A57" s="1"/>
      <c r="B57" s="2"/>
      <c r="C57" s="2"/>
      <c r="D57" s="1"/>
      <c r="E57" s="1"/>
      <c r="F57" s="3"/>
      <c r="G57" s="6"/>
    </row>
    <row r="58" spans="1:7" ht="15">
      <c r="A58" s="1" t="s">
        <v>49</v>
      </c>
      <c r="B58" s="2" t="s">
        <v>50</v>
      </c>
      <c r="C58" s="2">
        <v>89.93</v>
      </c>
      <c r="D58" s="1">
        <v>104</v>
      </c>
      <c r="E58" s="1"/>
      <c r="F58" s="3"/>
      <c r="G58" s="6"/>
    </row>
    <row r="59" spans="1:7" ht="15">
      <c r="A59" s="1" t="s">
        <v>49</v>
      </c>
      <c r="B59" s="2" t="s">
        <v>35</v>
      </c>
      <c r="C59" s="2">
        <v>89.93</v>
      </c>
      <c r="D59" s="1">
        <v>104</v>
      </c>
      <c r="E59" s="1"/>
      <c r="F59" s="3"/>
      <c r="G59" s="6"/>
    </row>
    <row r="60" spans="1:7" ht="15">
      <c r="A60" s="1" t="s">
        <v>49</v>
      </c>
      <c r="B60" s="2" t="s">
        <v>51</v>
      </c>
      <c r="C60" s="2">
        <v>304.78</v>
      </c>
      <c r="D60" s="1">
        <v>351</v>
      </c>
      <c r="E60" s="1"/>
      <c r="F60" s="3"/>
      <c r="G60" s="6"/>
    </row>
    <row r="61" spans="1:7" ht="15">
      <c r="A61" s="1" t="s">
        <v>49</v>
      </c>
      <c r="B61" s="2" t="s">
        <v>52</v>
      </c>
      <c r="C61" s="2">
        <v>375.77</v>
      </c>
      <c r="D61" s="1">
        <v>433</v>
      </c>
      <c r="E61" s="1"/>
      <c r="F61" s="3"/>
      <c r="G61" s="6"/>
    </row>
    <row r="62" spans="1:7" ht="15">
      <c r="A62" s="1" t="s">
        <v>49</v>
      </c>
      <c r="B62" s="2" t="s">
        <v>53</v>
      </c>
      <c r="C62" s="2">
        <v>480.99</v>
      </c>
      <c r="D62" s="1">
        <v>554</v>
      </c>
      <c r="E62" s="1"/>
      <c r="F62" s="3"/>
      <c r="G62" s="6"/>
    </row>
    <row r="63" spans="1:7" ht="15">
      <c r="A63" s="1"/>
      <c r="B63" s="2"/>
      <c r="C63" s="2">
        <f>SUM(C58:C62)</f>
        <v>1341.4</v>
      </c>
      <c r="D63" s="1">
        <f>SUM(D58:D62)</f>
        <v>1546</v>
      </c>
      <c r="E63" s="1">
        <v>1546</v>
      </c>
      <c r="F63" s="3">
        <f>C63*369/19023.35</f>
        <v>26.019423497964347</v>
      </c>
      <c r="G63" s="6">
        <f>E63-F63-D63</f>
        <v>-26.019423497964453</v>
      </c>
    </row>
    <row r="64" spans="1:7" ht="15">
      <c r="A64" s="1"/>
      <c r="B64" s="2"/>
      <c r="C64" s="2"/>
      <c r="D64" s="1"/>
      <c r="E64" s="1"/>
      <c r="F64" s="3"/>
      <c r="G64" s="6"/>
    </row>
    <row r="65" spans="1:7" ht="15">
      <c r="A65" s="1" t="s">
        <v>54</v>
      </c>
      <c r="B65" s="2" t="s">
        <v>55</v>
      </c>
      <c r="C65" s="2">
        <v>172.56</v>
      </c>
      <c r="D65" s="1">
        <v>199</v>
      </c>
      <c r="E65" s="1"/>
      <c r="F65" s="3"/>
      <c r="G65" s="6"/>
    </row>
    <row r="66" spans="1:7" ht="15">
      <c r="A66" s="1" t="s">
        <v>54</v>
      </c>
      <c r="B66" s="2" t="s">
        <v>56</v>
      </c>
      <c r="C66" s="2">
        <v>164.73</v>
      </c>
      <c r="D66" s="1">
        <v>190</v>
      </c>
      <c r="E66" s="1"/>
      <c r="F66" s="3"/>
      <c r="G66" s="6"/>
    </row>
    <row r="67" spans="1:7" ht="15">
      <c r="A67" s="1" t="s">
        <v>54</v>
      </c>
      <c r="B67" s="2" t="s">
        <v>57</v>
      </c>
      <c r="C67" s="2">
        <v>126.53</v>
      </c>
      <c r="D67" s="1">
        <v>146</v>
      </c>
      <c r="E67" s="1"/>
      <c r="F67" s="3"/>
      <c r="G67" s="6"/>
    </row>
    <row r="68" spans="1:7" ht="15">
      <c r="A68" s="1" t="s">
        <v>54</v>
      </c>
      <c r="B68" s="2" t="s">
        <v>58</v>
      </c>
      <c r="C68" s="2">
        <v>197.08</v>
      </c>
      <c r="D68" s="1">
        <v>227</v>
      </c>
      <c r="E68" s="1"/>
      <c r="F68" s="3"/>
      <c r="G68" s="6"/>
    </row>
    <row r="69" spans="1:7" ht="15">
      <c r="A69" s="1"/>
      <c r="B69" s="2"/>
      <c r="C69" s="2">
        <f>SUM(C65:C68)</f>
        <v>660.9</v>
      </c>
      <c r="D69" s="1">
        <f>SUM(D65:D68)</f>
        <v>762</v>
      </c>
      <c r="E69" s="1">
        <v>762</v>
      </c>
      <c r="F69" s="3">
        <f>C69*369/19023.35</f>
        <v>12.819619047118412</v>
      </c>
      <c r="G69" s="6">
        <f>E69-F69-D69</f>
        <v>-12.819619047118408</v>
      </c>
    </row>
    <row r="70" spans="1:7" ht="15">
      <c r="A70" s="1"/>
      <c r="B70" s="2"/>
      <c r="C70" s="2"/>
      <c r="D70" s="1"/>
      <c r="E70" s="1"/>
      <c r="F70" s="3"/>
      <c r="G70" s="6"/>
    </row>
    <row r="71" spans="1:7" ht="15">
      <c r="A71" s="1" t="s">
        <v>59</v>
      </c>
      <c r="B71" s="2" t="s">
        <v>60</v>
      </c>
      <c r="C71" s="2">
        <v>203.5</v>
      </c>
      <c r="D71" s="1">
        <v>235</v>
      </c>
      <c r="E71" s="1"/>
      <c r="F71" s="3"/>
      <c r="G71" s="6"/>
    </row>
    <row r="72" spans="1:7" ht="15">
      <c r="A72" s="1" t="s">
        <v>59</v>
      </c>
      <c r="B72" s="2" t="s">
        <v>61</v>
      </c>
      <c r="C72" s="2">
        <v>503.51</v>
      </c>
      <c r="D72" s="1">
        <v>580</v>
      </c>
      <c r="E72" s="1"/>
      <c r="F72" s="3"/>
      <c r="G72" s="6"/>
    </row>
    <row r="73" spans="1:7" ht="15">
      <c r="A73" s="1"/>
      <c r="B73" s="2"/>
      <c r="C73" s="2">
        <f>SUM(C71:C72)</f>
        <v>707.01</v>
      </c>
      <c r="D73" s="1">
        <f>SUM(D71:D72)</f>
        <v>815</v>
      </c>
      <c r="E73" s="1">
        <v>815</v>
      </c>
      <c r="F73" s="3">
        <f>C73*369/19023.35</f>
        <v>13.714024606601887</v>
      </c>
      <c r="G73" s="6">
        <f>E73-F73-D73</f>
        <v>-13.714024606601924</v>
      </c>
    </row>
    <row r="74" spans="1:7" ht="15">
      <c r="A74" s="1"/>
      <c r="B74" s="2"/>
      <c r="C74" s="2"/>
      <c r="D74" s="1"/>
      <c r="E74" s="1"/>
      <c r="F74" s="3"/>
      <c r="G74" s="6"/>
    </row>
    <row r="75" spans="1:7" ht="15">
      <c r="A75" s="1" t="s">
        <v>62</v>
      </c>
      <c r="B75" s="2" t="s">
        <v>63</v>
      </c>
      <c r="C75" s="2">
        <v>148</v>
      </c>
      <c r="D75" s="1">
        <v>171</v>
      </c>
      <c r="E75" s="1"/>
      <c r="F75" s="3"/>
      <c r="G75" s="6"/>
    </row>
    <row r="76" spans="1:7" ht="15">
      <c r="A76" s="1" t="s">
        <v>62</v>
      </c>
      <c r="B76" s="2" t="s">
        <v>64</v>
      </c>
      <c r="C76" s="2">
        <v>148</v>
      </c>
      <c r="D76" s="1">
        <v>171</v>
      </c>
      <c r="E76" s="1"/>
      <c r="F76" s="3"/>
      <c r="G76" s="6"/>
    </row>
    <row r="77" spans="1:7" ht="15">
      <c r="A77" s="1" t="s">
        <v>62</v>
      </c>
      <c r="B77" s="2" t="s">
        <v>65</v>
      </c>
      <c r="C77" s="2">
        <v>148</v>
      </c>
      <c r="D77" s="1">
        <v>171</v>
      </c>
      <c r="E77" s="1"/>
      <c r="F77" s="3"/>
      <c r="G77" s="6"/>
    </row>
    <row r="78" spans="1:7" ht="15">
      <c r="A78" s="1"/>
      <c r="B78" s="2"/>
      <c r="C78" s="2">
        <f>SUM(C75:C77)</f>
        <v>444</v>
      </c>
      <c r="D78" s="1">
        <f>SUM(D75:D77)</f>
        <v>513</v>
      </c>
      <c r="E78" s="1">
        <v>513</v>
      </c>
      <c r="F78" s="3">
        <f>C78*369/19023.35</f>
        <v>8.61236322729698</v>
      </c>
      <c r="G78" s="6">
        <f>E78-F78-D78</f>
        <v>-8.612363227296953</v>
      </c>
    </row>
    <row r="79" spans="1:7" ht="15">
      <c r="A79" s="1"/>
      <c r="B79" s="2"/>
      <c r="C79" s="2"/>
      <c r="D79" s="1"/>
      <c r="E79" s="1"/>
      <c r="F79" s="3"/>
      <c r="G79" s="6"/>
    </row>
    <row r="80" spans="1:7" ht="15">
      <c r="A80" s="1" t="s">
        <v>66</v>
      </c>
      <c r="B80" s="2" t="s">
        <v>67</v>
      </c>
      <c r="C80" s="2">
        <v>142.77</v>
      </c>
      <c r="D80" s="1">
        <v>165</v>
      </c>
      <c r="E80" s="1"/>
      <c r="F80" s="3"/>
      <c r="G80" s="6"/>
    </row>
    <row r="81" spans="1:7" ht="15">
      <c r="A81" s="1" t="s">
        <v>66</v>
      </c>
      <c r="B81" s="2" t="s">
        <v>68</v>
      </c>
      <c r="C81" s="2">
        <v>142.77</v>
      </c>
      <c r="D81" s="1">
        <v>165</v>
      </c>
      <c r="E81" s="1"/>
      <c r="F81" s="3"/>
      <c r="G81" s="6"/>
    </row>
    <row r="82" spans="1:7" ht="15">
      <c r="A82" s="1" t="s">
        <v>66</v>
      </c>
      <c r="B82" s="2" t="s">
        <v>69</v>
      </c>
      <c r="C82" s="2">
        <v>163.82</v>
      </c>
      <c r="D82" s="1">
        <v>189</v>
      </c>
      <c r="E82" s="1"/>
      <c r="F82" s="3"/>
      <c r="G82" s="6"/>
    </row>
    <row r="83" spans="1:7" ht="15">
      <c r="A83" s="1"/>
      <c r="B83" s="2"/>
      <c r="C83" s="2">
        <f>SUM(C80:C82)</f>
        <v>449.36</v>
      </c>
      <c r="D83" s="1">
        <f>SUM(D80:D82)</f>
        <v>519</v>
      </c>
      <c r="E83" s="1">
        <v>519</v>
      </c>
      <c r="F83" s="3">
        <f>C83*369/19023.35</f>
        <v>8.716332296887773</v>
      </c>
      <c r="G83" s="6">
        <f>E83-F83-D83</f>
        <v>-8.7163322968878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2016-04-07T23:54:25Z</dcterms:created>
  <dcterms:modified xsi:type="dcterms:W3CDTF">2016-04-08T00:21:55Z</dcterms:modified>
  <cp:category/>
  <cp:version/>
  <cp:contentType/>
  <cp:contentStatus/>
</cp:coreProperties>
</file>