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<sst xmlns="http://schemas.openxmlformats.org/spreadsheetml/2006/main" count="239" uniqueCount="162">
  <si>
    <t>16yuliya</t>
  </si>
  <si>
    <t xml:space="preserve">CERISES Блузка 6 р. 92 </t>
  </si>
  <si>
    <t>CERISES Брюки 12 р. 92</t>
  </si>
  <si>
    <t>CERISES Платье 10 р. 86</t>
  </si>
  <si>
    <t>KOKARDKI CZERWIEN Блузка 11 р. 92</t>
  </si>
  <si>
    <t xml:space="preserve">KOKARDKI CZERWIEN Брюки 15 р. 92 </t>
  </si>
  <si>
    <t>КА-м008сер КОЛГОТКИ 140-146 АЖ ПАВЛИН СЕРЫЙ</t>
  </si>
  <si>
    <t>КА-м008ч КОЛГОТКИ 134-140 АЖ ПАВЛИН ЧЕРНЫЙ</t>
  </si>
  <si>
    <t>КР-м026р КОЛГОТКИ 86-92 РИС ГОРОХ РОЗОВЫЙ</t>
  </si>
  <si>
    <t>КР-м026р КОЛГОТКИ 92-98 РИС ГОРОХ РОЗОВЫЙ</t>
  </si>
  <si>
    <t>КР-м026сер КОЛГОТКИ 92-98 РИС ГОРОХ СЕРЫЙ</t>
  </si>
  <si>
    <t>21Марина</t>
  </si>
  <si>
    <t>КА-м008сер КОЛГОТКИ 128-134 АЖ ПАВЛИН СЕРЫЙ</t>
  </si>
  <si>
    <t>albina@</t>
  </si>
  <si>
    <t>КР-м030сер КОЛГОТКИ 140-146 РИС СЕРЫЙ ОРНАМЕНТ</t>
  </si>
  <si>
    <t>SPORTOWA GRANAT Блузка 10 р.152</t>
  </si>
  <si>
    <t>anetka</t>
  </si>
  <si>
    <t xml:space="preserve">MINI SPORT DUZY Футболка 1 р.152 </t>
  </si>
  <si>
    <t>MORSKI REJS Лосины 10 р.116</t>
  </si>
  <si>
    <t>PILOT Брюки 8 р.152</t>
  </si>
  <si>
    <t>Antares</t>
  </si>
  <si>
    <t>ROZANA брюки дрес. 14 р.116</t>
  </si>
  <si>
    <t>ЛЕГГИНСЫ</t>
  </si>
  <si>
    <t>anyurkina</t>
  </si>
  <si>
    <t xml:space="preserve">PIESKI Лосины 9 р.98 </t>
  </si>
  <si>
    <t>ZAJACZEK Туника 12 р. 98</t>
  </si>
  <si>
    <t>Barabulka</t>
  </si>
  <si>
    <t>Zyrafka dziewcynca Блузка 7 98</t>
  </si>
  <si>
    <t>Santa Maria брюки 13 98</t>
  </si>
  <si>
    <t>КР-м026сер колготки 98-104 рис горох серый</t>
  </si>
  <si>
    <t>Bugorok2006</t>
  </si>
  <si>
    <t>КА-м008б КОЛГОТКИ 122-128 АЖ ПАВЛИН БЕЛЫЙ 148</t>
  </si>
  <si>
    <t>КА-м011г КОЛГОТКИ 122-128 АЖ ЖАККАРД УЗОР ГОЛУБОЙ 148</t>
  </si>
  <si>
    <t>КА-м079син КОЛГОТКИ 122-128 АЖ ЛИАНА СИНИЙ 148</t>
  </si>
  <si>
    <t>bvv78</t>
  </si>
  <si>
    <t>КА-м008борд КОЛГОТКИ 134-140 АЖ ПАВЛИН БОРДОВЫЙ</t>
  </si>
  <si>
    <t>КА-м008син КОЛГОТКИ 134-140 АЖ ПАВЛИН СИНИЙ</t>
  </si>
  <si>
    <t>КР-м030син КОЛГОТКИ 134-140 РИС ОРНАМЕНТ СИНИЙ</t>
  </si>
  <si>
    <t>Ektr</t>
  </si>
  <si>
    <t>BLACKFORD Водолазка 3 р.110</t>
  </si>
  <si>
    <t>CUKIERECZEK Блузка 6 р. 80</t>
  </si>
  <si>
    <t>Ira-81</t>
  </si>
  <si>
    <t>КА-м006р КОЛГОТКИ 110-116 АЖ ЖАККАРД РОМБ РОЗОВЫЙ</t>
  </si>
  <si>
    <t>КР-м025б КОЛГОТКИ 110-116 РИС ЯГОДА БЕЛЫЙ</t>
  </si>
  <si>
    <t>КР-м026сер КОЛГОТКИ 110-116 РИС ГОРОХ СЕРЫЙ</t>
  </si>
  <si>
    <t>КР-м034сер КОЛГОТКИ 110-116 РИС САКУРА СЕРЫЙ</t>
  </si>
  <si>
    <t>Ksu7</t>
  </si>
  <si>
    <t xml:space="preserve">PIESKI Блуза 1 р.110 </t>
  </si>
  <si>
    <t>lenashulga</t>
  </si>
  <si>
    <t>SNOWMAN Брюки 5 В 80 р</t>
  </si>
  <si>
    <t>TOKYO Брюки 1 А 80р.</t>
  </si>
  <si>
    <t xml:space="preserve">КА-м008дж КОЛГОТКИ 146-152 АЖ ПАВЛИН ДЖИНС </t>
  </si>
  <si>
    <t>КР-м081дж КОЛГОТКИ 80-86 РИС ХАММЕР ДЖИНС</t>
  </si>
  <si>
    <t>Leno-к</t>
  </si>
  <si>
    <t>BALERINKI Гетры 9В р.134</t>
  </si>
  <si>
    <t>Lissa_Masha</t>
  </si>
  <si>
    <t>SAILOR GIRL Туника 4 р.80 263,41</t>
  </si>
  <si>
    <t xml:space="preserve">TULIPANY юбка 8 р.86 </t>
  </si>
  <si>
    <t xml:space="preserve">МОРСКОЕ ЧУДО Песочник 8 р.86 </t>
  </si>
  <si>
    <t>КР-м031м КОЛГОТКИ 80-86 РИС ПИКОТ МАЛИНА</t>
  </si>
  <si>
    <t>Maira</t>
  </si>
  <si>
    <t xml:space="preserve">KLARA Блузка 6 р.122 </t>
  </si>
  <si>
    <t>KLARA Платье 1 р.128</t>
  </si>
  <si>
    <t>MISS POPULAR DUZA Блузка 8 р.128</t>
  </si>
  <si>
    <t>MY FRIENDS Платье 1 р.122</t>
  </si>
  <si>
    <t>SPORTOWA ROZ Куртка 1В р.128</t>
  </si>
  <si>
    <t>makareshka</t>
  </si>
  <si>
    <t xml:space="preserve">SECRET GARDEN Блузка 9 р.110 </t>
  </si>
  <si>
    <t>Mauglys</t>
  </si>
  <si>
    <t xml:space="preserve">PILOT Брюки 9 р.140 </t>
  </si>
  <si>
    <t>SZTORM Рубашка с коротким рукавом 13 р.140</t>
  </si>
  <si>
    <t>n11</t>
  </si>
  <si>
    <t>ZYRAFKA DZIEWCZYNKA Лосины 11 р. 98</t>
  </si>
  <si>
    <t>Nik255</t>
  </si>
  <si>
    <t>WILK Куртка 1А р.146</t>
  </si>
  <si>
    <t>pamela</t>
  </si>
  <si>
    <t>NEW ENGLAND брюки 5 р.122</t>
  </si>
  <si>
    <t>POLNOC шапка 12 р. 104-116</t>
  </si>
  <si>
    <t>SPADOCHRON блуза 5 р.122</t>
  </si>
  <si>
    <t>КР-м022ж колготки 92-98 рис бабочка желтый 132</t>
  </si>
  <si>
    <t>КР-м039ж колготки 92-98 рис цветок желтый</t>
  </si>
  <si>
    <t>КР-м056р колготки 92-98 рис зайчата розовый 132</t>
  </si>
  <si>
    <t>Panthera</t>
  </si>
  <si>
    <t>KSIEZNICZKA SREBRNA Огроднички 3 р.68</t>
  </si>
  <si>
    <t>LESNA JAGODZIANKA Брюки трикотаж 2 р.68</t>
  </si>
  <si>
    <t>SAILOR GIRL Платье 1 р.80</t>
  </si>
  <si>
    <t>ZOLTA Платье 1 р. 80</t>
  </si>
  <si>
    <t>Бюст спортивный</t>
  </si>
  <si>
    <t>Pugacheva</t>
  </si>
  <si>
    <t>КР-м056р КОЛГОТКИ 80-86 РИС ЗАЙЧАТА РОЗОВЫЙ</t>
  </si>
  <si>
    <t>КР-м062дж КОЛГОТКИ 116-122 РИС ШЕВРОН 2 ДЖИНС</t>
  </si>
  <si>
    <t>scorpy</t>
  </si>
  <si>
    <t>HIACYNT Юбка 6 р.80</t>
  </si>
  <si>
    <t>ZOLTA Шорты 4 р. 80</t>
  </si>
  <si>
    <t>TanyaV</t>
  </si>
  <si>
    <t xml:space="preserve">SHARK MALY Брюки 10 р.104 </t>
  </si>
  <si>
    <t xml:space="preserve">SHARK MALY Футболка 3 р.110 </t>
  </si>
  <si>
    <t>Tatyana Fedorova</t>
  </si>
  <si>
    <t>Zwierzyniec Блуза 6 74р.</t>
  </si>
  <si>
    <t>z.h.a.n.n.a.</t>
  </si>
  <si>
    <t>HORSES Джемпер 3 р.152</t>
  </si>
  <si>
    <t>КА-м008б КОЛГОТКИ 152-158 АЖ ПАВЛИН БЕЛЫЙ</t>
  </si>
  <si>
    <t>КА-м008сер КОЛГОТКИ 152-158 АЖ ПАВЛИН СЕРЫЙ</t>
  </si>
  <si>
    <t>КА-м010беж КОЛГОТКИ 152-158 АЖ ЛИЛИЯ БЕЖЕВЫЙ</t>
  </si>
  <si>
    <t>Александра 2807</t>
  </si>
  <si>
    <t>COLLEGE куртка+п/комбинезон 1C р.86</t>
  </si>
  <si>
    <t>MINI SPORT MALY Куртка 22В р. 92</t>
  </si>
  <si>
    <t>алина18</t>
  </si>
  <si>
    <t xml:space="preserve">MISS POPULAR DUZA Блузка 8 р.122 </t>
  </si>
  <si>
    <t>SMILE Лосины 5 р.122</t>
  </si>
  <si>
    <t>Виктория-Вероника</t>
  </si>
  <si>
    <t>КА-М008 сер колготки 134-140 павлин серый</t>
  </si>
  <si>
    <t>КА-М079 дж колготки 134-140 лиана джинс</t>
  </si>
  <si>
    <t>Екатерина Михайловна</t>
  </si>
  <si>
    <t>FRIENDS Брюки 12 р. 92</t>
  </si>
  <si>
    <t>КЕВ72</t>
  </si>
  <si>
    <t>JUNGLE BUDDIES Футболка 11 р.68</t>
  </si>
  <si>
    <t>MARYNARSKA Шапка-чепчик29 р.36</t>
  </si>
  <si>
    <t>PIESEK Водолазка 8 р. 62</t>
  </si>
  <si>
    <t>REKSIO DETEKTYW Боди дл.рукав полоски 62р.</t>
  </si>
  <si>
    <t>REKSIO DETEKTYW Песочник велюр 74р.</t>
  </si>
  <si>
    <t>Клубничка_м</t>
  </si>
  <si>
    <t>SECRET GARDEN Шорты 3 р.104</t>
  </si>
  <si>
    <t>Любава09</t>
  </si>
  <si>
    <t>КА-м008сер КОЛГОТКИ 122-128 АЖ ПАВЛИН СЕРЫЙ 148</t>
  </si>
  <si>
    <t>КА-м079дж КОЛГОТКИ 122-128 АЖ ЛИАНА ДЖИНС 148</t>
  </si>
  <si>
    <t>КР-м037сир КОЛГОТКИ 122-128 РИС СЕРДЦЕ СИРЕНЬ 148</t>
  </si>
  <si>
    <t xml:space="preserve">Letnia milosc брюки 3/4 р.134 </t>
  </si>
  <si>
    <t xml:space="preserve">Modowa Misja Юбка№7 134р </t>
  </si>
  <si>
    <t>Марина575</t>
  </si>
  <si>
    <t>ZIMOWA MAGIA плащ 1C р. 116</t>
  </si>
  <si>
    <t>Марина Николаева</t>
  </si>
  <si>
    <t xml:space="preserve">GWIAZDKI Блуза 12р. 110 </t>
  </si>
  <si>
    <t xml:space="preserve">GWIAZDKI Брюки дрес 14 р. 110 </t>
  </si>
  <si>
    <t>RAINBOW Куртка 15 А р.110</t>
  </si>
  <si>
    <t>Ол*га</t>
  </si>
  <si>
    <t>МОРСКОЕ ЧУДО Шорты 21 р.74</t>
  </si>
  <si>
    <t>"Rozyczka"Топ 6 р.80</t>
  </si>
  <si>
    <t>ADELKA Юбка 4 р.80</t>
  </si>
  <si>
    <t>КР-м024дж КОЛГОТКИ 98-104 РИС ВЕРТОЛЕТ ДЖИНС</t>
  </si>
  <si>
    <t>КР-м031сир КОЛГОТКИ 80-86 РИС ПИКОТ СИРЕНЬ</t>
  </si>
  <si>
    <t>КР-м032син КОЛГОТКИ 98-104 РИС РАКЕТА СИНИЙ</t>
  </si>
  <si>
    <t>КР-м054син КОЛГОТКИ 80-86 РИС ПРАЗДНИК БЕЛЫЙ С СИНИМ</t>
  </si>
  <si>
    <t>Светлана</t>
  </si>
  <si>
    <t xml:space="preserve">KOLYSANKA боди 2 р.62 </t>
  </si>
  <si>
    <t>PILOT Футболка 3 р.134</t>
  </si>
  <si>
    <t xml:space="preserve">POLARNY NIEDZWIADEK ползунки 6 р.68 </t>
  </si>
  <si>
    <t>Танич7</t>
  </si>
  <si>
    <t>КР-м029сер КОЛГОТКИ 110-116 РИС МОПЕД СЕРЫЙ 132</t>
  </si>
  <si>
    <t>КР-м032син КОЛГОТКИ 104-110 РИС РАКЕТА СИНИЙ 132</t>
  </si>
  <si>
    <t>Татьяна04</t>
  </si>
  <si>
    <t>КА-м078б КОЛГОТКИ 92-98 АЖ САЛЮТ 1 БЕЛЫЙ</t>
  </si>
  <si>
    <t>КР-м025р КОЛГОТКИ 92-98 РИС ЯГОДА РОЗОВЫЙ</t>
  </si>
  <si>
    <t>Юля.А.</t>
  </si>
  <si>
    <t>GRANAT Платье 1 р.128</t>
  </si>
  <si>
    <t>НИК</t>
  </si>
  <si>
    <t>Заказ</t>
  </si>
  <si>
    <t>Без ОРГ</t>
  </si>
  <si>
    <t>С ОРГ</t>
  </si>
  <si>
    <t>Сдано</t>
  </si>
  <si>
    <t>Трансп.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</si>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</sst>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9" fillId="0" borderId="10" xfId="0" applyFont="1" applyFill="1" applyBorder="1" applyAlignment="1" applyProtection="1">
      <alignment/>
      <protection/>
    </xf>
    <xf numFmtId="1" fontId="19" fillId="0" borderId="10" xfId="0" applyNumberFormat="1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/>
    </xf>
    <xf numFmtId="1" fontId="37" fillId="0" borderId="10" xfId="0" applyNumberFormat="1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/>
      <protection/>
    </xf>
    <xf numFmtId="0" fontId="38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6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13.421875" style="0" customWidth="1"/>
    <col min="2" max="2" width="66.7109375" style="0" customWidth="1"/>
    <col min="6" max="6" width="7.7109375" style="0" customWidth="1"/>
    <col min="7" max="7" width="7.57421875" style="0" customWidth="1"/>
  </cols>
  <sheetData>
    <row r="1" spans="1:7" ht="15">
      <c r="A1" s="6" t="s">
        <v>155</v>
      </c>
      <c r="B1" s="6" t="s">
        <v>156</v>
      </c>
      <c r="C1" s="6" t="s">
        <v>157</v>
      </c>
      <c r="D1" s="6" t="s">
        <v>158</v>
      </c>
      <c r="E1" s="6" t="s">
        <v>159</v>
      </c>
      <c r="F1" s="6" t="s">
        <v>160</v>
      </c>
      <c r="G1" s="6" t="s">
        <v>161</v>
      </c>
    </row>
    <row r="2" spans="1:7" ht="15">
      <c r="A2" s="1" t="s">
        <v>0</v>
      </c>
      <c r="B2" s="1" t="s">
        <v>1</v>
      </c>
      <c r="C2" s="1">
        <v>467.07</v>
      </c>
      <c r="D2" s="2">
        <f aca="true" t="shared" si="0" ref="D2:D11">C2+C2*15%</f>
        <v>537.1305</v>
      </c>
      <c r="E2" s="3"/>
      <c r="F2" s="4"/>
      <c r="G2" s="3"/>
    </row>
    <row r="3" spans="1:7" ht="15">
      <c r="A3" s="1" t="s">
        <v>0</v>
      </c>
      <c r="B3" s="1" t="s">
        <v>2</v>
      </c>
      <c r="C3" s="1">
        <v>670.07</v>
      </c>
      <c r="D3" s="2">
        <f t="shared" si="0"/>
        <v>770.5805</v>
      </c>
      <c r="E3" s="3"/>
      <c r="F3" s="4"/>
      <c r="G3" s="3"/>
    </row>
    <row r="4" spans="1:7" ht="15">
      <c r="A4" s="1" t="s">
        <v>0</v>
      </c>
      <c r="B4" s="1" t="s">
        <v>3</v>
      </c>
      <c r="C4" s="1">
        <v>588.92</v>
      </c>
      <c r="D4" s="2">
        <f t="shared" si="0"/>
        <v>677.2579999999999</v>
      </c>
      <c r="E4" s="3"/>
      <c r="F4" s="4"/>
      <c r="G4" s="3"/>
    </row>
    <row r="5" spans="1:7" ht="15">
      <c r="A5" s="1" t="s">
        <v>0</v>
      </c>
      <c r="B5" s="1" t="s">
        <v>4</v>
      </c>
      <c r="C5" s="1">
        <v>284.44</v>
      </c>
      <c r="D5" s="2">
        <f t="shared" si="0"/>
        <v>327.106</v>
      </c>
      <c r="E5" s="3"/>
      <c r="F5" s="4"/>
      <c r="G5" s="3"/>
    </row>
    <row r="6" spans="1:7" ht="15">
      <c r="A6" s="1" t="s">
        <v>0</v>
      </c>
      <c r="B6" s="1" t="s">
        <v>5</v>
      </c>
      <c r="C6" s="1">
        <v>629.82</v>
      </c>
      <c r="D6" s="2">
        <f t="shared" si="0"/>
        <v>724.293</v>
      </c>
      <c r="E6" s="3"/>
      <c r="F6" s="4"/>
      <c r="G6" s="3"/>
    </row>
    <row r="7" spans="1:7" ht="15">
      <c r="A7" s="1" t="s">
        <v>0</v>
      </c>
      <c r="B7" s="1" t="s">
        <v>6</v>
      </c>
      <c r="C7" s="1">
        <v>169</v>
      </c>
      <c r="D7" s="2">
        <f t="shared" si="0"/>
        <v>194.35</v>
      </c>
      <c r="E7" s="3"/>
      <c r="F7" s="4"/>
      <c r="G7" s="3"/>
    </row>
    <row r="8" spans="1:7" ht="15">
      <c r="A8" s="1" t="s">
        <v>0</v>
      </c>
      <c r="B8" s="1" t="s">
        <v>7</v>
      </c>
      <c r="C8" s="1">
        <v>169</v>
      </c>
      <c r="D8" s="2">
        <f t="shared" si="0"/>
        <v>194.35</v>
      </c>
      <c r="E8" s="3"/>
      <c r="F8" s="4"/>
      <c r="G8" s="3"/>
    </row>
    <row r="9" spans="1:7" ht="15">
      <c r="A9" s="1" t="s">
        <v>0</v>
      </c>
      <c r="B9" s="1" t="s">
        <v>8</v>
      </c>
      <c r="C9" s="1">
        <v>123</v>
      </c>
      <c r="D9" s="2">
        <f t="shared" si="0"/>
        <v>141.45</v>
      </c>
      <c r="E9" s="3"/>
      <c r="F9" s="4"/>
      <c r="G9" s="3"/>
    </row>
    <row r="10" spans="1:7" ht="15">
      <c r="A10" s="1" t="s">
        <v>0</v>
      </c>
      <c r="B10" s="1" t="s">
        <v>9</v>
      </c>
      <c r="C10" s="1">
        <v>132</v>
      </c>
      <c r="D10" s="2">
        <f t="shared" si="0"/>
        <v>151.8</v>
      </c>
      <c r="E10" s="3"/>
      <c r="F10" s="4"/>
      <c r="G10" s="3"/>
    </row>
    <row r="11" spans="1:7" ht="15">
      <c r="A11" s="1" t="s">
        <v>0</v>
      </c>
      <c r="B11" s="1" t="s">
        <v>10</v>
      </c>
      <c r="C11" s="1">
        <v>132</v>
      </c>
      <c r="D11" s="2">
        <f t="shared" si="0"/>
        <v>151.8</v>
      </c>
      <c r="E11" s="3"/>
      <c r="F11" s="4"/>
      <c r="G11" s="3"/>
    </row>
    <row r="12" spans="1:7" ht="15">
      <c r="A12" s="1"/>
      <c r="B12" s="1"/>
      <c r="C12" s="1">
        <f>SUM(C2:C11)</f>
        <v>3365.32</v>
      </c>
      <c r="D12" s="2">
        <f>SUM(D2:D11)</f>
        <v>3870.118</v>
      </c>
      <c r="E12" s="3">
        <v>3876</v>
      </c>
      <c r="F12" s="4">
        <f>C12*374.14/43002.68</f>
        <v>29.27958966278381</v>
      </c>
      <c r="G12" s="4">
        <f>E12-F12-D12</f>
        <v>-23.397589662783957</v>
      </c>
    </row>
    <row r="13" spans="1:7" ht="15">
      <c r="A13" s="1"/>
      <c r="B13" s="1"/>
      <c r="C13" s="1"/>
      <c r="D13" s="2"/>
      <c r="E13" s="3"/>
      <c r="F13" s="4"/>
      <c r="G13" s="4"/>
    </row>
    <row r="14" spans="1:7" ht="15">
      <c r="A14" s="1" t="s">
        <v>11</v>
      </c>
      <c r="B14" s="1" t="s">
        <v>12</v>
      </c>
      <c r="C14" s="1">
        <v>148</v>
      </c>
      <c r="D14" s="2">
        <f>C14+C14*15%</f>
        <v>170.2</v>
      </c>
      <c r="E14" s="3">
        <v>171</v>
      </c>
      <c r="F14" s="4">
        <f>C14*374.14/43002.68</f>
        <v>1.287657420421239</v>
      </c>
      <c r="G14" s="4">
        <f>E14-F14-D14</f>
        <v>-0.48765742042121474</v>
      </c>
    </row>
    <row r="15" spans="1:7" ht="15">
      <c r="A15" s="1"/>
      <c r="B15" s="1"/>
      <c r="C15" s="1"/>
      <c r="D15" s="2"/>
      <c r="E15" s="3"/>
      <c r="F15" s="4"/>
      <c r="G15" s="4"/>
    </row>
    <row r="16" spans="1:7" ht="15">
      <c r="A16" s="1" t="s">
        <v>13</v>
      </c>
      <c r="B16" s="1" t="s">
        <v>14</v>
      </c>
      <c r="C16" s="1">
        <v>169</v>
      </c>
      <c r="D16" s="2">
        <f>C16+C16*1%</f>
        <v>170.69</v>
      </c>
      <c r="E16" s="3"/>
      <c r="F16" s="4"/>
      <c r="G16" s="4"/>
    </row>
    <row r="17" spans="1:7" ht="15">
      <c r="A17" s="1" t="s">
        <v>13</v>
      </c>
      <c r="B17" s="1" t="s">
        <v>15</v>
      </c>
      <c r="C17" s="1">
        <v>265.66</v>
      </c>
      <c r="D17" s="2">
        <v>269</v>
      </c>
      <c r="E17" s="3"/>
      <c r="F17" s="4"/>
      <c r="G17" s="4"/>
    </row>
    <row r="18" spans="1:7" ht="15">
      <c r="A18" s="1"/>
      <c r="B18" s="1"/>
      <c r="C18" s="1">
        <f>SUM(C16:C17)</f>
        <v>434.66</v>
      </c>
      <c r="D18" s="2">
        <f>SUM(D16:D17)</f>
        <v>439.69</v>
      </c>
      <c r="E18" s="3">
        <v>442</v>
      </c>
      <c r="F18" s="4">
        <f>C18*374.14/43002.68</f>
        <v>3.7817106375695655</v>
      </c>
      <c r="G18" s="4">
        <f>E18-F18-D18</f>
        <v>-1.471710637569572</v>
      </c>
    </row>
    <row r="19" spans="1:7" ht="15">
      <c r="A19" s="1"/>
      <c r="B19" s="1"/>
      <c r="C19" s="1"/>
      <c r="D19" s="2"/>
      <c r="E19" s="3"/>
      <c r="F19" s="4"/>
      <c r="G19" s="4"/>
    </row>
    <row r="20" spans="1:7" ht="15">
      <c r="A20" s="1" t="s">
        <v>16</v>
      </c>
      <c r="B20" s="1" t="s">
        <v>17</v>
      </c>
      <c r="C20" s="1">
        <v>406.34</v>
      </c>
      <c r="D20" s="2">
        <v>411</v>
      </c>
      <c r="E20" s="3"/>
      <c r="F20" s="4"/>
      <c r="G20" s="4"/>
    </row>
    <row r="21" spans="1:7" ht="15">
      <c r="A21" s="1" t="s">
        <v>16</v>
      </c>
      <c r="B21" s="1" t="s">
        <v>18</v>
      </c>
      <c r="C21" s="1">
        <v>264.14</v>
      </c>
      <c r="D21" s="2">
        <f>C21+C21*1%</f>
        <v>266.78139999999996</v>
      </c>
      <c r="E21" s="3"/>
      <c r="F21" s="4"/>
      <c r="G21" s="4"/>
    </row>
    <row r="22" spans="1:7" ht="15">
      <c r="A22" s="1" t="s">
        <v>16</v>
      </c>
      <c r="B22" s="1" t="s">
        <v>19</v>
      </c>
      <c r="C22" s="1">
        <v>629.52</v>
      </c>
      <c r="D22" s="2">
        <f>C22+C22*1%</f>
        <v>635.8152</v>
      </c>
      <c r="E22" s="3"/>
      <c r="F22" s="4"/>
      <c r="G22" s="4"/>
    </row>
    <row r="23" spans="1:7" ht="15">
      <c r="A23" s="1"/>
      <c r="B23" s="1"/>
      <c r="C23" s="1">
        <f>SUM(C20:C22)</f>
        <v>1300</v>
      </c>
      <c r="D23" s="2">
        <f>SUM(D20:D22)</f>
        <v>1313.5965999999999</v>
      </c>
      <c r="E23" s="3">
        <v>1360</v>
      </c>
      <c r="F23" s="4">
        <f>C23*374.14/43002.68</f>
        <v>11.310504368564937</v>
      </c>
      <c r="G23" s="4">
        <f>E23-F23-D23</f>
        <v>35.09289563143511</v>
      </c>
    </row>
    <row r="24" spans="1:7" ht="15">
      <c r="A24" s="1"/>
      <c r="B24" s="1"/>
      <c r="C24" s="1"/>
      <c r="D24" s="2"/>
      <c r="E24" s="3"/>
      <c r="F24" s="4"/>
      <c r="G24" s="4"/>
    </row>
    <row r="25" spans="1:7" ht="15">
      <c r="A25" s="1" t="s">
        <v>20</v>
      </c>
      <c r="B25" s="1" t="s">
        <v>21</v>
      </c>
      <c r="C25" s="1">
        <v>353.26</v>
      </c>
      <c r="D25" s="2">
        <f>C25+C25*15%</f>
        <v>406.24899999999997</v>
      </c>
      <c r="E25" s="3">
        <v>407</v>
      </c>
      <c r="F25" s="4">
        <f>C25*374.14/43002.68</f>
        <v>3.0734990563378837</v>
      </c>
      <c r="G25" s="4">
        <f>E25-F25-D25</f>
        <v>-2.322499056337847</v>
      </c>
    </row>
    <row r="26" spans="1:7" ht="15">
      <c r="A26" s="1"/>
      <c r="B26" s="1" t="s">
        <v>22</v>
      </c>
      <c r="C26" s="1"/>
      <c r="D26" s="2"/>
      <c r="E26" s="3"/>
      <c r="F26" s="4"/>
      <c r="G26" s="4"/>
    </row>
    <row r="27" spans="1:7" ht="15">
      <c r="A27" s="1"/>
      <c r="B27" s="1"/>
      <c r="C27" s="1"/>
      <c r="D27" s="2"/>
      <c r="E27" s="3"/>
      <c r="F27" s="4"/>
      <c r="G27" s="4"/>
    </row>
    <row r="28" spans="1:7" ht="15">
      <c r="A28" s="1" t="s">
        <v>23</v>
      </c>
      <c r="B28" s="1" t="s">
        <v>24</v>
      </c>
      <c r="C28" s="1">
        <v>203.17</v>
      </c>
      <c r="D28" s="2">
        <f>C28+C28*15%</f>
        <v>233.64549999999997</v>
      </c>
      <c r="E28" s="3"/>
      <c r="F28" s="4"/>
      <c r="G28" s="4"/>
    </row>
    <row r="29" spans="1:7" ht="15">
      <c r="A29" s="1" t="s">
        <v>23</v>
      </c>
      <c r="B29" s="1" t="s">
        <v>25</v>
      </c>
      <c r="C29" s="1">
        <v>670.46</v>
      </c>
      <c r="D29" s="2">
        <f>C29+C29*15%</f>
        <v>771.029</v>
      </c>
      <c r="E29" s="3"/>
      <c r="F29" s="4"/>
      <c r="G29" s="4"/>
    </row>
    <row r="30" spans="1:7" ht="15">
      <c r="A30" s="1"/>
      <c r="B30" s="1"/>
      <c r="C30" s="1">
        <f>SUM(C28:C29)</f>
        <v>873.63</v>
      </c>
      <c r="D30" s="2">
        <f>SUM(D28:D29)</f>
        <v>1004.6745</v>
      </c>
      <c r="E30" s="3">
        <v>1006</v>
      </c>
      <c r="F30" s="4">
        <f>C30*374.14/43002.68</f>
        <v>7.60091994731491</v>
      </c>
      <c r="G30" s="4">
        <f>E30-F30-D30</f>
        <v>-6.275419947314845</v>
      </c>
    </row>
    <row r="31" spans="1:7" ht="15">
      <c r="A31" s="1"/>
      <c r="B31" s="1"/>
      <c r="C31" s="1"/>
      <c r="D31" s="2"/>
      <c r="E31" s="3"/>
      <c r="F31" s="4"/>
      <c r="G31" s="4"/>
    </row>
    <row r="32" spans="1:7" ht="15">
      <c r="A32" s="1" t="s">
        <v>26</v>
      </c>
      <c r="B32" s="1" t="s">
        <v>27</v>
      </c>
      <c r="C32" s="1">
        <v>480.99</v>
      </c>
      <c r="D32" s="2">
        <f>C32+C32*9%</f>
        <v>524.2791</v>
      </c>
      <c r="E32" s="3"/>
      <c r="F32" s="4"/>
      <c r="G32" s="4"/>
    </row>
    <row r="33" spans="1:7" ht="15">
      <c r="A33" s="1" t="s">
        <v>26</v>
      </c>
      <c r="B33" s="1" t="s">
        <v>28</v>
      </c>
      <c r="C33" s="1">
        <v>498.2</v>
      </c>
      <c r="D33" s="2">
        <f>C33+C33*15%</f>
        <v>572.93</v>
      </c>
      <c r="E33" s="3"/>
      <c r="F33" s="4"/>
      <c r="G33" s="4"/>
    </row>
    <row r="34" spans="1:7" ht="15">
      <c r="A34" s="1" t="s">
        <v>26</v>
      </c>
      <c r="B34" s="1" t="s">
        <v>29</v>
      </c>
      <c r="C34" s="1">
        <v>132</v>
      </c>
      <c r="D34" s="2">
        <f>C34+C34*15%</f>
        <v>151.8</v>
      </c>
      <c r="E34" s="3"/>
      <c r="F34" s="4"/>
      <c r="G34" s="4"/>
    </row>
    <row r="35" spans="1:7" ht="15">
      <c r="A35" s="1"/>
      <c r="B35" s="1"/>
      <c r="C35" s="1">
        <f>SUM(C32:C34)</f>
        <v>1111.19</v>
      </c>
      <c r="D35" s="2">
        <f>SUM(D32:D34)</f>
        <v>1249.0091</v>
      </c>
      <c r="E35" s="3">
        <v>1250</v>
      </c>
      <c r="F35" s="4">
        <f>C35*374.14/43002.68</f>
        <v>9.667784114850516</v>
      </c>
      <c r="G35" s="4">
        <f>E35-F35-D35</f>
        <v>-8.676884114850509</v>
      </c>
    </row>
    <row r="36" spans="1:7" ht="15">
      <c r="A36" s="1"/>
      <c r="B36" s="1"/>
      <c r="C36" s="1"/>
      <c r="D36" s="2"/>
      <c r="E36" s="3"/>
      <c r="F36" s="4"/>
      <c r="G36" s="4"/>
    </row>
    <row r="37" spans="1:7" ht="15">
      <c r="A37" s="1" t="s">
        <v>30</v>
      </c>
      <c r="B37" s="1" t="s">
        <v>31</v>
      </c>
      <c r="C37" s="1">
        <v>148</v>
      </c>
      <c r="D37" s="2">
        <v>171</v>
      </c>
      <c r="E37" s="3"/>
      <c r="F37" s="4"/>
      <c r="G37" s="4"/>
    </row>
    <row r="38" spans="1:7" ht="15">
      <c r="A38" s="1" t="s">
        <v>30</v>
      </c>
      <c r="B38" s="1" t="s">
        <v>32</v>
      </c>
      <c r="C38" s="1">
        <v>148</v>
      </c>
      <c r="D38" s="2">
        <v>171</v>
      </c>
      <c r="E38" s="3"/>
      <c r="F38" s="4"/>
      <c r="G38" s="4"/>
    </row>
    <row r="39" spans="1:7" ht="15">
      <c r="A39" s="1" t="s">
        <v>30</v>
      </c>
      <c r="B39" s="1" t="s">
        <v>33</v>
      </c>
      <c r="C39" s="1">
        <v>148</v>
      </c>
      <c r="D39" s="2">
        <v>171</v>
      </c>
      <c r="E39" s="3"/>
      <c r="F39" s="4"/>
      <c r="G39" s="4"/>
    </row>
    <row r="40" spans="1:7" ht="15">
      <c r="A40" s="1"/>
      <c r="B40" s="1"/>
      <c r="C40" s="1">
        <f>SUM(C37:C39)</f>
        <v>444</v>
      </c>
      <c r="D40" s="2">
        <f>SUM(D37:D39)</f>
        <v>513</v>
      </c>
      <c r="E40" s="3">
        <v>513</v>
      </c>
      <c r="F40" s="4">
        <f>C40*374.14/43002.68</f>
        <v>3.8629722612637165</v>
      </c>
      <c r="G40" s="4">
        <f>E40-F40-D40</f>
        <v>-3.862972261263735</v>
      </c>
    </row>
    <row r="41" spans="1:7" ht="15">
      <c r="A41" s="1"/>
      <c r="B41" s="1"/>
      <c r="C41" s="1"/>
      <c r="D41" s="2"/>
      <c r="E41" s="3"/>
      <c r="F41" s="4"/>
      <c r="G41" s="4"/>
    </row>
    <row r="42" spans="1:7" ht="15">
      <c r="A42" s="1" t="s">
        <v>34</v>
      </c>
      <c r="B42" s="1" t="s">
        <v>35</v>
      </c>
      <c r="C42" s="1">
        <v>169</v>
      </c>
      <c r="D42" s="2">
        <f>C42+C42*15%</f>
        <v>194.35</v>
      </c>
      <c r="E42" s="3"/>
      <c r="F42" s="4"/>
      <c r="G42" s="4"/>
    </row>
    <row r="43" spans="1:7" ht="15">
      <c r="A43" s="1" t="s">
        <v>34</v>
      </c>
      <c r="B43" s="1" t="s">
        <v>36</v>
      </c>
      <c r="C43" s="1">
        <v>169</v>
      </c>
      <c r="D43" s="2">
        <f>C43+C43*15%</f>
        <v>194.35</v>
      </c>
      <c r="E43" s="3"/>
      <c r="F43" s="4"/>
      <c r="G43" s="4"/>
    </row>
    <row r="44" spans="1:7" ht="15">
      <c r="A44" s="1" t="s">
        <v>34</v>
      </c>
      <c r="B44" s="1" t="s">
        <v>37</v>
      </c>
      <c r="C44" s="1">
        <v>169</v>
      </c>
      <c r="D44" s="2">
        <f>C44+C44*15%</f>
        <v>194.35</v>
      </c>
      <c r="E44" s="3"/>
      <c r="F44" s="4"/>
      <c r="G44" s="4"/>
    </row>
    <row r="45" spans="1:7" ht="15">
      <c r="A45" s="1"/>
      <c r="B45" s="1"/>
      <c r="C45" s="1">
        <f>SUM(C42:C44)</f>
        <v>507</v>
      </c>
      <c r="D45" s="2">
        <f>SUM(D42:D44)</f>
        <v>583.05</v>
      </c>
      <c r="E45" s="3">
        <v>585</v>
      </c>
      <c r="F45" s="4">
        <f>C45*374.14/43002.68</f>
        <v>4.411096703740324</v>
      </c>
      <c r="G45" s="4">
        <f>E45-F45-D45</f>
        <v>-2.4610967037402816</v>
      </c>
    </row>
    <row r="46" spans="1:7" ht="15">
      <c r="A46" s="1"/>
      <c r="B46" s="1"/>
      <c r="C46" s="1"/>
      <c r="D46" s="2"/>
      <c r="E46" s="3"/>
      <c r="F46" s="4"/>
      <c r="G46" s="4"/>
    </row>
    <row r="47" spans="1:7" ht="15">
      <c r="A47" s="1" t="s">
        <v>38</v>
      </c>
      <c r="B47" s="1" t="s">
        <v>39</v>
      </c>
      <c r="C47" s="1">
        <v>494.36</v>
      </c>
      <c r="D47" s="2">
        <f>C47+C47*9%</f>
        <v>538.8524</v>
      </c>
      <c r="E47" s="3"/>
      <c r="F47" s="4"/>
      <c r="G47" s="4"/>
    </row>
    <row r="48" spans="1:7" ht="15">
      <c r="A48" s="1" t="s">
        <v>38</v>
      </c>
      <c r="B48" s="1" t="s">
        <v>40</v>
      </c>
      <c r="C48" s="1">
        <v>335.07</v>
      </c>
      <c r="D48" s="2">
        <f>C48+C48*9%</f>
        <v>365.2263</v>
      </c>
      <c r="E48" s="3"/>
      <c r="F48" s="4"/>
      <c r="G48" s="4"/>
    </row>
    <row r="49" spans="1:7" ht="15">
      <c r="A49" s="1"/>
      <c r="B49" s="1"/>
      <c r="C49" s="1">
        <f>SUM(C47:C48)</f>
        <v>829.4300000000001</v>
      </c>
      <c r="D49" s="2">
        <f>SUM(D47:D48)</f>
        <v>904.0787</v>
      </c>
      <c r="E49" s="3">
        <v>925</v>
      </c>
      <c r="F49" s="4">
        <f>C49*374.14/43002.68</f>
        <v>7.216362798783704</v>
      </c>
      <c r="G49" s="4">
        <f>E49-F49-D49</f>
        <v>13.70493720121624</v>
      </c>
    </row>
    <row r="50" spans="1:7" ht="15">
      <c r="A50" s="1"/>
      <c r="B50" s="1"/>
      <c r="C50" s="1"/>
      <c r="D50" s="2"/>
      <c r="E50" s="3"/>
      <c r="F50" s="4"/>
      <c r="G50" s="4"/>
    </row>
    <row r="51" spans="1:7" ht="15">
      <c r="A51" s="1" t="s">
        <v>41</v>
      </c>
      <c r="B51" s="1" t="s">
        <v>42</v>
      </c>
      <c r="C51" s="1">
        <v>132</v>
      </c>
      <c r="D51" s="2">
        <f>C51+C51*15%</f>
        <v>151.8</v>
      </c>
      <c r="E51" s="3"/>
      <c r="F51" s="4"/>
      <c r="G51" s="4"/>
    </row>
    <row r="52" spans="1:7" ht="15">
      <c r="A52" s="1" t="s">
        <v>41</v>
      </c>
      <c r="B52" s="1" t="s">
        <v>43</v>
      </c>
      <c r="C52" s="1">
        <v>132</v>
      </c>
      <c r="D52" s="2">
        <f>C52+C52*15%</f>
        <v>151.8</v>
      </c>
      <c r="E52" s="3"/>
      <c r="F52" s="4"/>
      <c r="G52" s="4"/>
    </row>
    <row r="53" spans="1:7" ht="15">
      <c r="A53" s="1" t="s">
        <v>41</v>
      </c>
      <c r="B53" s="1" t="s">
        <v>44</v>
      </c>
      <c r="C53" s="1">
        <v>132</v>
      </c>
      <c r="D53" s="2">
        <f>C53+C53*15%</f>
        <v>151.8</v>
      </c>
      <c r="E53" s="3"/>
      <c r="F53" s="4"/>
      <c r="G53" s="4"/>
    </row>
    <row r="54" spans="1:7" ht="15">
      <c r="A54" s="1" t="s">
        <v>41</v>
      </c>
      <c r="B54" s="1" t="s">
        <v>45</v>
      </c>
      <c r="C54" s="1">
        <v>132</v>
      </c>
      <c r="D54" s="2">
        <f>C54+C54*15%</f>
        <v>151.8</v>
      </c>
      <c r="E54" s="3"/>
      <c r="F54" s="4"/>
      <c r="G54" s="4"/>
    </row>
    <row r="55" spans="1:7" ht="15">
      <c r="A55" s="1"/>
      <c r="B55" s="1"/>
      <c r="C55" s="1">
        <f>SUM(C51:C54)</f>
        <v>528</v>
      </c>
      <c r="D55" s="2">
        <f>SUM(D51:D54)</f>
        <v>607.2</v>
      </c>
      <c r="E55" s="3">
        <v>608</v>
      </c>
      <c r="F55" s="4">
        <f>C55*374.14/43002.68</f>
        <v>4.593804851232528</v>
      </c>
      <c r="G55" s="4">
        <f>E55-F55-D55</f>
        <v>-3.7938048512326077</v>
      </c>
    </row>
    <row r="56" spans="1:7" ht="15">
      <c r="A56" s="1"/>
      <c r="B56" s="1"/>
      <c r="C56" s="1"/>
      <c r="D56" s="2"/>
      <c r="E56" s="3"/>
      <c r="F56" s="4"/>
      <c r="G56" s="4"/>
    </row>
    <row r="57" spans="1:7" ht="15">
      <c r="A57" s="1" t="s">
        <v>46</v>
      </c>
      <c r="B57" s="1" t="s">
        <v>47</v>
      </c>
      <c r="C57" s="1">
        <v>731.41</v>
      </c>
      <c r="D57" s="2">
        <f>C57+C57*15%</f>
        <v>841.1215</v>
      </c>
      <c r="E57" s="3">
        <v>842</v>
      </c>
      <c r="F57" s="4">
        <f>C57*374.14/43002.68</f>
        <v>6.363550769393907</v>
      </c>
      <c r="G57" s="4">
        <f>E57-F57-D57</f>
        <v>-5.485050769393865</v>
      </c>
    </row>
    <row r="58" spans="1:7" ht="15">
      <c r="A58" s="1"/>
      <c r="B58" s="1"/>
      <c r="C58" s="1"/>
      <c r="D58" s="2"/>
      <c r="E58" s="3"/>
      <c r="F58" s="4"/>
      <c r="G58" s="4"/>
    </row>
    <row r="59" spans="1:7" ht="15">
      <c r="A59" s="1" t="s">
        <v>48</v>
      </c>
      <c r="B59" s="1" t="s">
        <v>49</v>
      </c>
      <c r="C59" s="1">
        <v>412.78</v>
      </c>
      <c r="D59" s="2">
        <f>C59+C59*15%</f>
        <v>474.69699999999995</v>
      </c>
      <c r="E59" s="3"/>
      <c r="F59" s="4"/>
      <c r="G59" s="4"/>
    </row>
    <row r="60" spans="1:7" ht="15">
      <c r="A60" s="1" t="s">
        <v>48</v>
      </c>
      <c r="B60" s="1" t="s">
        <v>50</v>
      </c>
      <c r="C60" s="1">
        <v>412.18</v>
      </c>
      <c r="D60" s="2">
        <f>C60+C60*15%</f>
        <v>474.007</v>
      </c>
      <c r="E60" s="3"/>
      <c r="F60" s="4"/>
      <c r="G60" s="4"/>
    </row>
    <row r="61" spans="1:7" ht="15">
      <c r="A61" s="1" t="s">
        <v>48</v>
      </c>
      <c r="B61" s="1" t="s">
        <v>51</v>
      </c>
      <c r="C61" s="1">
        <v>169</v>
      </c>
      <c r="D61" s="2">
        <f>C61+C61*15%</f>
        <v>194.35</v>
      </c>
      <c r="E61" s="3"/>
      <c r="F61" s="4"/>
      <c r="G61" s="4"/>
    </row>
    <row r="62" spans="1:7" ht="15">
      <c r="A62" s="1" t="s">
        <v>48</v>
      </c>
      <c r="B62" s="1" t="s">
        <v>52</v>
      </c>
      <c r="C62" s="1">
        <v>123</v>
      </c>
      <c r="D62" s="2">
        <f>C62+C62*15%</f>
        <v>141.45</v>
      </c>
      <c r="E62" s="3"/>
      <c r="F62" s="4"/>
      <c r="G62" s="4"/>
    </row>
    <row r="63" spans="1:7" ht="15">
      <c r="A63" s="1"/>
      <c r="B63" s="1"/>
      <c r="C63" s="1">
        <f>SUM(C59:C62)</f>
        <v>1116.96</v>
      </c>
      <c r="D63" s="2">
        <f>SUM(D59:D62)</f>
        <v>1284.504</v>
      </c>
      <c r="E63" s="1">
        <v>1287</v>
      </c>
      <c r="F63" s="4">
        <f>C63*374.14/43002.68</f>
        <v>9.717985353470993</v>
      </c>
      <c r="G63" s="4">
        <f>E63-F63-D63</f>
        <v>-7.221985353470927</v>
      </c>
    </row>
    <row r="64" spans="1:7" ht="15">
      <c r="A64" s="1"/>
      <c r="B64" s="1"/>
      <c r="C64" s="1"/>
      <c r="D64" s="2"/>
      <c r="E64" s="3"/>
      <c r="F64" s="4"/>
      <c r="G64" s="4"/>
    </row>
    <row r="65" spans="1:7" ht="15">
      <c r="A65" s="1" t="s">
        <v>53</v>
      </c>
      <c r="B65" s="1" t="s">
        <v>54</v>
      </c>
      <c r="C65" s="1">
        <v>177.29</v>
      </c>
      <c r="D65" s="2">
        <f>C65+C65*15%</f>
        <v>203.8835</v>
      </c>
      <c r="E65" s="3">
        <v>204</v>
      </c>
      <c r="F65" s="4">
        <f>C65*374.14/43002.68</f>
        <v>1.5424917842329826</v>
      </c>
      <c r="G65" s="4">
        <f>E65-F65-D65</f>
        <v>-1.4259917842329912</v>
      </c>
    </row>
    <row r="66" spans="1:7" ht="15">
      <c r="A66" s="1"/>
      <c r="B66" s="1"/>
      <c r="C66" s="1"/>
      <c r="D66" s="2"/>
      <c r="E66" s="3"/>
      <c r="F66" s="4"/>
      <c r="G66" s="4"/>
    </row>
    <row r="67" spans="1:7" ht="15">
      <c r="A67" s="1" t="s">
        <v>55</v>
      </c>
      <c r="B67" s="1" t="s">
        <v>56</v>
      </c>
      <c r="C67" s="1">
        <v>311.3</v>
      </c>
      <c r="D67" s="2">
        <f>C67+C67*15%</f>
        <v>357.995</v>
      </c>
      <c r="E67" s="3"/>
      <c r="F67" s="4"/>
      <c r="G67" s="4"/>
    </row>
    <row r="68" spans="1:7" ht="15">
      <c r="A68" s="1" t="s">
        <v>55</v>
      </c>
      <c r="B68" s="1" t="s">
        <v>57</v>
      </c>
      <c r="C68" s="1">
        <v>387.32</v>
      </c>
      <c r="D68" s="2">
        <f>C68+C68*15%</f>
        <v>445.418</v>
      </c>
      <c r="E68" s="3"/>
      <c r="F68" s="4"/>
      <c r="G68" s="4"/>
    </row>
    <row r="69" spans="1:7" ht="15">
      <c r="A69" s="1" t="s">
        <v>55</v>
      </c>
      <c r="B69" s="1" t="s">
        <v>58</v>
      </c>
      <c r="C69" s="1">
        <v>268.52</v>
      </c>
      <c r="D69" s="2">
        <f>C69+C69*15%</f>
        <v>308.798</v>
      </c>
      <c r="E69" s="3"/>
      <c r="F69" s="4"/>
      <c r="G69" s="4"/>
    </row>
    <row r="70" spans="1:7" ht="15">
      <c r="A70" s="1" t="s">
        <v>55</v>
      </c>
      <c r="B70" s="1" t="s">
        <v>51</v>
      </c>
      <c r="C70" s="1">
        <v>169</v>
      </c>
      <c r="D70" s="2">
        <f>C70+C70*15%</f>
        <v>194.35</v>
      </c>
      <c r="E70" s="3"/>
      <c r="F70" s="4"/>
      <c r="G70" s="4"/>
    </row>
    <row r="71" spans="1:7" ht="15">
      <c r="A71" s="1" t="s">
        <v>55</v>
      </c>
      <c r="B71" s="1" t="s">
        <v>59</v>
      </c>
      <c r="C71" s="1">
        <v>123</v>
      </c>
      <c r="D71" s="2">
        <f>C71+C71*15%</f>
        <v>141.45</v>
      </c>
      <c r="E71" s="3"/>
      <c r="F71" s="4"/>
      <c r="G71" s="4"/>
    </row>
    <row r="72" spans="1:7" ht="15">
      <c r="A72" s="1"/>
      <c r="B72" s="1"/>
      <c r="C72" s="1">
        <f>SUM(C67:C71)</f>
        <v>1259.1399999999999</v>
      </c>
      <c r="D72" s="2">
        <f>SUM(D67:D71)</f>
        <v>1448.011</v>
      </c>
      <c r="E72" s="1">
        <v>1450</v>
      </c>
      <c r="F72" s="4">
        <f>C72*374.14/43002.68</f>
        <v>10.955006515872963</v>
      </c>
      <c r="G72" s="4">
        <f>E72-F72-D72</f>
        <v>-8.966006515873005</v>
      </c>
    </row>
    <row r="73" spans="1:7" ht="15">
      <c r="A73" s="1"/>
      <c r="B73" s="1"/>
      <c r="C73" s="1"/>
      <c r="D73" s="2"/>
      <c r="E73" s="3"/>
      <c r="F73" s="4"/>
      <c r="G73" s="4"/>
    </row>
    <row r="74" spans="1:7" ht="15">
      <c r="A74" s="1" t="s">
        <v>60</v>
      </c>
      <c r="B74" s="1" t="s">
        <v>61</v>
      </c>
      <c r="C74" s="1">
        <v>406.15</v>
      </c>
      <c r="D74" s="2">
        <f>C74+C74*15%</f>
        <v>467.0725</v>
      </c>
      <c r="E74" s="3"/>
      <c r="F74" s="4"/>
      <c r="G74" s="4"/>
    </row>
    <row r="75" spans="1:7" ht="15">
      <c r="A75" s="1" t="s">
        <v>60</v>
      </c>
      <c r="B75" s="1" t="s">
        <v>62</v>
      </c>
      <c r="C75" s="1">
        <v>1299.67</v>
      </c>
      <c r="D75" s="2">
        <f>C75+C75*15%</f>
        <v>1494.6205</v>
      </c>
      <c r="E75" s="3"/>
      <c r="F75" s="4"/>
      <c r="G75" s="4"/>
    </row>
    <row r="76" spans="1:7" ht="15">
      <c r="A76" s="1" t="s">
        <v>60</v>
      </c>
      <c r="B76" s="1" t="s">
        <v>63</v>
      </c>
      <c r="C76" s="1">
        <v>426.65</v>
      </c>
      <c r="D76" s="2">
        <f>C76+C76*15%</f>
        <v>490.6475</v>
      </c>
      <c r="E76" s="3"/>
      <c r="F76" s="4"/>
      <c r="G76" s="4"/>
    </row>
    <row r="77" spans="1:7" ht="15">
      <c r="A77" s="1" t="s">
        <v>60</v>
      </c>
      <c r="B77" s="1" t="s">
        <v>64</v>
      </c>
      <c r="C77" s="1">
        <v>852.45</v>
      </c>
      <c r="D77" s="2">
        <f>C77+C77*15%</f>
        <v>980.3175000000001</v>
      </c>
      <c r="E77" s="3"/>
      <c r="F77" s="4"/>
      <c r="G77" s="4"/>
    </row>
    <row r="78" spans="1:7" ht="15">
      <c r="A78" s="1" t="s">
        <v>60</v>
      </c>
      <c r="B78" s="1" t="s">
        <v>65</v>
      </c>
      <c r="C78" s="1">
        <v>814.03</v>
      </c>
      <c r="D78" s="2">
        <f>C78+C78*15%</f>
        <v>936.1345</v>
      </c>
      <c r="E78" s="3"/>
      <c r="F78" s="4"/>
      <c r="G78" s="4"/>
    </row>
    <row r="79" spans="1:7" ht="15">
      <c r="A79" s="1"/>
      <c r="B79" s="1"/>
      <c r="C79" s="1">
        <f>SUM(C74:C78)</f>
        <v>3798.95</v>
      </c>
      <c r="D79" s="2">
        <f>SUM(D74:D78)</f>
        <v>4368.7925</v>
      </c>
      <c r="E79" s="3">
        <v>4372</v>
      </c>
      <c r="F79" s="4">
        <f>C79*374.14/43002.68</f>
        <v>33.05233890073828</v>
      </c>
      <c r="G79" s="4">
        <f>E79-F79-D79</f>
        <v>-29.84483890073807</v>
      </c>
    </row>
    <row r="80" spans="1:7" ht="15">
      <c r="A80" s="1"/>
      <c r="B80" s="1"/>
      <c r="C80" s="1"/>
      <c r="D80" s="2"/>
      <c r="E80" s="3"/>
      <c r="F80" s="4"/>
      <c r="G80" s="4"/>
    </row>
    <row r="81" spans="1:7" ht="15">
      <c r="A81" s="1" t="s">
        <v>66</v>
      </c>
      <c r="B81" s="1" t="s">
        <v>67</v>
      </c>
      <c r="C81" s="1">
        <v>375.54</v>
      </c>
      <c r="D81" s="2">
        <f>C81+C81*15%</f>
        <v>431.87100000000004</v>
      </c>
      <c r="E81" s="3">
        <v>432</v>
      </c>
      <c r="F81" s="4">
        <f>C81*374.14/43002.68</f>
        <v>3.2673437004391355</v>
      </c>
      <c r="G81" s="4">
        <f>E81-F81-D81</f>
        <v>-3.1383437004391794</v>
      </c>
    </row>
    <row r="82" spans="1:7" ht="15">
      <c r="A82" s="1"/>
      <c r="B82" s="1"/>
      <c r="C82" s="1"/>
      <c r="D82" s="2"/>
      <c r="E82" s="3"/>
      <c r="F82" s="4"/>
      <c r="G82" s="4"/>
    </row>
    <row r="83" spans="1:7" ht="15">
      <c r="A83" s="1" t="s">
        <v>68</v>
      </c>
      <c r="B83" s="1" t="s">
        <v>69</v>
      </c>
      <c r="C83" s="1">
        <v>934.13</v>
      </c>
      <c r="D83" s="2">
        <f>C83+C83*15%</f>
        <v>1074.2495</v>
      </c>
      <c r="E83" s="3"/>
      <c r="F83" s="4"/>
      <c r="G83" s="4"/>
    </row>
    <row r="84" spans="1:7" ht="15">
      <c r="A84" s="1" t="s">
        <v>68</v>
      </c>
      <c r="B84" s="1" t="s">
        <v>70</v>
      </c>
      <c r="C84" s="1">
        <v>781.84</v>
      </c>
      <c r="D84" s="2">
        <f>C84+C84*15%</f>
        <v>899.116</v>
      </c>
      <c r="E84" s="3"/>
      <c r="F84" s="4"/>
      <c r="G84" s="4"/>
    </row>
    <row r="85" spans="1:7" ht="15">
      <c r="A85" s="1"/>
      <c r="B85" s="1"/>
      <c r="C85" s="1">
        <f>SUM(C83:C84)</f>
        <v>1715.97</v>
      </c>
      <c r="D85" s="2">
        <f>SUM(D83:D84)</f>
        <v>1973.3654999999999</v>
      </c>
      <c r="E85" s="3">
        <v>1975</v>
      </c>
      <c r="F85" s="4">
        <f>C85*374.14/43002.68</f>
        <v>14.929604754866439</v>
      </c>
      <c r="G85" s="4">
        <f>E85-F85-D85</f>
        <v>-13.295104754866315</v>
      </c>
    </row>
    <row r="86" spans="1:7" ht="15">
      <c r="A86" s="1"/>
      <c r="B86" s="1"/>
      <c r="C86" s="1"/>
      <c r="D86" s="2"/>
      <c r="E86" s="3"/>
      <c r="F86" s="4"/>
      <c r="G86" s="4"/>
    </row>
    <row r="87" spans="1:7" ht="15">
      <c r="A87" s="1" t="s">
        <v>71</v>
      </c>
      <c r="B87" s="1" t="s">
        <v>72</v>
      </c>
      <c r="C87" s="1">
        <v>320.66</v>
      </c>
      <c r="D87" s="2">
        <f>C87+C87*9%</f>
        <v>349.5194</v>
      </c>
      <c r="E87" s="3">
        <v>341</v>
      </c>
      <c r="F87" s="4">
        <f>C87*374.14/43002.68</f>
        <v>2.789866408326179</v>
      </c>
      <c r="G87" s="4">
        <f>E87-F87-D87</f>
        <v>-11.30926640832621</v>
      </c>
    </row>
    <row r="88" spans="1:7" ht="15">
      <c r="A88" s="1"/>
      <c r="B88" s="1"/>
      <c r="C88" s="1"/>
      <c r="D88" s="2"/>
      <c r="E88" s="3"/>
      <c r="F88" s="4"/>
      <c r="G88" s="4"/>
    </row>
    <row r="89" spans="1:7" ht="15">
      <c r="A89" s="1" t="s">
        <v>73</v>
      </c>
      <c r="B89" s="1" t="s">
        <v>74</v>
      </c>
      <c r="C89" s="1">
        <v>776.02</v>
      </c>
      <c r="D89" s="2">
        <v>893</v>
      </c>
      <c r="E89" s="3">
        <v>893</v>
      </c>
      <c r="F89" s="4">
        <f>C89*374.14/43002.68</f>
        <v>6.7516750769952</v>
      </c>
      <c r="G89" s="4">
        <f>E89-F89-D89</f>
        <v>-6.751675076995184</v>
      </c>
    </row>
    <row r="90" spans="1:7" ht="15">
      <c r="A90" s="1"/>
      <c r="B90" s="1"/>
      <c r="C90" s="1"/>
      <c r="D90" s="2"/>
      <c r="E90" s="3"/>
      <c r="F90" s="4"/>
      <c r="G90" s="4"/>
    </row>
    <row r="91" spans="1:7" ht="15">
      <c r="A91" s="1" t="s">
        <v>75</v>
      </c>
      <c r="B91" s="1" t="s">
        <v>76</v>
      </c>
      <c r="C91" s="1">
        <v>863.48</v>
      </c>
      <c r="D91" s="2">
        <v>994</v>
      </c>
      <c r="E91" s="3"/>
      <c r="F91" s="4"/>
      <c r="G91" s="4"/>
    </row>
    <row r="92" spans="1:7" ht="15">
      <c r="A92" s="1" t="s">
        <v>75</v>
      </c>
      <c r="B92" s="1" t="s">
        <v>77</v>
      </c>
      <c r="C92" s="1">
        <v>282.28</v>
      </c>
      <c r="D92" s="2">
        <f>C92+C92*15%</f>
        <v>324.62199999999996</v>
      </c>
      <c r="E92" s="3"/>
      <c r="F92" s="4"/>
      <c r="G92" s="4"/>
    </row>
    <row r="93" spans="1:7" ht="15">
      <c r="A93" s="1" t="s">
        <v>75</v>
      </c>
      <c r="B93" s="1" t="s">
        <v>78</v>
      </c>
      <c r="C93" s="1">
        <v>463.15</v>
      </c>
      <c r="D93" s="2">
        <f>C93+C93*15%</f>
        <v>532.6225</v>
      </c>
      <c r="E93" s="3"/>
      <c r="F93" s="4"/>
      <c r="G93" s="4"/>
    </row>
    <row r="94" spans="1:7" ht="15">
      <c r="A94" s="1" t="s">
        <v>75</v>
      </c>
      <c r="B94" s="1" t="s">
        <v>79</v>
      </c>
      <c r="C94" s="1">
        <v>132</v>
      </c>
      <c r="D94" s="2">
        <f>C94+C94*15%</f>
        <v>151.8</v>
      </c>
      <c r="E94" s="3"/>
      <c r="F94" s="4"/>
      <c r="G94" s="4"/>
    </row>
    <row r="95" spans="1:7" ht="15">
      <c r="A95" s="1" t="s">
        <v>75</v>
      </c>
      <c r="B95" s="1" t="s">
        <v>80</v>
      </c>
      <c r="C95" s="1">
        <v>132</v>
      </c>
      <c r="D95" s="2">
        <f>C95+C95*15%</f>
        <v>151.8</v>
      </c>
      <c r="E95" s="3"/>
      <c r="F95" s="4"/>
      <c r="G95" s="4"/>
    </row>
    <row r="96" spans="1:7" ht="15">
      <c r="A96" s="1" t="s">
        <v>75</v>
      </c>
      <c r="B96" s="1" t="s">
        <v>81</v>
      </c>
      <c r="C96" s="1">
        <v>132</v>
      </c>
      <c r="D96" s="2">
        <f>C96+C96*15%</f>
        <v>151.8</v>
      </c>
      <c r="E96" s="3"/>
      <c r="F96" s="4"/>
      <c r="G96" s="4"/>
    </row>
    <row r="97" spans="1:7" ht="15">
      <c r="A97" s="1"/>
      <c r="B97" s="1"/>
      <c r="C97" s="1">
        <f>SUM(C91:C96)</f>
        <v>2004.9099999999999</v>
      </c>
      <c r="D97" s="2">
        <f>SUM(D91:D96)</f>
        <v>2306.6445</v>
      </c>
      <c r="E97" s="3">
        <v>2308</v>
      </c>
      <c r="F97" s="4">
        <f>C97*374.14/43002.68</f>
        <v>17.44349485659963</v>
      </c>
      <c r="G97" s="4">
        <f>E97-F97-D97</f>
        <v>-16.08799485659938</v>
      </c>
    </row>
    <row r="98" spans="1:7" ht="15">
      <c r="A98" s="1"/>
      <c r="B98" s="1"/>
      <c r="C98" s="1"/>
      <c r="D98" s="2"/>
      <c r="E98" s="3"/>
      <c r="F98" s="4"/>
      <c r="G98" s="4"/>
    </row>
    <row r="99" spans="1:7" ht="15">
      <c r="A99" s="1" t="s">
        <v>82</v>
      </c>
      <c r="B99" s="1" t="s">
        <v>83</v>
      </c>
      <c r="C99" s="1">
        <v>196.74</v>
      </c>
      <c r="D99" s="2">
        <f>C99+C99*15%</f>
        <v>226.251</v>
      </c>
      <c r="E99" s="3"/>
      <c r="F99" s="4"/>
      <c r="G99" s="4"/>
    </row>
    <row r="100" spans="1:7" ht="15">
      <c r="A100" s="1" t="s">
        <v>82</v>
      </c>
      <c r="B100" s="1" t="s">
        <v>84</v>
      </c>
      <c r="C100" s="1">
        <v>180.98</v>
      </c>
      <c r="D100" s="2">
        <f>C100+C100*15%</f>
        <v>208.12699999999998</v>
      </c>
      <c r="E100" s="3"/>
      <c r="F100" s="4"/>
      <c r="G100" s="4"/>
    </row>
    <row r="101" spans="1:7" ht="15">
      <c r="A101" s="1" t="s">
        <v>82</v>
      </c>
      <c r="B101" s="1" t="s">
        <v>85</v>
      </c>
      <c r="C101" s="1">
        <v>396</v>
      </c>
      <c r="D101" s="2">
        <f>C101+C101*15%</f>
        <v>455.4</v>
      </c>
      <c r="E101" s="3"/>
      <c r="F101" s="4"/>
      <c r="G101" s="4"/>
    </row>
    <row r="102" spans="1:7" ht="15">
      <c r="A102" s="1" t="s">
        <v>82</v>
      </c>
      <c r="B102" s="1" t="s">
        <v>86</v>
      </c>
      <c r="C102" s="1">
        <v>396</v>
      </c>
      <c r="D102" s="2">
        <f>C102+C102*15%</f>
        <v>455.4</v>
      </c>
      <c r="E102" s="3"/>
      <c r="F102" s="4"/>
      <c r="G102" s="4"/>
    </row>
    <row r="103" spans="1:7" ht="15">
      <c r="A103" s="1"/>
      <c r="B103" s="1" t="s">
        <v>87</v>
      </c>
      <c r="C103" s="1">
        <f>SUM(C99:C102)</f>
        <v>1169.72</v>
      </c>
      <c r="D103" s="2">
        <f>SUM(D99:D102)</f>
        <v>1345.1779999999999</v>
      </c>
      <c r="E103" s="3">
        <v>1348</v>
      </c>
      <c r="F103" s="4">
        <f>C103*374.14/43002.68</f>
        <v>10.177017823075213</v>
      </c>
      <c r="G103" s="4">
        <f>E103-F103-D103</f>
        <v>-7.355017823075059</v>
      </c>
    </row>
    <row r="104" spans="1:7" ht="15">
      <c r="A104" s="1"/>
      <c r="B104" s="1"/>
      <c r="C104" s="1"/>
      <c r="D104" s="2"/>
      <c r="E104" s="3"/>
      <c r="F104" s="4"/>
      <c r="G104" s="4"/>
    </row>
    <row r="105" spans="1:7" ht="15">
      <c r="A105" s="1" t="s">
        <v>88</v>
      </c>
      <c r="B105" s="1" t="s">
        <v>89</v>
      </c>
      <c r="C105" s="1">
        <v>123</v>
      </c>
      <c r="D105" s="2">
        <f>C105+C105*15%</f>
        <v>141.45</v>
      </c>
      <c r="E105" s="3"/>
      <c r="F105" s="4"/>
      <c r="G105" s="4"/>
    </row>
    <row r="106" spans="1:7" ht="15">
      <c r="A106" s="1" t="s">
        <v>88</v>
      </c>
      <c r="B106" s="1" t="s">
        <v>90</v>
      </c>
      <c r="C106" s="1">
        <v>148</v>
      </c>
      <c r="D106" s="2">
        <f>C106+C106*15%</f>
        <v>170.2</v>
      </c>
      <c r="E106" s="3"/>
      <c r="F106" s="4"/>
      <c r="G106" s="4"/>
    </row>
    <row r="107" spans="1:7" ht="15">
      <c r="A107" s="1"/>
      <c r="B107" s="1"/>
      <c r="C107" s="1">
        <f>SUM(C105:C106)</f>
        <v>271</v>
      </c>
      <c r="D107" s="2">
        <f>SUM(D105:D106)</f>
        <v>311.65</v>
      </c>
      <c r="E107" s="3">
        <v>313</v>
      </c>
      <c r="F107" s="4">
        <f>C107*374.14/43002.68</f>
        <v>2.357805141446998</v>
      </c>
      <c r="G107" s="4">
        <f>E107-F107-D107</f>
        <v>-1.0078051414469655</v>
      </c>
    </row>
    <row r="108" spans="1:7" ht="15">
      <c r="A108" s="1"/>
      <c r="B108" s="1"/>
      <c r="C108" s="1"/>
      <c r="D108" s="2"/>
      <c r="E108" s="3"/>
      <c r="F108" s="4"/>
      <c r="G108" s="4"/>
    </row>
    <row r="109" spans="1:7" ht="15">
      <c r="A109" s="1" t="s">
        <v>91</v>
      </c>
      <c r="B109" s="1" t="s">
        <v>92</v>
      </c>
      <c r="C109" s="1">
        <v>186.55</v>
      </c>
      <c r="D109" s="2">
        <f>C109+C109*15%</f>
        <v>214.53250000000003</v>
      </c>
      <c r="E109" s="3"/>
      <c r="F109" s="4"/>
      <c r="G109" s="4"/>
    </row>
    <row r="110" spans="1:7" ht="15">
      <c r="A110" s="1" t="s">
        <v>91</v>
      </c>
      <c r="B110" s="1" t="s">
        <v>93</v>
      </c>
      <c r="C110" s="1">
        <v>322.3</v>
      </c>
      <c r="D110" s="2">
        <f>C110+C110*15%</f>
        <v>370.645</v>
      </c>
      <c r="E110" s="3"/>
      <c r="F110" s="4"/>
      <c r="G110" s="4"/>
    </row>
    <row r="111" spans="1:7" ht="15">
      <c r="A111" s="1"/>
      <c r="B111" s="1"/>
      <c r="C111" s="1">
        <f>SUM(C109:C110)</f>
        <v>508.85</v>
      </c>
      <c r="D111" s="2">
        <f>SUM(D109:D110)</f>
        <v>585.1775</v>
      </c>
      <c r="E111" s="3">
        <v>586</v>
      </c>
      <c r="F111" s="4">
        <f>C111*374.14/43002.68</f>
        <v>4.42719242149559</v>
      </c>
      <c r="G111" s="4">
        <f>E111-F111-D111</f>
        <v>-3.604692421495656</v>
      </c>
    </row>
    <row r="112" spans="1:7" ht="15">
      <c r="A112" s="1"/>
      <c r="B112" s="1"/>
      <c r="C112" s="1"/>
      <c r="D112" s="2"/>
      <c r="E112" s="3"/>
      <c r="F112" s="4"/>
      <c r="G112" s="4"/>
    </row>
    <row r="113" spans="1:7" ht="15">
      <c r="A113" s="1" t="s">
        <v>94</v>
      </c>
      <c r="B113" s="1" t="s">
        <v>95</v>
      </c>
      <c r="C113" s="1">
        <v>446.97</v>
      </c>
      <c r="D113" s="2">
        <f>C113+C113*15%</f>
        <v>514.0155</v>
      </c>
      <c r="E113" s="3"/>
      <c r="F113" s="4"/>
      <c r="G113" s="4"/>
    </row>
    <row r="114" spans="1:7" ht="15">
      <c r="A114" s="1" t="s">
        <v>94</v>
      </c>
      <c r="B114" s="1" t="s">
        <v>96</v>
      </c>
      <c r="C114" s="1">
        <v>386.03</v>
      </c>
      <c r="D114" s="2">
        <f>C114+C114*15%</f>
        <v>443.93449999999996</v>
      </c>
      <c r="E114" s="3"/>
      <c r="F114" s="4"/>
      <c r="G114" s="4"/>
    </row>
    <row r="115" spans="1:7" ht="15">
      <c r="A115" s="1"/>
      <c r="B115" s="1"/>
      <c r="C115" s="1">
        <f>SUM(C113:C114)</f>
        <v>833</v>
      </c>
      <c r="D115" s="2">
        <f>SUM(D113:D114)</f>
        <v>957.9499999999999</v>
      </c>
      <c r="E115" s="3">
        <v>959</v>
      </c>
      <c r="F115" s="4">
        <f>C115*374.14/43002.68</f>
        <v>7.247423183857378</v>
      </c>
      <c r="G115" s="4">
        <f>E115-F115-D115</f>
        <v>-6.197423183857268</v>
      </c>
    </row>
    <row r="116" spans="1:7" ht="15">
      <c r="A116" s="1"/>
      <c r="B116" s="1"/>
      <c r="C116" s="1"/>
      <c r="D116" s="2"/>
      <c r="E116" s="3"/>
      <c r="F116" s="4"/>
      <c r="G116" s="4"/>
    </row>
    <row r="117" spans="1:7" ht="15">
      <c r="A117" s="1" t="s">
        <v>97</v>
      </c>
      <c r="B117" s="1" t="s">
        <v>98</v>
      </c>
      <c r="C117" s="1">
        <v>191.1</v>
      </c>
      <c r="D117" s="2">
        <f>C117+C117*15%</f>
        <v>219.765</v>
      </c>
      <c r="E117" s="3">
        <v>220</v>
      </c>
      <c r="F117" s="4">
        <f>C117*374.14/43002.68</f>
        <v>1.6626441421790454</v>
      </c>
      <c r="G117" s="4">
        <f>E117-F117-D117</f>
        <v>-1.4276441421790196</v>
      </c>
    </row>
    <row r="118" spans="1:7" ht="15">
      <c r="A118" s="1"/>
      <c r="B118" s="1"/>
      <c r="C118" s="1"/>
      <c r="D118" s="2"/>
      <c r="E118" s="3"/>
      <c r="F118" s="4"/>
      <c r="G118" s="4"/>
    </row>
    <row r="119" spans="1:7" ht="15">
      <c r="A119" s="1" t="s">
        <v>99</v>
      </c>
      <c r="B119" s="1" t="s">
        <v>100</v>
      </c>
      <c r="C119" s="1">
        <v>394.23</v>
      </c>
      <c r="D119" s="2">
        <f>C119+C119*15%</f>
        <v>453.3645</v>
      </c>
      <c r="E119" s="3"/>
      <c r="F119" s="4"/>
      <c r="G119" s="4"/>
    </row>
    <row r="120" spans="1:7" ht="15">
      <c r="A120" s="1" t="s">
        <v>99</v>
      </c>
      <c r="B120" s="1" t="s">
        <v>101</v>
      </c>
      <c r="C120" s="1">
        <v>186</v>
      </c>
      <c r="D120" s="2">
        <f>C120+C120*15%</f>
        <v>213.9</v>
      </c>
      <c r="E120" s="3"/>
      <c r="F120" s="4"/>
      <c r="G120" s="4"/>
    </row>
    <row r="121" spans="1:7" ht="15">
      <c r="A121" s="1" t="s">
        <v>99</v>
      </c>
      <c r="B121" s="1" t="s">
        <v>102</v>
      </c>
      <c r="C121" s="1">
        <v>186</v>
      </c>
      <c r="D121" s="2">
        <f>C121+C121*15%</f>
        <v>213.9</v>
      </c>
      <c r="E121" s="3"/>
      <c r="F121" s="4"/>
      <c r="G121" s="4"/>
    </row>
    <row r="122" spans="1:7" ht="15">
      <c r="A122" s="1" t="s">
        <v>99</v>
      </c>
      <c r="B122" s="1" t="s">
        <v>103</v>
      </c>
      <c r="C122" s="1">
        <v>186</v>
      </c>
      <c r="D122" s="2">
        <f>C122+C122*15%</f>
        <v>213.9</v>
      </c>
      <c r="E122" s="3"/>
      <c r="F122" s="4"/>
      <c r="G122" s="4"/>
    </row>
    <row r="123" spans="1:7" ht="15">
      <c r="A123" s="1"/>
      <c r="B123" s="1"/>
      <c r="C123" s="1">
        <f>SUM(C119:C122)</f>
        <v>952.23</v>
      </c>
      <c r="D123" s="2">
        <f>SUM(D119:D122)</f>
        <v>1095.0645</v>
      </c>
      <c r="E123" s="3">
        <v>1096</v>
      </c>
      <c r="F123" s="4">
        <f>C123*374.14/43002.68</f>
        <v>8.284770442214299</v>
      </c>
      <c r="G123" s="4">
        <f>E123-F123-D123</f>
        <v>-7.34927044221422</v>
      </c>
    </row>
    <row r="124" spans="1:7" ht="15">
      <c r="A124" s="1"/>
      <c r="B124" s="1"/>
      <c r="C124" s="1"/>
      <c r="D124" s="2"/>
      <c r="E124" s="3"/>
      <c r="F124" s="4"/>
      <c r="G124" s="4"/>
    </row>
    <row r="125" spans="1:7" ht="15">
      <c r="A125" s="1" t="s">
        <v>104</v>
      </c>
      <c r="B125" s="1" t="s">
        <v>105</v>
      </c>
      <c r="C125" s="1">
        <v>1711.31</v>
      </c>
      <c r="D125" s="2">
        <f>C125+C125*15%</f>
        <v>1968.0065</v>
      </c>
      <c r="E125" s="3"/>
      <c r="F125" s="4"/>
      <c r="G125" s="4"/>
    </row>
    <row r="126" spans="1:7" ht="15">
      <c r="A126" s="1" t="s">
        <v>104</v>
      </c>
      <c r="B126" s="1" t="s">
        <v>106</v>
      </c>
      <c r="C126" s="1">
        <v>1399.28</v>
      </c>
      <c r="D126" s="2">
        <f>C126+C126*15%</f>
        <v>1609.172</v>
      </c>
      <c r="E126" s="3"/>
      <c r="F126" s="4"/>
      <c r="G126" s="4"/>
    </row>
    <row r="127" spans="1:7" ht="15">
      <c r="A127" s="1"/>
      <c r="B127" s="1"/>
      <c r="C127" s="1">
        <f>SUM(C125:C126)</f>
        <v>3110.59</v>
      </c>
      <c r="D127" s="2">
        <f>SUM(D125:D126)</f>
        <v>3577.1785</v>
      </c>
      <c r="E127" s="3">
        <v>3579</v>
      </c>
      <c r="F127" s="4">
        <f>C127*374.14/43002.68</f>
        <v>27.063339833703385</v>
      </c>
      <c r="G127" s="4">
        <f>E127-F127-D127</f>
        <v>-25.24183983370358</v>
      </c>
    </row>
    <row r="128" spans="1:7" ht="15">
      <c r="A128" s="1"/>
      <c r="B128" s="1"/>
      <c r="C128" s="1"/>
      <c r="D128" s="2"/>
      <c r="E128" s="3"/>
      <c r="F128" s="4"/>
      <c r="G128" s="4"/>
    </row>
    <row r="129" spans="1:7" ht="15">
      <c r="A129" s="1" t="s">
        <v>107</v>
      </c>
      <c r="B129" s="1" t="s">
        <v>108</v>
      </c>
      <c r="C129" s="1">
        <v>426.65</v>
      </c>
      <c r="D129" s="2">
        <f>C129+C129*15%</f>
        <v>490.6475</v>
      </c>
      <c r="E129" s="3"/>
      <c r="F129" s="4"/>
      <c r="G129" s="4"/>
    </row>
    <row r="130" spans="1:7" ht="15">
      <c r="A130" s="1" t="s">
        <v>107</v>
      </c>
      <c r="B130" s="1" t="s">
        <v>109</v>
      </c>
      <c r="C130" s="1">
        <v>314.92</v>
      </c>
      <c r="D130" s="2">
        <f>C130+C130*15%</f>
        <v>362.158</v>
      </c>
      <c r="E130" s="3"/>
      <c r="F130" s="4"/>
      <c r="G130" s="4"/>
    </row>
    <row r="131" spans="1:7" ht="15">
      <c r="A131" s="1"/>
      <c r="B131" s="1"/>
      <c r="C131" s="1">
        <f>SUM(C129:C130)</f>
        <v>741.5699999999999</v>
      </c>
      <c r="D131" s="2">
        <f>SUM(D129:D130)</f>
        <v>852.8054999999999</v>
      </c>
      <c r="E131" s="3">
        <v>854</v>
      </c>
      <c r="F131" s="4">
        <f>C131*374.14/43002.68</f>
        <v>6.4519467112282305</v>
      </c>
      <c r="G131" s="4">
        <f>E131-F131-D131</f>
        <v>-5.257446711228113</v>
      </c>
    </row>
    <row r="132" spans="1:7" ht="15">
      <c r="A132" s="1"/>
      <c r="B132" s="1"/>
      <c r="C132" s="1"/>
      <c r="D132" s="2"/>
      <c r="E132" s="3"/>
      <c r="F132" s="4"/>
      <c r="G132" s="4"/>
    </row>
    <row r="133" spans="1:7" ht="15">
      <c r="A133" s="1" t="s">
        <v>110</v>
      </c>
      <c r="B133" s="1" t="s">
        <v>111</v>
      </c>
      <c r="C133" s="1">
        <v>169</v>
      </c>
      <c r="D133" s="2">
        <f>C133+C133*15%</f>
        <v>194.35</v>
      </c>
      <c r="E133" s="3"/>
      <c r="F133" s="4"/>
      <c r="G133" s="4"/>
    </row>
    <row r="134" spans="1:7" ht="15">
      <c r="A134" s="1" t="s">
        <v>110</v>
      </c>
      <c r="B134" s="1" t="s">
        <v>112</v>
      </c>
      <c r="C134" s="1">
        <v>169</v>
      </c>
      <c r="D134" s="2">
        <f>C134+C134*15%</f>
        <v>194.35</v>
      </c>
      <c r="E134" s="3"/>
      <c r="F134" s="4"/>
      <c r="G134" s="4"/>
    </row>
    <row r="135" spans="1:7" ht="15">
      <c r="A135" s="1"/>
      <c r="B135" s="1"/>
      <c r="C135" s="1">
        <f>SUM(C133:C134)</f>
        <v>338</v>
      </c>
      <c r="D135" s="2">
        <f>SUM(D133:D134)</f>
        <v>388.7</v>
      </c>
      <c r="E135" s="3">
        <v>390</v>
      </c>
      <c r="F135" s="4">
        <f>C135*374.14/43002.68</f>
        <v>2.940731135826883</v>
      </c>
      <c r="G135" s="4">
        <f>E135-F135-D135</f>
        <v>-1.6407311358268544</v>
      </c>
    </row>
    <row r="136" spans="1:7" ht="15">
      <c r="A136" s="1"/>
      <c r="B136" s="1"/>
      <c r="C136" s="1"/>
      <c r="D136" s="2"/>
      <c r="E136" s="3"/>
      <c r="F136" s="4"/>
      <c r="G136" s="4"/>
    </row>
    <row r="137" spans="1:7" ht="15">
      <c r="A137" s="1" t="s">
        <v>113</v>
      </c>
      <c r="B137" s="1" t="s">
        <v>114</v>
      </c>
      <c r="C137" s="1">
        <v>731.53</v>
      </c>
      <c r="D137" s="2">
        <f>C137+C137*15%</f>
        <v>841.2595</v>
      </c>
      <c r="E137" s="3">
        <v>842</v>
      </c>
      <c r="F137" s="4">
        <f>C137*374.14/43002.68</f>
        <v>6.364594815951005</v>
      </c>
      <c r="G137" s="4">
        <f>E137-F137-D137</f>
        <v>-5.624094815951025</v>
      </c>
    </row>
    <row r="138" spans="1:7" ht="15">
      <c r="A138" s="1"/>
      <c r="B138" s="1"/>
      <c r="C138" s="1"/>
      <c r="D138" s="2"/>
      <c r="E138" s="3"/>
      <c r="F138" s="4"/>
      <c r="G138" s="4"/>
    </row>
    <row r="139" spans="1:7" ht="15">
      <c r="A139" s="1" t="s">
        <v>115</v>
      </c>
      <c r="B139" s="1" t="s">
        <v>116</v>
      </c>
      <c r="C139" s="1">
        <v>214.44</v>
      </c>
      <c r="D139" s="2">
        <f>C139+C139*15%</f>
        <v>246.606</v>
      </c>
      <c r="E139" s="3"/>
      <c r="F139" s="4"/>
      <c r="G139" s="4"/>
    </row>
    <row r="140" spans="1:7" ht="15">
      <c r="A140" s="1" t="s">
        <v>115</v>
      </c>
      <c r="B140" s="1" t="s">
        <v>117</v>
      </c>
      <c r="C140" s="1">
        <v>95.54</v>
      </c>
      <c r="D140" s="2">
        <f>C140+C140*15%</f>
        <v>109.87100000000001</v>
      </c>
      <c r="E140" s="3"/>
      <c r="F140" s="4"/>
      <c r="G140" s="4"/>
    </row>
    <row r="141" spans="1:7" ht="15">
      <c r="A141" s="1" t="s">
        <v>115</v>
      </c>
      <c r="B141" s="1" t="s">
        <v>118</v>
      </c>
      <c r="C141" s="1">
        <v>125.82</v>
      </c>
      <c r="D141" s="2">
        <f>C141+C141*15%</f>
        <v>144.69299999999998</v>
      </c>
      <c r="E141" s="3"/>
      <c r="F141" s="4"/>
      <c r="G141" s="4"/>
    </row>
    <row r="142" spans="1:7" ht="15">
      <c r="A142" s="1" t="s">
        <v>115</v>
      </c>
      <c r="B142" s="1" t="s">
        <v>119</v>
      </c>
      <c r="C142" s="1">
        <v>196.68</v>
      </c>
      <c r="D142" s="2">
        <f>C142+C142*15%</f>
        <v>226.18200000000002</v>
      </c>
      <c r="E142" s="3"/>
      <c r="F142" s="4"/>
      <c r="G142" s="4"/>
    </row>
    <row r="143" spans="1:7" ht="15">
      <c r="A143" s="1" t="s">
        <v>115</v>
      </c>
      <c r="B143" s="1" t="s">
        <v>120</v>
      </c>
      <c r="C143" s="1">
        <v>355.54</v>
      </c>
      <c r="D143" s="2">
        <f>C143+C143*15%</f>
        <v>408.87100000000004</v>
      </c>
      <c r="E143" s="3"/>
      <c r="F143" s="4"/>
      <c r="G143" s="4"/>
    </row>
    <row r="144" spans="1:7" ht="15">
      <c r="A144" s="1"/>
      <c r="B144" s="1"/>
      <c r="C144" s="1">
        <f>SUM(C139:C143)</f>
        <v>988.02</v>
      </c>
      <c r="D144" s="2">
        <f>SUM(D139:D143)</f>
        <v>1136.223</v>
      </c>
      <c r="E144" s="1">
        <v>1138</v>
      </c>
      <c r="F144" s="4">
        <f>C144*374.14/43002.68</f>
        <v>8.596157327868868</v>
      </c>
      <c r="G144" s="4">
        <f>E144-F144-D144</f>
        <v>-6.819157327868879</v>
      </c>
    </row>
    <row r="145" spans="1:7" ht="15">
      <c r="A145" s="1"/>
      <c r="B145" s="1"/>
      <c r="C145" s="1"/>
      <c r="D145" s="2"/>
      <c r="E145" s="3"/>
      <c r="F145" s="4"/>
      <c r="G145" s="4"/>
    </row>
    <row r="146" spans="1:7" ht="15">
      <c r="A146" s="1" t="s">
        <v>121</v>
      </c>
      <c r="B146" s="1" t="s">
        <v>122</v>
      </c>
      <c r="C146" s="1">
        <v>274.16</v>
      </c>
      <c r="D146" s="2">
        <f>C146+C146*15%</f>
        <v>315.28400000000005</v>
      </c>
      <c r="E146" s="3">
        <v>316</v>
      </c>
      <c r="F146" s="4">
        <f>C146*374.14/43002.68</f>
        <v>2.3852983674505865</v>
      </c>
      <c r="G146" s="4">
        <f>E146-F146-D146</f>
        <v>-1.6692983674506081</v>
      </c>
    </row>
    <row r="147" spans="1:7" ht="15">
      <c r="A147" s="1"/>
      <c r="B147" s="1"/>
      <c r="C147" s="1"/>
      <c r="D147" s="2"/>
      <c r="E147" s="3"/>
      <c r="F147" s="4"/>
      <c r="G147" s="4"/>
    </row>
    <row r="148" spans="1:7" ht="15">
      <c r="A148" s="1" t="s">
        <v>123</v>
      </c>
      <c r="B148" s="1" t="s">
        <v>124</v>
      </c>
      <c r="C148" s="1">
        <v>148</v>
      </c>
      <c r="D148" s="2">
        <f aca="true" t="shared" si="1" ref="D148:D153">C148+C148*15%</f>
        <v>170.2</v>
      </c>
      <c r="E148" s="3"/>
      <c r="F148" s="4"/>
      <c r="G148" s="4"/>
    </row>
    <row r="149" spans="1:7" ht="15">
      <c r="A149" s="1" t="s">
        <v>123</v>
      </c>
      <c r="B149" s="1" t="s">
        <v>32</v>
      </c>
      <c r="C149" s="1">
        <v>148</v>
      </c>
      <c r="D149" s="2">
        <f t="shared" si="1"/>
        <v>170.2</v>
      </c>
      <c r="E149" s="3"/>
      <c r="F149" s="4"/>
      <c r="G149" s="4"/>
    </row>
    <row r="150" spans="1:7" ht="15">
      <c r="A150" s="1" t="s">
        <v>123</v>
      </c>
      <c r="B150" s="1" t="s">
        <v>125</v>
      </c>
      <c r="C150" s="1">
        <v>148</v>
      </c>
      <c r="D150" s="2">
        <f t="shared" si="1"/>
        <v>170.2</v>
      </c>
      <c r="E150" s="3"/>
      <c r="F150" s="4"/>
      <c r="G150" s="4"/>
    </row>
    <row r="151" spans="1:7" ht="15">
      <c r="A151" s="1" t="s">
        <v>123</v>
      </c>
      <c r="B151" s="1" t="s">
        <v>126</v>
      </c>
      <c r="C151" s="1">
        <v>148</v>
      </c>
      <c r="D151" s="2">
        <f t="shared" si="1"/>
        <v>170.2</v>
      </c>
      <c r="E151" s="3"/>
      <c r="F151" s="4"/>
      <c r="G151" s="4"/>
    </row>
    <row r="152" spans="1:7" ht="15">
      <c r="A152" s="1" t="s">
        <v>123</v>
      </c>
      <c r="B152" s="1" t="s">
        <v>127</v>
      </c>
      <c r="C152" s="1">
        <v>357.5</v>
      </c>
      <c r="D152" s="2">
        <f t="shared" si="1"/>
        <v>411.125</v>
      </c>
      <c r="E152" s="3"/>
      <c r="F152" s="4"/>
      <c r="G152" s="4"/>
    </row>
    <row r="153" spans="1:7" ht="15">
      <c r="A153" s="1" t="s">
        <v>123</v>
      </c>
      <c r="B153" s="1" t="s">
        <v>128</v>
      </c>
      <c r="C153" s="1">
        <v>413</v>
      </c>
      <c r="D153" s="2">
        <f t="shared" si="1"/>
        <v>474.95</v>
      </c>
      <c r="E153" s="3"/>
      <c r="F153" s="4"/>
      <c r="G153" s="4"/>
    </row>
    <row r="154" spans="1:7" ht="15">
      <c r="A154" s="1"/>
      <c r="B154" s="1"/>
      <c r="C154" s="1">
        <f>SUM(C148:C153)</f>
        <v>1362.5</v>
      </c>
      <c r="D154" s="2">
        <f>SUM(D148:D153)</f>
        <v>1566.875</v>
      </c>
      <c r="E154" s="3">
        <v>1571</v>
      </c>
      <c r="F154" s="4">
        <f>C154*374.14/43002.68</f>
        <v>11.854278617053634</v>
      </c>
      <c r="G154" s="4">
        <f>E154-F154-D154</f>
        <v>-7.729278617053524</v>
      </c>
    </row>
    <row r="155" spans="1:7" ht="15">
      <c r="A155" s="1"/>
      <c r="B155" s="1"/>
      <c r="C155" s="1"/>
      <c r="D155" s="2"/>
      <c r="E155" s="3"/>
      <c r="F155" s="4"/>
      <c r="G155" s="4"/>
    </row>
    <row r="156" spans="1:7" ht="15">
      <c r="A156" s="1" t="s">
        <v>129</v>
      </c>
      <c r="B156" s="1" t="s">
        <v>130</v>
      </c>
      <c r="C156" s="1">
        <v>1978.2</v>
      </c>
      <c r="D156" s="2">
        <f>C156+C156*15%</f>
        <v>2274.9300000000003</v>
      </c>
      <c r="E156" s="3">
        <v>2275</v>
      </c>
      <c r="F156" s="4">
        <f>C156*374.14/43002.68</f>
        <v>17.211107493765507</v>
      </c>
      <c r="G156" s="4">
        <f>E156-F156-D156</f>
        <v>-17.141107493765958</v>
      </c>
    </row>
    <row r="157" spans="1:7" ht="15">
      <c r="A157" s="1"/>
      <c r="B157" s="1"/>
      <c r="C157" s="1"/>
      <c r="D157" s="2"/>
      <c r="E157" s="3"/>
      <c r="F157" s="4"/>
      <c r="G157" s="4"/>
    </row>
    <row r="158" spans="1:7" ht="15">
      <c r="A158" s="1" t="s">
        <v>131</v>
      </c>
      <c r="B158" s="1" t="s">
        <v>132</v>
      </c>
      <c r="C158" s="1">
        <v>508.98</v>
      </c>
      <c r="D158" s="2">
        <f>C158+C158*15%</f>
        <v>585.327</v>
      </c>
      <c r="E158" s="3"/>
      <c r="F158" s="4"/>
      <c r="G158" s="4"/>
    </row>
    <row r="159" spans="1:7" ht="15">
      <c r="A159" s="1" t="s">
        <v>131</v>
      </c>
      <c r="B159" s="1" t="s">
        <v>133</v>
      </c>
      <c r="C159" s="1">
        <v>282.78</v>
      </c>
      <c r="D159" s="2">
        <f>C159+C159*15%</f>
        <v>325.19699999999995</v>
      </c>
      <c r="E159" s="3"/>
      <c r="F159" s="4"/>
      <c r="G159" s="4"/>
    </row>
    <row r="160" spans="1:7" ht="15">
      <c r="A160" s="1" t="s">
        <v>131</v>
      </c>
      <c r="B160" s="1" t="s">
        <v>134</v>
      </c>
      <c r="C160" s="1">
        <v>954.46</v>
      </c>
      <c r="D160" s="2">
        <f>C160+C160*15%</f>
        <v>1097.6290000000001</v>
      </c>
      <c r="E160" s="3"/>
      <c r="F160" s="4"/>
      <c r="G160" s="4"/>
    </row>
    <row r="161" spans="1:7" ht="15">
      <c r="A161" s="1"/>
      <c r="B161" s="1"/>
      <c r="C161" s="1">
        <f>SUM(C158:C160)</f>
        <v>1746.22</v>
      </c>
      <c r="D161" s="2">
        <f>SUM(D158:D160)</f>
        <v>2008.153</v>
      </c>
      <c r="E161" s="3">
        <v>2010</v>
      </c>
      <c r="F161" s="4">
        <f>C161*374.14/43002.68</f>
        <v>15.192791491134972</v>
      </c>
      <c r="G161" s="4">
        <f>E161-F161-D161</f>
        <v>-13.34579149113506</v>
      </c>
    </row>
    <row r="162" spans="1:7" ht="15">
      <c r="A162" s="1"/>
      <c r="B162" s="1"/>
      <c r="C162" s="1"/>
      <c r="D162" s="2"/>
      <c r="E162" s="3"/>
      <c r="F162" s="4"/>
      <c r="G162" s="4"/>
    </row>
    <row r="163" spans="1:7" ht="15">
      <c r="A163" s="1" t="s">
        <v>135</v>
      </c>
      <c r="B163" s="1" t="s">
        <v>136</v>
      </c>
      <c r="C163" s="1">
        <v>197.08</v>
      </c>
      <c r="D163" s="2">
        <f>C163+C163*15%</f>
        <v>226.64200000000002</v>
      </c>
      <c r="E163" s="3"/>
      <c r="F163" s="4"/>
      <c r="G163" s="4"/>
    </row>
    <row r="164" spans="1:7" ht="15">
      <c r="A164" s="1" t="s">
        <v>135</v>
      </c>
      <c r="B164" s="1" t="s">
        <v>137</v>
      </c>
      <c r="C164" s="1">
        <v>99</v>
      </c>
      <c r="D164" s="2">
        <f aca="true" t="shared" si="2" ref="D164:D169">C164+C164*15%</f>
        <v>113.85</v>
      </c>
      <c r="E164" s="3"/>
      <c r="F164" s="4"/>
      <c r="G164" s="4"/>
    </row>
    <row r="165" spans="1:7" ht="15">
      <c r="A165" s="1" t="s">
        <v>135</v>
      </c>
      <c r="B165" s="1" t="s">
        <v>138</v>
      </c>
      <c r="C165" s="1">
        <v>186.55</v>
      </c>
      <c r="D165" s="2">
        <f t="shared" si="2"/>
        <v>214.53250000000003</v>
      </c>
      <c r="E165" s="3"/>
      <c r="F165" s="4"/>
      <c r="G165" s="4"/>
    </row>
    <row r="166" spans="1:7" ht="15">
      <c r="A166" s="1" t="s">
        <v>135</v>
      </c>
      <c r="B166" s="1" t="s">
        <v>139</v>
      </c>
      <c r="C166" s="1">
        <v>132</v>
      </c>
      <c r="D166" s="2">
        <f t="shared" si="2"/>
        <v>151.8</v>
      </c>
      <c r="E166" s="3"/>
      <c r="F166" s="4"/>
      <c r="G166" s="4"/>
    </row>
    <row r="167" spans="1:7" ht="15">
      <c r="A167" s="1" t="s">
        <v>135</v>
      </c>
      <c r="B167" s="1" t="s">
        <v>140</v>
      </c>
      <c r="C167" s="1">
        <v>123</v>
      </c>
      <c r="D167" s="2">
        <f t="shared" si="2"/>
        <v>141.45</v>
      </c>
      <c r="E167" s="5"/>
      <c r="F167" s="4"/>
      <c r="G167" s="4"/>
    </row>
    <row r="168" spans="1:7" ht="15">
      <c r="A168" s="1" t="s">
        <v>135</v>
      </c>
      <c r="B168" s="1" t="s">
        <v>141</v>
      </c>
      <c r="C168" s="1">
        <v>132</v>
      </c>
      <c r="D168" s="2">
        <f t="shared" si="2"/>
        <v>151.8</v>
      </c>
      <c r="E168" s="3"/>
      <c r="F168" s="4"/>
      <c r="G168" s="4"/>
    </row>
    <row r="169" spans="1:7" ht="15">
      <c r="A169" s="1" t="s">
        <v>135</v>
      </c>
      <c r="B169" s="1" t="s">
        <v>142</v>
      </c>
      <c r="C169" s="1">
        <v>123</v>
      </c>
      <c r="D169" s="2">
        <f t="shared" si="2"/>
        <v>141.45</v>
      </c>
      <c r="E169" s="3"/>
      <c r="F169" s="4"/>
      <c r="G169" s="4"/>
    </row>
    <row r="170" spans="1:7" ht="15">
      <c r="A170" s="1"/>
      <c r="B170" s="1"/>
      <c r="C170" s="1">
        <f>SUM(C163:C169)</f>
        <v>992.6300000000001</v>
      </c>
      <c r="D170" s="2">
        <f>SUM(D163:D169)</f>
        <v>1141.5245</v>
      </c>
      <c r="E170" s="1">
        <v>1144</v>
      </c>
      <c r="F170" s="4">
        <f>C170*374.14/43002.68</f>
        <v>8.636266116437394</v>
      </c>
      <c r="G170" s="4">
        <f>E170-F170-D170</f>
        <v>-6.160766116437344</v>
      </c>
    </row>
    <row r="171" spans="1:7" ht="15">
      <c r="A171" s="1"/>
      <c r="B171" s="1"/>
      <c r="C171" s="1"/>
      <c r="D171" s="2"/>
      <c r="E171" s="3"/>
      <c r="F171" s="4"/>
      <c r="G171" s="4"/>
    </row>
    <row r="172" spans="1:7" ht="15">
      <c r="A172" s="1" t="s">
        <v>143</v>
      </c>
      <c r="B172" s="1" t="s">
        <v>144</v>
      </c>
      <c r="C172" s="1">
        <v>266.9</v>
      </c>
      <c r="D172" s="2">
        <f>C172+C172*15%</f>
        <v>306.93499999999995</v>
      </c>
      <c r="E172" s="3"/>
      <c r="F172" s="4"/>
      <c r="G172" s="4"/>
    </row>
    <row r="173" spans="1:7" ht="15">
      <c r="A173" s="1" t="s">
        <v>143</v>
      </c>
      <c r="B173" s="1" t="s">
        <v>145</v>
      </c>
      <c r="C173" s="1">
        <v>385.85</v>
      </c>
      <c r="D173" s="2">
        <f>C173+C173*15%</f>
        <v>443.7275</v>
      </c>
      <c r="E173" s="3"/>
      <c r="F173" s="4"/>
      <c r="G173" s="4"/>
    </row>
    <row r="174" spans="1:7" ht="15">
      <c r="A174" s="1" t="s">
        <v>143</v>
      </c>
      <c r="B174" s="1" t="s">
        <v>146</v>
      </c>
      <c r="C174" s="1">
        <v>196.25</v>
      </c>
      <c r="D174" s="2">
        <f>C174+C174*15%</f>
        <v>225.6875</v>
      </c>
      <c r="E174" s="3"/>
      <c r="F174" s="4"/>
      <c r="G174" s="4"/>
    </row>
    <row r="175" spans="1:7" ht="15">
      <c r="A175" s="1"/>
      <c r="B175" s="1"/>
      <c r="C175" s="1">
        <f>SUM(C172:C174)</f>
        <v>849</v>
      </c>
      <c r="D175" s="2">
        <f>SUM(D172:D174)</f>
        <v>976.3499999999999</v>
      </c>
      <c r="E175" s="3">
        <v>977</v>
      </c>
      <c r="F175" s="4">
        <f>C175*374.14/43002.68</f>
        <v>7.386629391470485</v>
      </c>
      <c r="G175" s="4">
        <f>E175-F175-D175</f>
        <v>-6.736629391470387</v>
      </c>
    </row>
    <row r="176" spans="1:7" ht="15">
      <c r="A176" s="1"/>
      <c r="B176" s="1"/>
      <c r="C176" s="1"/>
      <c r="D176" s="2"/>
      <c r="E176" s="3"/>
      <c r="F176" s="4"/>
      <c r="G176" s="4"/>
    </row>
    <row r="177" spans="1:7" ht="15">
      <c r="A177" s="1" t="s">
        <v>147</v>
      </c>
      <c r="B177" s="1" t="s">
        <v>148</v>
      </c>
      <c r="C177" s="1">
        <v>132</v>
      </c>
      <c r="D177" s="2">
        <f>C177+C177*15%</f>
        <v>151.8</v>
      </c>
      <c r="E177" s="3"/>
      <c r="F177" s="4"/>
      <c r="G177" s="4"/>
    </row>
    <row r="178" spans="1:7" ht="15">
      <c r="A178" s="1" t="s">
        <v>147</v>
      </c>
      <c r="B178" s="1" t="s">
        <v>149</v>
      </c>
      <c r="C178" s="1">
        <v>132</v>
      </c>
      <c r="D178" s="2">
        <f>C178+C178*15%</f>
        <v>151.8</v>
      </c>
      <c r="E178" s="3"/>
      <c r="F178" s="4"/>
      <c r="G178" s="4"/>
    </row>
    <row r="179" spans="1:7" ht="15">
      <c r="A179" s="1"/>
      <c r="B179" s="1"/>
      <c r="C179" s="1">
        <f>SUM(C177:C178)</f>
        <v>264</v>
      </c>
      <c r="D179" s="2">
        <f>SUM(D177:D178)</f>
        <v>303.6</v>
      </c>
      <c r="E179" s="3">
        <v>304</v>
      </c>
      <c r="F179" s="4">
        <f>C179*374.14/43002.68</f>
        <v>2.296902425616264</v>
      </c>
      <c r="G179" s="4">
        <f>E179-F179-D179</f>
        <v>-1.8969024256163038</v>
      </c>
    </row>
    <row r="180" spans="1:7" ht="15">
      <c r="A180" s="1"/>
      <c r="B180" s="1"/>
      <c r="C180" s="1"/>
      <c r="D180" s="2"/>
      <c r="E180" s="3"/>
      <c r="F180" s="4"/>
      <c r="G180" s="4"/>
    </row>
    <row r="181" spans="1:7" ht="15">
      <c r="A181" s="1" t="s">
        <v>150</v>
      </c>
      <c r="B181" s="1" t="s">
        <v>151</v>
      </c>
      <c r="C181" s="1">
        <v>132</v>
      </c>
      <c r="D181" s="2">
        <f>C181+C181*15%</f>
        <v>151.8</v>
      </c>
      <c r="E181" s="3"/>
      <c r="F181" s="4"/>
      <c r="G181" s="4"/>
    </row>
    <row r="182" spans="1:7" ht="15">
      <c r="A182" s="1" t="s">
        <v>150</v>
      </c>
      <c r="B182" s="1" t="s">
        <v>152</v>
      </c>
      <c r="C182" s="1">
        <v>132</v>
      </c>
      <c r="D182" s="2">
        <f>C182+C182*15%</f>
        <v>151.8</v>
      </c>
      <c r="E182" s="3"/>
      <c r="F182" s="4"/>
      <c r="G182" s="4"/>
    </row>
    <row r="183" spans="1:7" ht="15">
      <c r="A183" s="1" t="s">
        <v>150</v>
      </c>
      <c r="B183" s="1" t="s">
        <v>10</v>
      </c>
      <c r="C183" s="1">
        <v>132</v>
      </c>
      <c r="D183" s="2">
        <f>C183+C183*15%</f>
        <v>151.8</v>
      </c>
      <c r="E183" s="3"/>
      <c r="F183" s="4"/>
      <c r="G183" s="4"/>
    </row>
    <row r="184" spans="1:7" ht="15">
      <c r="A184" s="1"/>
      <c r="B184" s="1"/>
      <c r="C184" s="1">
        <f>SUM(C181:C183)</f>
        <v>396</v>
      </c>
      <c r="D184" s="2">
        <f>SUM(D181:D183)</f>
        <v>455.40000000000003</v>
      </c>
      <c r="E184" s="3">
        <v>456</v>
      </c>
      <c r="F184" s="4">
        <f>C184*374.14/43002.68</f>
        <v>3.445353638424396</v>
      </c>
      <c r="G184" s="4">
        <f>E184-F184-D184</f>
        <v>-2.8453536384244558</v>
      </c>
    </row>
    <row r="185" spans="1:7" ht="15">
      <c r="A185" s="1"/>
      <c r="B185" s="1"/>
      <c r="C185" s="1"/>
      <c r="D185" s="2"/>
      <c r="E185" s="3"/>
      <c r="F185" s="4"/>
      <c r="G185" s="4"/>
    </row>
    <row r="186" spans="1:7" ht="15">
      <c r="A186" s="1" t="s">
        <v>153</v>
      </c>
      <c r="B186" s="1" t="s">
        <v>154</v>
      </c>
      <c r="C186" s="1">
        <v>1086.44</v>
      </c>
      <c r="D186" s="2">
        <f>C186+C186*15%</f>
        <v>1249.406</v>
      </c>
      <c r="E186" s="3">
        <v>1250</v>
      </c>
      <c r="F186" s="4">
        <f>C186*374.14/43002.68</f>
        <v>9.452449512448991</v>
      </c>
      <c r="G186" s="4">
        <f>E186-F186-D186</f>
        <v>-8.858449512448942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2016-02-26T18:09:36Z</dcterms:created>
  <dcterms:modified xsi:type="dcterms:W3CDTF">2016-02-26T18:13:01Z</dcterms:modified>
  <cp:category/>
  <cp:version/>
  <cp:contentType/>
  <cp:contentStatus/>
</cp:coreProperties>
</file>