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<sst xmlns="http://schemas.openxmlformats.org/spreadsheetml/2006/main" count="3210" uniqueCount="1609">
  <si>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</si>
  <si>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</si>
  <si>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</si>
  <si>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</si>
  <si>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</si>
  <si>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</si>
  <si>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</si>
  <si>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</si>
  <si>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</si>
  <si>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</si>
  <si>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</si>
  <si>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</si>
  <si>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</si>
  <si>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</si>
  <si>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</si>
  <si>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</si>
  <si>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</si>
  <si>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1001.1.2</t>
  </si>
  <si>
    <t>Костюм брюки орхидея/узор + футболка орхидея</t>
  </si>
  <si>
    <t>95% хлопок / 5%эластан</t>
  </si>
  <si>
    <t>1001.1.3</t>
  </si>
  <si>
    <t>Костюм брюки коричневые/узор + футболка бежевая</t>
  </si>
  <si>
    <t>1002.2.3</t>
  </si>
  <si>
    <t>Костюм розовые брюки + джемпер белый/ принт "зайчики/котики"</t>
  </si>
  <si>
    <t>100% хлопок</t>
  </si>
  <si>
    <t>103.02.52</t>
  </si>
  <si>
    <t>Комплект для роддома ночнушка + халат розовый / белый принт "зайчики/кошечки"</t>
  </si>
  <si>
    <t>100%хлопок</t>
  </si>
  <si>
    <t>103.02.53</t>
  </si>
  <si>
    <t>Комплект для роддома ночнушка + халат ментоловый / белый принт "зайчики/кошечки"</t>
  </si>
  <si>
    <t>110.1.16</t>
  </si>
  <si>
    <t>Платье кимоно для дома и сна с коротким рукавом ментоловое</t>
  </si>
  <si>
    <t>95%хлопок/ 5%эластан</t>
  </si>
  <si>
    <t>110.1.26</t>
  </si>
  <si>
    <t>Платье кимоно для дома и сна с коротким рукавом алый</t>
  </si>
  <si>
    <t>110.1.27</t>
  </si>
  <si>
    <t>Платье кимоно для дома и сна с коротким рукавом оранжевое</t>
  </si>
  <si>
    <t>110.1.28</t>
  </si>
  <si>
    <t>Платье кимоно для дома и сна с коротким рукавом капучино</t>
  </si>
  <si>
    <t>111.02.41</t>
  </si>
  <si>
    <t>Халат + ночная рубашка голубой/белая полоска</t>
  </si>
  <si>
    <t>111.02.42</t>
  </si>
  <si>
    <t>Халат + ночная рубашка розовый/белая полоска</t>
  </si>
  <si>
    <t>111.2.33</t>
  </si>
  <si>
    <t>Халат желтый/экрю/цветы</t>
  </si>
  <si>
    <t>112.0.1</t>
  </si>
  <si>
    <t>Ночная рубашка без рукава белая (из рибаны)</t>
  </si>
  <si>
    <t>115.0.3</t>
  </si>
  <si>
    <t xml:space="preserve">Ночная сорочка - топ св.розовая/ котики </t>
  </si>
  <si>
    <t>116.2.1</t>
  </si>
  <si>
    <t>Платье для дома и сна комбинированное орхидея/ звезды/ сердечки</t>
  </si>
  <si>
    <t>95% хлопок / 5% эластан</t>
  </si>
  <si>
    <t>116.2.2</t>
  </si>
  <si>
    <t>Платье для дома и сна комбинированное персик/ экрю/ совята</t>
  </si>
  <si>
    <t>2001.2.10</t>
  </si>
  <si>
    <t>Костюм из плотной вискозы серый меланж: джемпер+брюки</t>
  </si>
  <si>
    <t>55% вискоза / 45% пэ</t>
  </si>
  <si>
    <t>NEW!!!</t>
  </si>
  <si>
    <t>2001.2.2</t>
  </si>
  <si>
    <t>Костюм из плотной вискозы пудрово-розовый: джемпер+брюки</t>
  </si>
  <si>
    <t>2001.2.3</t>
  </si>
  <si>
    <t>Костюм из плотной вискозы темный-капучино: джемпер+брюки</t>
  </si>
  <si>
    <t>2001.2.5</t>
  </si>
  <si>
    <t>Костюм из плотной вискозы бургунди: джемпер+брюки</t>
  </si>
  <si>
    <t>2001.2.8</t>
  </si>
  <si>
    <t>Костюм из плотной вискозы голубой: джемпер+брюки</t>
  </si>
  <si>
    <t>2001.2.9</t>
  </si>
  <si>
    <t>Костюм из плотной вискозы алый: джемпер+брюки</t>
  </si>
  <si>
    <t>2002.2.15</t>
  </si>
  <si>
    <t>Костюм коралловый "мишка" толстовка+брюки</t>
  </si>
  <si>
    <t>72% хлопок/ 20%ПЭ/8%эластан</t>
  </si>
  <si>
    <t>2002.2.17</t>
  </si>
  <si>
    <t>Костюм темно-серый меланж джемпер+брюки</t>
  </si>
  <si>
    <t>95% хлопок/ 5% эластан</t>
  </si>
  <si>
    <t>2002.2.18</t>
  </si>
  <si>
    <t>Костюм индиго меланж джемпер+брюки</t>
  </si>
  <si>
    <t>2002.2.19</t>
  </si>
  <si>
    <t>Костюм бежевый меланж джемпер+брюки</t>
  </si>
  <si>
    <t>2002.2.20</t>
  </si>
  <si>
    <t>Костюм велюровый светло- бежевый джемпер+брюки</t>
  </si>
  <si>
    <t>46% хлопок/ 30% вискоза 17% пэ/7% эластан</t>
  </si>
  <si>
    <t>2002.2.21</t>
  </si>
  <si>
    <t>Костюм велюровый синий джемпер+брюки</t>
  </si>
  <si>
    <t>2002.2.22</t>
  </si>
  <si>
    <t>Костюм велюровый песочный джемпер+брюки</t>
  </si>
  <si>
    <t>2002.2.23</t>
  </si>
  <si>
    <t>Костюм велюровый шоколад джемпер+брюки</t>
  </si>
  <si>
    <t>1 (S)</t>
  </si>
  <si>
    <t>2 (M)</t>
  </si>
  <si>
    <t>3 (L)</t>
  </si>
  <si>
    <t>2009.2.5</t>
  </si>
  <si>
    <t>Костюм с начесом черный; толстовка + брюки</t>
  </si>
  <si>
    <t>80% хлопок/ 20% пэ</t>
  </si>
  <si>
    <t>2009.2.6</t>
  </si>
  <si>
    <t>Костюм с начесом пудрово-розовый; толстовка + брюки</t>
  </si>
  <si>
    <t>2009.2.7</t>
  </si>
  <si>
    <t>Костюм с начесом капучино; толстовка + брюки</t>
  </si>
  <si>
    <t>2009.2.8</t>
  </si>
  <si>
    <t>Костюм с начесом милитари; толстовка + брюки</t>
  </si>
  <si>
    <t>2009.2.9</t>
  </si>
  <si>
    <t>Костюм с начесом синий меланж; толстовка + брюки</t>
  </si>
  <si>
    <t>201.2.45</t>
  </si>
  <si>
    <t>Блуза с бантом экрю</t>
  </si>
  <si>
    <t>80%вис/10%шер/ 7%акр/3%эл</t>
  </si>
  <si>
    <t>201.2.49</t>
  </si>
  <si>
    <t>Блуза с бантом графит</t>
  </si>
  <si>
    <t>201.2.58</t>
  </si>
  <si>
    <t>Блуза с бантом изумрудная</t>
  </si>
  <si>
    <t>201.2.61</t>
  </si>
  <si>
    <t>Блуза с бантом светло-серый меланж</t>
  </si>
  <si>
    <t>201.2.67</t>
  </si>
  <si>
    <t>Блуза с бантом красный мак</t>
  </si>
  <si>
    <t>2010.2.1</t>
  </si>
  <si>
    <t>Костюм черный футер/серый велюр свитшот + брюки</t>
  </si>
  <si>
    <t>72% хлопок/ 20% пэ/ 8% эластан</t>
  </si>
  <si>
    <t>2010.2.5</t>
  </si>
  <si>
    <t>Костюм серый футер/ серебряные лампасы свитшот + брюки</t>
  </si>
  <si>
    <t>2011.2.1</t>
  </si>
  <si>
    <t>Костюм голубой меланж свитшот + брюки</t>
  </si>
  <si>
    <t>95% хлопок/5 % эластан</t>
  </si>
  <si>
    <t>2013.2.2</t>
  </si>
  <si>
    <t>Костюм из плотной вискозы серый меланж джемпер + брюки</t>
  </si>
  <si>
    <t>55% вискоза/45% пэ</t>
  </si>
  <si>
    <t>2013.2.3</t>
  </si>
  <si>
    <t>Костюм из замши серо-бежевый джемпер + брюки</t>
  </si>
  <si>
    <t>Верх: 100% пэ Основа: 95% хлопок/5% эл</t>
  </si>
  <si>
    <t>2013.2.4</t>
  </si>
  <si>
    <t>Костюм из замши малахит джемпер + брюки</t>
  </si>
  <si>
    <t>2013.2.5</t>
  </si>
  <si>
    <t>Костюм из замши марсала джемпер + брюки</t>
  </si>
  <si>
    <t>2013.2.6</t>
  </si>
  <si>
    <t>Костюм из плотной вискозы изумрудный джемпер + брюки</t>
  </si>
  <si>
    <t>2013.2.7</t>
  </si>
  <si>
    <t>Костюм из плотной вискозы пудрово-розовый джемпер + брюки</t>
  </si>
  <si>
    <t>2013.2.8</t>
  </si>
  <si>
    <t>Костюм из плотной вискозы фиалковый джемпер + брюки</t>
  </si>
  <si>
    <t>2013.2.9</t>
  </si>
  <si>
    <t>Костюм из плотной вискозы капучино джемпер + брюки</t>
  </si>
  <si>
    <t>2014.2.1</t>
  </si>
  <si>
    <t>Костюм из плотного вязанного трикотажа джемпер + брюки темно-серый меланж</t>
  </si>
  <si>
    <t>80%вискоза 10%шерсть 7%акрил 3%эластан</t>
  </si>
  <si>
    <t>2014.2.2</t>
  </si>
  <si>
    <t>Костюм из плотного вязанного трикотажа джемпер + брюки темно-синий меланж</t>
  </si>
  <si>
    <t>2014.2.3</t>
  </si>
  <si>
    <t>Костюм из плотного вязанного трикотажа джемпер + брюки бургунди</t>
  </si>
  <si>
    <t>2015.2.1</t>
  </si>
  <si>
    <t>Костюм из плотного вязанного трикотажа джемпер + юбка темно-серый меланж</t>
  </si>
  <si>
    <t>2015.2.2</t>
  </si>
  <si>
    <t>Костюм из плотного вязанного трикотажа джемпер + юбка темно-синий меланж</t>
  </si>
  <si>
    <t>2015.2.3</t>
  </si>
  <si>
    <t>Костюм из плотного вязанного трикотажа джемпер + юбка бургунди</t>
  </si>
  <si>
    <t>202.2.104</t>
  </si>
  <si>
    <t xml:space="preserve">Джемпер флисовый светло-серый с высоким горлом </t>
  </si>
  <si>
    <t>100% пэ/95% хлопок; 5%эл</t>
  </si>
  <si>
    <t>202.2.105</t>
  </si>
  <si>
    <t xml:space="preserve">Джемпер флисовый черный с высоким горлом </t>
  </si>
  <si>
    <t>202.2.106</t>
  </si>
  <si>
    <t>Толстовка флисовая светло-розовая</t>
  </si>
  <si>
    <t>100% полиэстер</t>
  </si>
  <si>
    <t>202.2.107</t>
  </si>
  <si>
    <t>Толстовка флисовая светло-голубая</t>
  </si>
  <si>
    <t>202.2.108</t>
  </si>
  <si>
    <t>Толстовка флисовая изумрудная</t>
  </si>
  <si>
    <t>202.2.109</t>
  </si>
  <si>
    <t>Толстовка флисовая песочная</t>
  </si>
  <si>
    <t>202.2.110</t>
  </si>
  <si>
    <t>Толстовка флисовая темно-синяя</t>
  </si>
  <si>
    <t>202.2.111</t>
  </si>
  <si>
    <t>Толстовка флисовая фиолет</t>
  </si>
  <si>
    <t>202.2.112</t>
  </si>
  <si>
    <t>Джемпер флисовый белый с высоким горлом</t>
  </si>
  <si>
    <t>202.2.113</t>
  </si>
  <si>
    <t>Джемпер флисовый серый меланж с высоким горлом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</si>
  <si>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</si>
  <si>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</si>
  <si>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</si>
  <si>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</si>
  <si>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202.2.38</t>
  </si>
  <si>
    <t>Толстовка флисовая с завязками темно-серая</t>
  </si>
  <si>
    <t>202.2.93</t>
  </si>
  <si>
    <t>Толстовка из футера экрю/ ментол/ принт "медвежонок"</t>
  </si>
  <si>
    <t>FAMILY LOOK</t>
  </si>
  <si>
    <t>202.2.95</t>
  </si>
  <si>
    <t>Джемпер флисовый "леопард" серый/черный</t>
  </si>
  <si>
    <t>202.2.96</t>
  </si>
  <si>
    <t>Джемпер флисовый серый/ голубой /черный</t>
  </si>
  <si>
    <t>202.2.97</t>
  </si>
  <si>
    <t>Джемпер флисовый серый/ розовый /черный</t>
  </si>
  <si>
    <t>2050.2.1</t>
  </si>
  <si>
    <t>Свитшот с вырезом на плечах черный</t>
  </si>
  <si>
    <t>72% хлопок/ 20% пэ/ 8%эластан</t>
  </si>
  <si>
    <t>2050.2.2</t>
  </si>
  <si>
    <t>Свитшот с вырезом на плечах хаки</t>
  </si>
  <si>
    <t>2051.1.1</t>
  </si>
  <si>
    <t>Футболка свободного силуэта, с воланом черная</t>
  </si>
  <si>
    <t>2051.1.2</t>
  </si>
  <si>
    <t>Футболка свободного силуэта, с воланом белая</t>
  </si>
  <si>
    <t>2051.1.4</t>
  </si>
  <si>
    <t>Футболка свободного силуэта, с воланом ментоловая</t>
  </si>
  <si>
    <t>2051.1.5</t>
  </si>
  <si>
    <t>Футболка свободного силуэта, с воланом малина</t>
  </si>
  <si>
    <t>2053.2.3</t>
  </si>
  <si>
    <t>Блуза на запах бургунди</t>
  </si>
  <si>
    <t>100% модал</t>
  </si>
  <si>
    <t>2053.2.4</t>
  </si>
  <si>
    <t>Блуза на запах коралловая</t>
  </si>
  <si>
    <t>2054.1.1</t>
  </si>
  <si>
    <t>Футболка с вертикальными молниями белая с блеском</t>
  </si>
  <si>
    <t>2054.1.2</t>
  </si>
  <si>
    <t>Футболка с вертикальными молниями серый меланж с блеском</t>
  </si>
  <si>
    <t>2054.1.3</t>
  </si>
  <si>
    <t>Футболка с вертикальными молниями черная</t>
  </si>
  <si>
    <t>2054.1.5</t>
  </si>
  <si>
    <t>Футболка с вертикальными молниями пыльно-розовая</t>
  </si>
  <si>
    <t>2054.1.6</t>
  </si>
  <si>
    <t>Футболка с вертикальными молниями милитари</t>
  </si>
  <si>
    <t>2054.1.7</t>
  </si>
  <si>
    <t>Футболка с вертикальными молниями серый меланж</t>
  </si>
  <si>
    <t>2054.1.8</t>
  </si>
  <si>
    <t>Футболка с вертикальными молниями пудровая с блеском</t>
  </si>
  <si>
    <t>2054.1.9</t>
  </si>
  <si>
    <t>Футболка с вертикальными молниями красная</t>
  </si>
  <si>
    <t>2055.1.1</t>
  </si>
  <si>
    <t>Футболка с запахом на спине белая</t>
  </si>
  <si>
    <t>2055.1.2</t>
  </si>
  <si>
    <t>Футболка с запахом на спине черная</t>
  </si>
  <si>
    <t>2055.1.4</t>
  </si>
  <si>
    <t>Футболка с запахом на спине капучино</t>
  </si>
  <si>
    <t>2055.1.5</t>
  </si>
  <si>
    <t>Футболка с запахом на спине милитари</t>
  </si>
  <si>
    <t>2056.1.4</t>
  </si>
  <si>
    <t>Блуза с воланом голубая джинс</t>
  </si>
  <si>
    <t>2056.1.5</t>
  </si>
  <si>
    <t>Блуза с воланом бирюзовая</t>
  </si>
  <si>
    <t>95% вискоза/ 5%эластан</t>
  </si>
  <si>
    <t>2056.1.6</t>
  </si>
  <si>
    <t>Блуза с воланом персиковая</t>
  </si>
  <si>
    <t>95% вискоза/5% эластан</t>
  </si>
  <si>
    <t>2057.2.3</t>
  </si>
  <si>
    <t>Блуза красная/цветы с воланами на рукавах</t>
  </si>
  <si>
    <t>100% вискоза</t>
  </si>
  <si>
    <t>2058.0.3</t>
  </si>
  <si>
    <t>Топ бирюзовый</t>
  </si>
  <si>
    <t>100% пэ</t>
  </si>
  <si>
    <t>2058.0.4</t>
  </si>
  <si>
    <t>Топ синий</t>
  </si>
  <si>
    <t>2060.2.1</t>
  </si>
  <si>
    <t xml:space="preserve">Джемпер экрю с вертикальными молниями </t>
  </si>
  <si>
    <t>55% вискоза /45% пэ</t>
  </si>
  <si>
    <t>2060.2.2</t>
  </si>
  <si>
    <t xml:space="preserve">Джемпер серый меланж с вертикальными молниями </t>
  </si>
  <si>
    <t>2060.2.4</t>
  </si>
  <si>
    <t xml:space="preserve">Джемпер темно-серый меланж с вертикальными молниями </t>
  </si>
  <si>
    <t>2060.2.6</t>
  </si>
  <si>
    <t xml:space="preserve">Джемпер бургунди с вертикальными молниями </t>
  </si>
  <si>
    <t>2062.2.17</t>
  </si>
  <si>
    <t>Лонгслив кофе с молоком с вертикальными молниями</t>
  </si>
  <si>
    <t>95% хлопок /5%эластан</t>
  </si>
  <si>
    <t>2062.2.18</t>
  </si>
  <si>
    <t>Лонгслив голубой меланж с вертикальными молниями</t>
  </si>
  <si>
    <t>2062.2.19</t>
  </si>
  <si>
    <t>Лонгслив бежевый  меланж с вертикальными молниями</t>
  </si>
  <si>
    <t>2062.2.20</t>
  </si>
  <si>
    <t>Лонгслив коралловый  с вертикальными молниями</t>
  </si>
  <si>
    <t>2062.2.3</t>
  </si>
  <si>
    <t>Лонгслив черный с вертикальными молниями</t>
  </si>
  <si>
    <t>2062.2.4</t>
  </si>
  <si>
    <t>Лонгслив белый с вертикальными молниями</t>
  </si>
  <si>
    <t>2062.2.6</t>
  </si>
  <si>
    <t>Лонгслив ментоловый с вертикальными молниями</t>
  </si>
  <si>
    <t>2063.2.1</t>
  </si>
  <si>
    <t xml:space="preserve">Джемпер серый меланж </t>
  </si>
  <si>
    <t>72% хлопок /20% пэ/ 8%эластан</t>
  </si>
  <si>
    <t>2063.2.2</t>
  </si>
  <si>
    <t xml:space="preserve">Джемпер темно-синий </t>
  </si>
  <si>
    <t>2064.2.1</t>
  </si>
  <si>
    <t>Джемпер флисовый белый</t>
  </si>
  <si>
    <t>100% пэ (флис)</t>
  </si>
  <si>
    <t>2064.2.2</t>
  </si>
  <si>
    <t>Джемпер флисовый бордовый</t>
  </si>
  <si>
    <t>2064.2.3</t>
  </si>
  <si>
    <t>Джемпер флисовый темно-серый меланж</t>
  </si>
  <si>
    <t>2064.2.4</t>
  </si>
  <si>
    <t>Джемпер флисовый хаки</t>
  </si>
  <si>
    <t>2064.2.5</t>
  </si>
  <si>
    <t>Джемпер флисовый деним</t>
  </si>
  <si>
    <t>2067.2.2</t>
  </si>
  <si>
    <t>Джемпер черный с синим велюром</t>
  </si>
  <si>
    <t>2067.2.3</t>
  </si>
  <si>
    <t>Джемпер черный с бордовым велюром</t>
  </si>
  <si>
    <t>2068.2.1</t>
  </si>
  <si>
    <t>Джемпер с объемными рукавами антрацит</t>
  </si>
  <si>
    <t>2068.2.2</t>
  </si>
  <si>
    <t>Джемпер с объемными рукавами милитари</t>
  </si>
  <si>
    <t>2068.2.3</t>
  </si>
  <si>
    <t>Джемпер с объемными рукавами марсала</t>
  </si>
  <si>
    <t>95% хлопок /5% эластан</t>
  </si>
  <si>
    <t>2069.2.1</t>
  </si>
  <si>
    <t>Лонгслив экрю с горизонтальным секретом</t>
  </si>
  <si>
    <t>2069.2.2</t>
  </si>
  <si>
    <t>Лонгслив черный с горизонтальным секретом</t>
  </si>
  <si>
    <t>2069.2.4</t>
  </si>
  <si>
    <t>Лонгслив серый меланж с блеском с горизонтальным секретом</t>
  </si>
  <si>
    <t>207.0.128</t>
  </si>
  <si>
    <t>Майка черная</t>
  </si>
  <si>
    <t>207.0.129</t>
  </si>
  <si>
    <t>Майка серый меланж</t>
  </si>
  <si>
    <t>207.0.133</t>
  </si>
  <si>
    <t>207.0.134</t>
  </si>
  <si>
    <t>207.0.135</t>
  </si>
  <si>
    <t>Майка зеленая</t>
  </si>
  <si>
    <t>207.0.136</t>
  </si>
  <si>
    <t>Майка фиолетовая</t>
  </si>
  <si>
    <t>207.1.126</t>
  </si>
  <si>
    <t>Футболка камуфляжный</t>
  </si>
  <si>
    <t>95%вискоза/ 5%эластан</t>
  </si>
  <si>
    <t>207.1.130</t>
  </si>
  <si>
    <t>Футболка черная</t>
  </si>
  <si>
    <t>207.1.131</t>
  </si>
  <si>
    <t>Футболка пудрово-розовая</t>
  </si>
  <si>
    <t>207.1.132</t>
  </si>
  <si>
    <t>Футболка милитари</t>
  </si>
  <si>
    <t>207.2.122</t>
  </si>
  <si>
    <t xml:space="preserve">Лонгслив бежевый / синий полоска </t>
  </si>
  <si>
    <t>95% хлопок/ 5% элпстан</t>
  </si>
  <si>
    <t>207.2.123</t>
  </si>
  <si>
    <t xml:space="preserve">Лонгслив серый / синяя полоска </t>
  </si>
  <si>
    <t>207.2.124</t>
  </si>
  <si>
    <t xml:space="preserve">Лонгслив синий / белая полоска </t>
  </si>
  <si>
    <t>207.2.125</t>
  </si>
  <si>
    <t>Лонгслив антрацит</t>
  </si>
  <si>
    <t>80%вис/10%шер/ 7%акр/3%э</t>
  </si>
  <si>
    <t>207.2.127</t>
  </si>
  <si>
    <t>Лонгслив камуфляжный</t>
  </si>
  <si>
    <t>95% вискоза 5%эластан</t>
  </si>
  <si>
    <t>207.2.47</t>
  </si>
  <si>
    <t>Лонгслив серо/черная полоска</t>
  </si>
  <si>
    <t>2070.2.1</t>
  </si>
  <si>
    <t>Толстовка трехцветная экрю-лаванда-зеленый</t>
  </si>
  <si>
    <t>2070.2.2</t>
  </si>
  <si>
    <t>Толстовка трехцветная экрю-малина-серый</t>
  </si>
  <si>
    <t>2070.2.3</t>
  </si>
  <si>
    <t>Толстовка трехцветная экрю-сирень-серый</t>
  </si>
  <si>
    <t>2071.2.1</t>
  </si>
  <si>
    <t>Туника экрю</t>
  </si>
  <si>
    <t>2071.2.2</t>
  </si>
  <si>
    <t>Туника черная</t>
  </si>
  <si>
    <t>95% вискоза /5%эластан</t>
  </si>
  <si>
    <t>2072.1.1</t>
  </si>
  <si>
    <t xml:space="preserve">Футболка розовый меланж </t>
  </si>
  <si>
    <t>2072.1.2</t>
  </si>
  <si>
    <t xml:space="preserve">Футболка голубой меланж </t>
  </si>
  <si>
    <t>2072.1.3</t>
  </si>
  <si>
    <t xml:space="preserve">Футболка серый меланж </t>
  </si>
  <si>
    <t>2072.1.4</t>
  </si>
  <si>
    <t>2072.2.5</t>
  </si>
  <si>
    <t>Футболка черная с длинным рукавом</t>
  </si>
  <si>
    <t>2072.2.6</t>
  </si>
  <si>
    <t>Футболка пыльно-розовая с длинным рукавом</t>
  </si>
  <si>
    <t>2072.2.7</t>
  </si>
  <si>
    <t>Футболка хаки с длинным рукавом</t>
  </si>
  <si>
    <t>2074.2.1</t>
  </si>
  <si>
    <t>Джемпер с кулиской хаки</t>
  </si>
  <si>
    <t>2074.2.2</t>
  </si>
  <si>
    <t>Джемпер с кулиской молочный</t>
  </si>
  <si>
    <t>2075.2.1</t>
  </si>
  <si>
    <t>Джемпер с воротником стойкой серый меланж</t>
  </si>
  <si>
    <t>70% пэ /25%вискоза  /5%эластан</t>
  </si>
  <si>
    <t>2075.2.3</t>
  </si>
  <si>
    <t>Джемпер с воротником стойкой голубой меланж</t>
  </si>
  <si>
    <t>2075.2.4</t>
  </si>
  <si>
    <t>Джемпер с воротником стойкой серо-бежевый меланж</t>
  </si>
  <si>
    <t>2076.2.1</t>
  </si>
  <si>
    <t>Бадлон Гольф в широкий рубчик темно-синий меланж</t>
  </si>
  <si>
    <t>55%вискоза 45%пэ</t>
  </si>
  <si>
    <t>2076.2.2</t>
  </si>
  <si>
    <t>Бадлон Гольф в широкий рубчик серый меланж</t>
  </si>
  <si>
    <t>2076.2.3</t>
  </si>
  <si>
    <t>Бадлон Гольф в широкий рубчик голубой меланж</t>
  </si>
  <si>
    <t>2077.1.1</t>
  </si>
  <si>
    <t>Блуза экрю/цветы</t>
  </si>
  <si>
    <t>2077.1.2</t>
  </si>
  <si>
    <t>Блуза синяя/цветы</t>
  </si>
  <si>
    <t>2078.1.1</t>
  </si>
  <si>
    <t>Футболка с вырезом на спинке хаки</t>
  </si>
  <si>
    <t>2078.1.2</t>
  </si>
  <si>
    <t>Футболка с вырезом на спинке бордовая</t>
  </si>
  <si>
    <t>2078.1.3</t>
  </si>
  <si>
    <t>Футболка с вырезом на спинке белая</t>
  </si>
  <si>
    <t>2078.1.4</t>
  </si>
  <si>
    <t>Футболка с вырезом на спинке черная</t>
  </si>
  <si>
    <t>208.2.104</t>
  </si>
  <si>
    <t>Бадлон Гольф мускат меланж</t>
  </si>
  <si>
    <t>208.2.105</t>
  </si>
  <si>
    <t>Бадлон Гольф темно-синий меланж</t>
  </si>
  <si>
    <t>208.2.107</t>
  </si>
  <si>
    <t>Бадлон Гольф ментол</t>
  </si>
  <si>
    <t>208.2.109</t>
  </si>
  <si>
    <t>Бадлон Гольф жемчужно-розовый</t>
  </si>
  <si>
    <t>208.2.110</t>
  </si>
  <si>
    <t>Бадлон Гольф темно-синий</t>
  </si>
  <si>
    <t>208.2.89</t>
  </si>
  <si>
    <t>Бадлон Гольф экрю</t>
  </si>
  <si>
    <t>208.2.95</t>
  </si>
  <si>
    <t>Бадлон Гольф на резинке экрю</t>
  </si>
  <si>
    <t>208.2.99</t>
  </si>
  <si>
    <t>Бадлон Гольф на резинке серый меланж</t>
  </si>
  <si>
    <t>2081.2.1</t>
  </si>
  <si>
    <t>Джемпер на запах серый меланж/экрю</t>
  </si>
  <si>
    <t>2081.2.2</t>
  </si>
  <si>
    <t>Джемпер на запах пудрово-розовый/экрю</t>
  </si>
  <si>
    <t>2081.2.3</t>
  </si>
  <si>
    <t>Джемпер на запах черный/серый меланж</t>
  </si>
  <si>
    <t>2082.1.1</t>
  </si>
  <si>
    <t>Футболка белая</t>
  </si>
  <si>
    <t>2082.1.2</t>
  </si>
  <si>
    <t>2082.1.3</t>
  </si>
  <si>
    <t>2084.1.1</t>
  </si>
  <si>
    <t>Туника для беременных фуксия</t>
  </si>
  <si>
    <t>209.1.73</t>
  </si>
  <si>
    <t>Футболка кимоно белая/синий рисунок</t>
  </si>
  <si>
    <t>209.1.78</t>
  </si>
  <si>
    <t>Футболка кимоно пудрово-розовая</t>
  </si>
  <si>
    <t>209.1.79</t>
  </si>
  <si>
    <t>Футболка кимоно черная</t>
  </si>
  <si>
    <t>209.2.69</t>
  </si>
  <si>
    <t>Футболка кимоно с длинным рукавом серый меланж</t>
  </si>
  <si>
    <t>Вязаный трикотаж</t>
  </si>
  <si>
    <t>209.2.70</t>
  </si>
  <si>
    <t>Футболка кимоно с длинным рукавом светло-серый меланж</t>
  </si>
  <si>
    <t>209.2.72</t>
  </si>
  <si>
    <t>Футболка кимоно с длинным рукавом хаки</t>
  </si>
  <si>
    <t>2091.2.1</t>
  </si>
  <si>
    <t>Блуза для беременных бежевая в горошек</t>
  </si>
  <si>
    <t>2091.2.2</t>
  </si>
  <si>
    <t>Блуза для беременных голубая в горошек</t>
  </si>
  <si>
    <t>2092.1.1</t>
  </si>
  <si>
    <t>Блуза для беременных коралл/розовый/бежевый</t>
  </si>
  <si>
    <t>215.2.4</t>
  </si>
  <si>
    <t>Блуза с защипами коричнево/оранжевая</t>
  </si>
  <si>
    <t>220.2.34</t>
  </si>
  <si>
    <t>Блуза "Летучая мышь"  графит</t>
  </si>
  <si>
    <t>220.2.36</t>
  </si>
  <si>
    <t>Блуза "Летучая мышь"  светло-серый меланж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</si>
  <si>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</si>
  <si>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</si>
  <si>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</si>
  <si>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</si>
  <si>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</si>
  <si>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224.1.5</t>
  </si>
  <si>
    <t>Футболка-поло короткий рукав фуксия</t>
  </si>
  <si>
    <t>231.0.105</t>
  </si>
  <si>
    <t>Майка из рибаны бежева/синяя полоска</t>
  </si>
  <si>
    <t>95%хлопок/5%эластан</t>
  </si>
  <si>
    <t>231.0.106</t>
  </si>
  <si>
    <t>Майка из рибаны серый меланж/синяя полоска</t>
  </si>
  <si>
    <t>231.0.110</t>
  </si>
  <si>
    <t>231.0.111</t>
  </si>
  <si>
    <t>231.0.112</t>
  </si>
  <si>
    <t>231.0.113</t>
  </si>
  <si>
    <t>231.1.107</t>
  </si>
  <si>
    <t>231.1.108</t>
  </si>
  <si>
    <t>231.1.109</t>
  </si>
  <si>
    <t>Футболка малиновая</t>
  </si>
  <si>
    <t>253.2.3</t>
  </si>
  <si>
    <t>Лонгслив из модала антрацит</t>
  </si>
  <si>
    <t>95%модал 5%эластан</t>
  </si>
  <si>
    <t>253.2.4</t>
  </si>
  <si>
    <t>Лонгслив из модала серый жемчуг</t>
  </si>
  <si>
    <t>253.2.5</t>
  </si>
  <si>
    <t>Лонгслив из модала изумруд</t>
  </si>
  <si>
    <t>265.22.10</t>
  </si>
  <si>
    <t xml:space="preserve">Костюм темно-серый меланж: джемпер с V-вырезом + брюки универсальные </t>
  </si>
  <si>
    <t>265.22.7</t>
  </si>
  <si>
    <t xml:space="preserve">Костюм графит: джемпер с V-вырезом + брюки универсальные </t>
  </si>
  <si>
    <t>265.22.8</t>
  </si>
  <si>
    <t xml:space="preserve">Костюм мускат меланж: джемпер с V-вырезом + брюки универсальные </t>
  </si>
  <si>
    <t>266.2.2</t>
  </si>
  <si>
    <t>Джемпер с спущенным плечом с топом серый меланж</t>
  </si>
  <si>
    <t>72%хлопок / 20%ПЭ/ 8% эластан</t>
  </si>
  <si>
    <t>266.2.3</t>
  </si>
  <si>
    <t>Джемпер с спущенным плечом топом темно-серый меланж</t>
  </si>
  <si>
    <t>268.2.16</t>
  </si>
  <si>
    <t>Свитшот с секретом на молнии ментоловый</t>
  </si>
  <si>
    <t>55%вискоза / 45%пэ</t>
  </si>
  <si>
    <t>268.2.18</t>
  </si>
  <si>
    <t>Свитшот с секретом на молнии индиго</t>
  </si>
  <si>
    <t>268.2.2</t>
  </si>
  <si>
    <t>Свитшот с секретом на молнии черный</t>
  </si>
  <si>
    <t>268.2.8</t>
  </si>
  <si>
    <t xml:space="preserve">Свитшот с секретом на молнии белый/ голубой рисунок </t>
  </si>
  <si>
    <t>271.2.1</t>
  </si>
  <si>
    <t>Толстовка с мехом, с капюшоном с секретом на молнии серый меланж /ментол/ звезды</t>
  </si>
  <si>
    <t>34%хлопок / 63%ПЭ/ 3% эластан</t>
  </si>
  <si>
    <t>271.2.2</t>
  </si>
  <si>
    <t>Толстовка с мехом, с капюшоном с секретом на молнии серый меланж /розовый/ короны</t>
  </si>
  <si>
    <t>271.2.3</t>
  </si>
  <si>
    <t>Толстовка с мехом, с капюшоном с секретом на молнии серый меланж /синий/ звезды</t>
  </si>
  <si>
    <t>275.2.4</t>
  </si>
  <si>
    <t>Блуза с воланом желтая/ цветы</t>
  </si>
  <si>
    <t>286.1.1</t>
  </si>
  <si>
    <t xml:space="preserve">Футболка белая с вертикальными молниями </t>
  </si>
  <si>
    <t>286.1.3</t>
  </si>
  <si>
    <t xml:space="preserve">Футболка красная с вертикальными молниями </t>
  </si>
  <si>
    <t>286.1.5</t>
  </si>
  <si>
    <t xml:space="preserve">Футболка серый меланж с вертикальными молниями </t>
  </si>
  <si>
    <t>286.1.6</t>
  </si>
  <si>
    <t xml:space="preserve">Футболка хаки с вертикальными молниями </t>
  </si>
  <si>
    <t>286.1.8</t>
  </si>
  <si>
    <t xml:space="preserve">Футболка пудрово-розовая с вертикальными молниями </t>
  </si>
  <si>
    <t>286.1.9</t>
  </si>
  <si>
    <t xml:space="preserve">Футболка фуксия с вертикальными молниями </t>
  </si>
  <si>
    <t>287.2.3</t>
  </si>
  <si>
    <t>Джемпер с фигурным низом черный</t>
  </si>
  <si>
    <t>72% хлопок/ 20%пэ/ 8%эластан</t>
  </si>
  <si>
    <t>288.2.2</t>
  </si>
  <si>
    <t>Рубашка бежевый/темно-синий</t>
  </si>
  <si>
    <t>292.2.2</t>
  </si>
  <si>
    <t>Свитшот флисовый экрю</t>
  </si>
  <si>
    <t>292.2.3</t>
  </si>
  <si>
    <t>Свитшот флисовый песочный</t>
  </si>
  <si>
    <t>295.2.1</t>
  </si>
  <si>
    <t>Джемпер на запах темно-синий</t>
  </si>
  <si>
    <t>95% хлопок/ 5%эластан</t>
  </si>
  <si>
    <t>297.2.2</t>
  </si>
  <si>
    <t>Рубашка белая</t>
  </si>
  <si>
    <t>297.2.4</t>
  </si>
  <si>
    <t>Рубашка белая/стрекозы</t>
  </si>
  <si>
    <t>297.2.5</t>
  </si>
  <si>
    <t>Рубашка синяя с цветочным принтом</t>
  </si>
  <si>
    <t>298.2.1</t>
  </si>
  <si>
    <t>Свитшот с воланчиками на рукаве хаки</t>
  </si>
  <si>
    <t>298.2.2</t>
  </si>
  <si>
    <t>Свитшот с воланчиками на рукаве пыльно-розовый</t>
  </si>
  <si>
    <t>298.2.3</t>
  </si>
  <si>
    <t>Свитшот с воланчиками на рукаве кремовый</t>
  </si>
  <si>
    <t>...</t>
  </si>
  <si>
    <t>3002.2.1</t>
  </si>
  <si>
    <t>Платье с кожаной юбкой бургунди</t>
  </si>
  <si>
    <t>55% вискоза/ 45% пэ</t>
  </si>
  <si>
    <t>3002.2.2</t>
  </si>
  <si>
    <t>Платье с кожаной юбкой пудрово-розовое</t>
  </si>
  <si>
    <t>3003.2.1</t>
  </si>
  <si>
    <t>Платье с поясом голубое с черной сеткой</t>
  </si>
  <si>
    <t>3003.2.2</t>
  </si>
  <si>
    <t>Платье с поясом розовое с черной сеткой</t>
  </si>
  <si>
    <t>3003.2.3</t>
  </si>
  <si>
    <t>Платье с поясом розовое с сеткой</t>
  </si>
  <si>
    <t>3004.2.2</t>
  </si>
  <si>
    <t>Платье миди на запах капучино</t>
  </si>
  <si>
    <t>3005.1.1</t>
  </si>
  <si>
    <t>Платье серо-голубое с цветочным принтом</t>
  </si>
  <si>
    <t>95% вискоза /5% эластан</t>
  </si>
  <si>
    <t>3006.1.2</t>
  </si>
  <si>
    <t>Платье темно-синее с цветочным принтом</t>
  </si>
  <si>
    <t>3006.1.3</t>
  </si>
  <si>
    <t>Платье голубое/рисунок</t>
  </si>
  <si>
    <t>60% хлопок / 40% пэ</t>
  </si>
  <si>
    <t>3006.1.4</t>
  </si>
  <si>
    <t>Платье голубое в горошек</t>
  </si>
  <si>
    <t>3007.0.1</t>
  </si>
  <si>
    <t>Сарафан синий/узор</t>
  </si>
  <si>
    <t>3007.0.2</t>
  </si>
  <si>
    <t>Сарафан черный/узор</t>
  </si>
  <si>
    <t>3007.0.3</t>
  </si>
  <si>
    <t>Сарафан синий с цветочным принтом</t>
  </si>
  <si>
    <t>3008.1.1</t>
  </si>
  <si>
    <t>Платье с воланом темно-синее в цветочек</t>
  </si>
  <si>
    <t>3009.2.1</t>
  </si>
  <si>
    <t>Платье длинное бархатное на запах изумрудное</t>
  </si>
  <si>
    <t>97% полиэстер / 3% эластан</t>
  </si>
  <si>
    <t>3009.2.2</t>
  </si>
  <si>
    <t>Платье длинное бархатное на запах бордо</t>
  </si>
  <si>
    <t>3009.2.3</t>
  </si>
  <si>
    <t>Платье длинное бархатное на запах пудрово-розовое</t>
  </si>
  <si>
    <t>301.2.26</t>
  </si>
  <si>
    <t xml:space="preserve">Платье на запах серый жемчуг из модала </t>
  </si>
  <si>
    <t>95%модал/ 5%эластан</t>
  </si>
  <si>
    <t>3010.1.1</t>
  </si>
  <si>
    <t>Платье-футболка черное</t>
  </si>
  <si>
    <t>95% хлопок/5% эластан</t>
  </si>
  <si>
    <t>3010.1.2</t>
  </si>
  <si>
    <t>Платье-футболка пудрово-розовое</t>
  </si>
  <si>
    <t>3010.1.3</t>
  </si>
  <si>
    <t>Платье-футболка орхидея</t>
  </si>
  <si>
    <t>3010.1.4</t>
  </si>
  <si>
    <t>Платье-футболка хаки</t>
  </si>
  <si>
    <t>3010.1.5</t>
  </si>
  <si>
    <t>Платье-футболка коралловое</t>
  </si>
  <si>
    <t>3011.1.1</t>
  </si>
  <si>
    <t>Платье с сеткой черное</t>
  </si>
  <si>
    <t>3011.1.2</t>
  </si>
  <si>
    <t>Платье с сеткой пудровое</t>
  </si>
  <si>
    <t>3011.1.3</t>
  </si>
  <si>
    <t>Платье с сеткой серый меланж</t>
  </si>
  <si>
    <t>3013.2.1</t>
  </si>
  <si>
    <t>Платье длинное с разрезом черное</t>
  </si>
  <si>
    <t>3013.2.2</t>
  </si>
  <si>
    <t>Платье длинное с разрезом синее</t>
  </si>
  <si>
    <t>3014.2.1</t>
  </si>
  <si>
    <t>Платье длинное с градиентом изумрудное</t>
  </si>
  <si>
    <t>3014.2.2</t>
  </si>
  <si>
    <t>Платье длинное с градиентом розовое</t>
  </si>
  <si>
    <t>3014.2.3</t>
  </si>
  <si>
    <t>Платье длинное с градиентом фиалковое</t>
  </si>
  <si>
    <t>3015.0.1</t>
  </si>
  <si>
    <t>Платье с кружевом коралловое</t>
  </si>
  <si>
    <t>55% вискоза 45%пэ</t>
  </si>
  <si>
    <t>3015.0.2</t>
  </si>
  <si>
    <t>Платье с кружевом черное</t>
  </si>
  <si>
    <t>3015.0.3</t>
  </si>
  <si>
    <t>Платье с кружевом хаки</t>
  </si>
  <si>
    <t>3016.1.1</t>
  </si>
  <si>
    <t>Платье - футболка с кружевом черное</t>
  </si>
  <si>
    <t>95% хлопок 5%эластан</t>
  </si>
  <si>
    <t>3016.1.2</t>
  </si>
  <si>
    <t>Платье - футболка с кружевом серый меланж</t>
  </si>
  <si>
    <t>3017.1.1</t>
  </si>
  <si>
    <t>Платье с воланом черное</t>
  </si>
  <si>
    <t>3017.1.2</t>
  </si>
  <si>
    <t>Платье с воланом ментоловое</t>
  </si>
  <si>
    <t>3017.1.3</t>
  </si>
  <si>
    <t>Платье с воланом красное</t>
  </si>
  <si>
    <t>3020.0.2</t>
  </si>
  <si>
    <t>Платье-сарафан розовый с цветочным принтом</t>
  </si>
  <si>
    <t>3020.0.3</t>
  </si>
  <si>
    <t>Платье-сарафан персик с цветочным принтом</t>
  </si>
  <si>
    <t>3021.1.1</t>
  </si>
  <si>
    <t>Платье на запах темно-синее/принт</t>
  </si>
  <si>
    <t>3021.1.2</t>
  </si>
  <si>
    <t>Платье на запах бежевое/цветы</t>
  </si>
  <si>
    <t>3022.1.1</t>
  </si>
  <si>
    <t>Платье-рубашка бежевое</t>
  </si>
  <si>
    <t>80% хлопок 20% полиэстер</t>
  </si>
  <si>
    <t>3022.1.2</t>
  </si>
  <si>
    <t>Платье-рубашка черное</t>
  </si>
  <si>
    <t>3022.1.3</t>
  </si>
  <si>
    <t>Платье-рубашка бордовое</t>
  </si>
  <si>
    <t>304.1.22</t>
  </si>
  <si>
    <t>Платье с пояском теракотовая/коричневая/бежевая полоска</t>
  </si>
  <si>
    <t>307.2.16</t>
  </si>
  <si>
    <t>Платье Трапеция с пояском графитовое</t>
  </si>
  <si>
    <t>80%вис/10%шер/ 7%акрил/3%эл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</si>
  <si>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</si>
  <si>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</si>
  <si>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</si>
  <si>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</si>
  <si>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313.2.12</t>
  </si>
  <si>
    <t>Платье-туника "Хомут" графитовое</t>
  </si>
  <si>
    <t>317.1.9</t>
  </si>
  <si>
    <t>Платье поло серый меланж</t>
  </si>
  <si>
    <t>317.2.8</t>
  </si>
  <si>
    <t>Платье темно-серый меланж с кожанной кокеткой</t>
  </si>
  <si>
    <t>55%вискоза/ 45%полиэстер</t>
  </si>
  <si>
    <t>328.1.2</t>
  </si>
  <si>
    <t xml:space="preserve">Платье с атласным бантиком ультрамарин </t>
  </si>
  <si>
    <t>55%вискоза/45%полиэстер</t>
  </si>
  <si>
    <t>334.0.5</t>
  </si>
  <si>
    <t>Платье двухъярусное с цветочным принтом</t>
  </si>
  <si>
    <t>336.2.3</t>
  </si>
  <si>
    <t>Платье темно-серый меланж с рукавами из ажурной экокожи</t>
  </si>
  <si>
    <t>55% вискоза/ 45%полиэстер</t>
  </si>
  <si>
    <t>341.1.2</t>
  </si>
  <si>
    <t>Платье из модала с коротким рукавом вырез "лодочка" со сборкой по бокам серый жемчуг</t>
  </si>
  <si>
    <t>95% модал/5% эластан</t>
  </si>
  <si>
    <t>341.2.6</t>
  </si>
  <si>
    <t>Платье вырез "лодочка" со сборкой по бокам темно-синий меланж</t>
  </si>
  <si>
    <t>55% вискоза/45% полиэстер</t>
  </si>
  <si>
    <t>342.0.12</t>
  </si>
  <si>
    <t>Платье с вырезом "качелька" и с пояском фуксия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</si>
  <si>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</si>
  <si>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</si>
  <si>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</si>
  <si>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</si>
  <si>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342.2.7</t>
  </si>
  <si>
    <t>Платье из модала серый жемчуг с вырезом "качелька" с пояском</t>
  </si>
  <si>
    <t>95% модал/ 5% эластан</t>
  </si>
  <si>
    <t>345.2.6</t>
  </si>
  <si>
    <t>Платье со сборкой с широким поясом серый меланж</t>
  </si>
  <si>
    <t>346.2.12</t>
  </si>
  <si>
    <t xml:space="preserve">Платье с длинным рукавом с карманами с принтом "леопард" </t>
  </si>
  <si>
    <t>72% хлопок/ 20%ПЭ/ 8%эластан</t>
  </si>
  <si>
    <t>346.2.13</t>
  </si>
  <si>
    <t>Платье с длинным рукавом с карманами темно-синий меланж</t>
  </si>
  <si>
    <t>346.2.14</t>
  </si>
  <si>
    <t>Платье с длинным рукавом с карманами марсала</t>
  </si>
  <si>
    <t>346.2.16</t>
  </si>
  <si>
    <t>Платье с длинным рукавом с карманами камуфляж</t>
  </si>
  <si>
    <t>347.2.15</t>
  </si>
  <si>
    <t>Платье длинное с карманами, вырез-лодочка, бежевая / синяя / клетка</t>
  </si>
  <si>
    <t>347.2.16</t>
  </si>
  <si>
    <t>Платье длинное с карманами, вырез-лодочка, бежевая / розовая / клетка</t>
  </si>
  <si>
    <t>356.2.4</t>
  </si>
  <si>
    <t>Платье - футляр, вырез лодочкой серый меланж</t>
  </si>
  <si>
    <t>356.2.5</t>
  </si>
  <si>
    <t>Платье - футляр, вырез лодочкой темно-серый меланж</t>
  </si>
  <si>
    <t>359.0.1</t>
  </si>
  <si>
    <t>Платье "майка" с воланом на плечах черное</t>
  </si>
  <si>
    <t>359.0.3</t>
  </si>
  <si>
    <t>Платье "майка" с воланом на плечах ментоловое</t>
  </si>
  <si>
    <t>359.0.4</t>
  </si>
  <si>
    <t>Платье "майка" с воланом на плечах экрю/цветы</t>
  </si>
  <si>
    <t>359.0.5</t>
  </si>
  <si>
    <t>Платье "майка" с воланом на плечах серо-голубое с цветочным принтом</t>
  </si>
  <si>
    <t>363.2.1</t>
  </si>
  <si>
    <t>Платье с защипами темный индиго</t>
  </si>
  <si>
    <t>363.2.5</t>
  </si>
  <si>
    <t>Платье с защипами черное</t>
  </si>
  <si>
    <t>363.2.6</t>
  </si>
  <si>
    <t>Платье бархатное с защипами изумруд</t>
  </si>
  <si>
    <t>363.2.7</t>
  </si>
  <si>
    <t>Платье бархатное с защипами бордо</t>
  </si>
  <si>
    <t>97% полиэстер / 3%эластан</t>
  </si>
  <si>
    <t>363.2.8</t>
  </si>
  <si>
    <t>Платье бархатное с защипами синее</t>
  </si>
  <si>
    <t>364.2.4</t>
  </si>
  <si>
    <t>Платье спорт темно-серый меланж</t>
  </si>
  <si>
    <t>72% хлопок/20% ПЭ/8% эластан</t>
  </si>
  <si>
    <t>364.2.5</t>
  </si>
  <si>
    <t>Платье спорт черный</t>
  </si>
  <si>
    <t>365.2.7</t>
  </si>
  <si>
    <t>Платье с воланом, c принтом в полоску синий/белый</t>
  </si>
  <si>
    <t>365.2.8</t>
  </si>
  <si>
    <t>Платье с воланом, c принтом в полоску серый меланж/синий</t>
  </si>
  <si>
    <t>366.2.4</t>
  </si>
  <si>
    <t>Платье с секретом на молниях, юбка со складками капучино</t>
  </si>
  <si>
    <t>60% вискоза / 30% пэ / 10% эластан</t>
  </si>
  <si>
    <t>366.2.5</t>
  </si>
  <si>
    <t>Платье в пол, с секретом на молниях, юбка со складками т.серый меланж</t>
  </si>
  <si>
    <t>366.2.6</t>
  </si>
  <si>
    <t>Платье в пол, с секретом на молниях, юбка со складками изумрудное</t>
  </si>
  <si>
    <t>366.2.8</t>
  </si>
  <si>
    <t>Платье с секретом на молниях, юбка со складками бургунди</t>
  </si>
  <si>
    <t>366.2.9</t>
  </si>
  <si>
    <t>Платье с секретом на молниях, юбка со складками пудрово-розовое</t>
  </si>
  <si>
    <t>370.1.1</t>
  </si>
  <si>
    <t>Платье с юбкой-тюльпаном жемчужно-розовый</t>
  </si>
  <si>
    <t>370.1.3</t>
  </si>
  <si>
    <t>Платье с юбкой-тюльпаном темный-капучино</t>
  </si>
  <si>
    <t>371.0.2</t>
  </si>
  <si>
    <t>Платье с воланом голубой меланж</t>
  </si>
  <si>
    <t>371.0.3</t>
  </si>
  <si>
    <t>Платье с воланом серый меланж</t>
  </si>
  <si>
    <t>371.0.4</t>
  </si>
  <si>
    <t>Платье с воланом бежевый меланж</t>
  </si>
  <si>
    <t>372.2.1</t>
  </si>
  <si>
    <t xml:space="preserve">Платье с воланом, с карманами замшевое горчичное </t>
  </si>
  <si>
    <t>372.2.10</t>
  </si>
  <si>
    <t xml:space="preserve">Платье с воланом, с карманами замшевое бургунди </t>
  </si>
  <si>
    <t>372.2.11</t>
  </si>
  <si>
    <t xml:space="preserve">Платье с воланом, с карманами замшевое светло-бежевое </t>
  </si>
  <si>
    <t>372.2.9</t>
  </si>
  <si>
    <t xml:space="preserve">Платье с воланом, с карманами замшевое темно-синее </t>
  </si>
  <si>
    <t>376.0.10</t>
  </si>
  <si>
    <t>Платье розовая камея с "крылышками"</t>
  </si>
  <si>
    <t>55% вискоза/40% пэ/5% эластан</t>
  </si>
  <si>
    <t>376.2.7</t>
  </si>
  <si>
    <t>Платье капучино с белым кружевом</t>
  </si>
  <si>
    <t>376.2.8</t>
  </si>
  <si>
    <t>Платье розовый персик с черным кружевом</t>
  </si>
  <si>
    <t>378.2.1</t>
  </si>
  <si>
    <t>Платье с кружевом темно-серый меланж</t>
  </si>
  <si>
    <t>378.2.2</t>
  </si>
  <si>
    <t>378.2.3</t>
  </si>
  <si>
    <t>Платье с кружевом серый меланж</t>
  </si>
  <si>
    <t>380.1.4</t>
  </si>
  <si>
    <t>Платье на запах экрю/цветы</t>
  </si>
  <si>
    <t>380.1.5</t>
  </si>
  <si>
    <t>Платье на запах серо-голубое с цветочным принтом</t>
  </si>
  <si>
    <t>380.2.1</t>
  </si>
  <si>
    <t xml:space="preserve">Платье на запах с оборкой изумрудное из модала </t>
  </si>
  <si>
    <t>380.2.2</t>
  </si>
  <si>
    <t xml:space="preserve">Платье на запах с оборкой черное из модала </t>
  </si>
  <si>
    <t>383.2.2</t>
  </si>
  <si>
    <t>Платье-толстовка цвета марсала из велюра с капюшоном</t>
  </si>
  <si>
    <t>93%пэ/ 7%эластан</t>
  </si>
  <si>
    <t>383.2.3</t>
  </si>
  <si>
    <t>Платье-толстовка серо-синяя из велюра с капюшоном</t>
  </si>
  <si>
    <t>386.1.1</t>
  </si>
  <si>
    <t>Платье милитари с сеткой</t>
  </si>
  <si>
    <t>95% вискоза / 5% эластан</t>
  </si>
  <si>
    <t>388.1.3</t>
  </si>
  <si>
    <t>Платье в пол на запах с воланом темно-синее с цветочным принтом</t>
  </si>
  <si>
    <t>388.1.5</t>
  </si>
  <si>
    <t>Платье в пол на запах с воланом темно-бирюзовое с принтом</t>
  </si>
  <si>
    <t>389.1.3</t>
  </si>
  <si>
    <t>Платье на запах бежевое с цветочным принтом</t>
  </si>
  <si>
    <t>389.1.4</t>
  </si>
  <si>
    <t>Платье на запах темно-синее в цветочек</t>
  </si>
  <si>
    <t>389.1.5</t>
  </si>
  <si>
    <t>Платье на запах бежевое в цветочек</t>
  </si>
  <si>
    <t>394.2.2</t>
  </si>
  <si>
    <t>Платье замшевое темно-синее</t>
  </si>
  <si>
    <t>394.2.5</t>
  </si>
  <si>
    <t>Платье замшевое бургунди</t>
  </si>
  <si>
    <t>395.2.1</t>
  </si>
  <si>
    <t>Платье-джемпер из футера милитари/экрю</t>
  </si>
  <si>
    <t>95%хлопок 5%эластан</t>
  </si>
  <si>
    <t>395.2.2</t>
  </si>
  <si>
    <t>Платье-джемпер из футера пудрово-розовый/экрю</t>
  </si>
  <si>
    <t>395.2.3</t>
  </si>
  <si>
    <t>Платье-джемпер из футера какао/экрю</t>
  </si>
  <si>
    <t>398.1.1</t>
  </si>
  <si>
    <t>Платье - поло пудрово-розовое</t>
  </si>
  <si>
    <t>398.1.2</t>
  </si>
  <si>
    <t>Платье - поло красное</t>
  </si>
  <si>
    <t>398.1.3</t>
  </si>
  <si>
    <t>Платье - поло синее</t>
  </si>
  <si>
    <t>4001.2.1</t>
  </si>
  <si>
    <t>Джинсы скинни темный деним</t>
  </si>
  <si>
    <t>98% хлопок/ 2%эластан</t>
  </si>
  <si>
    <t>4002.2.1</t>
  </si>
  <si>
    <t>Джинсы скинни деним</t>
  </si>
  <si>
    <t>4003.2.1</t>
  </si>
  <si>
    <t>Джинсы скинни серые</t>
  </si>
  <si>
    <t>403.0.1</t>
  </si>
  <si>
    <t>Молочный браслет розовый</t>
  </si>
  <si>
    <t>100% силикон</t>
  </si>
  <si>
    <t>403.0.11</t>
  </si>
  <si>
    <t>Молочный браслет серый</t>
  </si>
  <si>
    <t>403.0.3</t>
  </si>
  <si>
    <t>Молочный браслет жёлтый</t>
  </si>
  <si>
    <t>403.0.5</t>
  </si>
  <si>
    <t>Молочный браслет сиреневый</t>
  </si>
  <si>
    <t>406.1.7</t>
  </si>
  <si>
    <t>Лосины для беременных из модала короткие черные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</si>
  <si>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</si>
  <si>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</si>
  <si>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</si>
  <si>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407.2.4</t>
  </si>
  <si>
    <t>Лосины из модала чёрные</t>
  </si>
  <si>
    <t>407.2.8</t>
  </si>
  <si>
    <t>Лосины из модала серые</t>
  </si>
  <si>
    <t>409.2.1</t>
  </si>
  <si>
    <t>Брюки спортивные красные</t>
  </si>
  <si>
    <t>411.2.1</t>
  </si>
  <si>
    <t>Брюки утепленные черные</t>
  </si>
  <si>
    <t>100% ПЭ</t>
  </si>
  <si>
    <t>413.2.1</t>
  </si>
  <si>
    <t>Брюки на флисовой подкладке универсальные черные</t>
  </si>
  <si>
    <t>413.2.4</t>
  </si>
  <si>
    <t>Брюки на флисовой подкладке универсальные черные с небольшим блеском</t>
  </si>
  <si>
    <t>415.2.2</t>
  </si>
  <si>
    <t>Брюки спортивные экрю</t>
  </si>
  <si>
    <t>415.2.7</t>
  </si>
  <si>
    <t>Брюки спортивные светло-бежевые</t>
  </si>
  <si>
    <t>417.2.1</t>
  </si>
  <si>
    <t>Универсальные брюки экокожа/трикотаж</t>
  </si>
  <si>
    <t>100% ПЭ/ 55%вискоза/ 45%полиэстер</t>
  </si>
  <si>
    <t>419.2.10</t>
  </si>
  <si>
    <t>Брюки спортивные из футера с начесом серый меланж</t>
  </si>
  <si>
    <t>80% хлопок / 20% ПЭ</t>
  </si>
  <si>
    <t>419.2.11</t>
  </si>
  <si>
    <t>Брюки спортивные из футера с начесом черные</t>
  </si>
  <si>
    <t>419.2.4</t>
  </si>
  <si>
    <t>Брюки спортивные из футера темно-серый меланж</t>
  </si>
  <si>
    <t>72% хлопок/20% ПЭ/ 8% эластан</t>
  </si>
  <si>
    <t>419.2.5</t>
  </si>
  <si>
    <t>Брюки спортивные из футера ментоловые</t>
  </si>
  <si>
    <t>419.2.6</t>
  </si>
  <si>
    <t>Брюки спортивные из футера коралловые</t>
  </si>
  <si>
    <t>419.2.7</t>
  </si>
  <si>
    <t>Брюки спортивные из футера черные</t>
  </si>
  <si>
    <t>419.2.8</t>
  </si>
  <si>
    <t>Брюки спортивные из футера серый меланж</t>
  </si>
  <si>
    <t>419.2.9</t>
  </si>
  <si>
    <t>Брюки спортивные из футера синие</t>
  </si>
  <si>
    <t>420.2.1</t>
  </si>
  <si>
    <t>Брюки универсальные из искуственного шелка прямые широкие темно-синий/узор</t>
  </si>
  <si>
    <t>430.2.1</t>
  </si>
  <si>
    <t>Брюки прямые с высоким поясом серый меланж с лампасами</t>
  </si>
  <si>
    <t>72% хлопок/ 20%пэ / 8% эластан</t>
  </si>
  <si>
    <t>435.2.2</t>
  </si>
  <si>
    <t>Брюки универсальные бежевый/узор</t>
  </si>
  <si>
    <t>435.2.4</t>
  </si>
  <si>
    <t>Брюки универсальные милитари с лампасами</t>
  </si>
  <si>
    <t>452.1.2</t>
  </si>
  <si>
    <t>Юбка универсальная серый меланж из футера</t>
  </si>
  <si>
    <t>72% хлопок 20%пэ 8%эл</t>
  </si>
  <si>
    <t>452.1.4</t>
  </si>
  <si>
    <t>Юбка универсальная темно-серый меланж из футера</t>
  </si>
  <si>
    <t>455.2.2</t>
  </si>
  <si>
    <t>Юбка - карандаш универсальная серый меланж</t>
  </si>
  <si>
    <t>72%хлопок/ 20% пэ / 8% эластан</t>
  </si>
  <si>
    <t>455.2.3</t>
  </si>
  <si>
    <t>Юбка - карандаш универсальная темно-серый меланж</t>
  </si>
  <si>
    <t>455.2.4</t>
  </si>
  <si>
    <t>Юбка - карандаш универсальная черная</t>
  </si>
  <si>
    <t>458.2.1</t>
  </si>
  <si>
    <t>Юбка пудрово-розовая</t>
  </si>
  <si>
    <t>458.2.2</t>
  </si>
  <si>
    <t>Юбка черная</t>
  </si>
  <si>
    <t>458.2.3</t>
  </si>
  <si>
    <t>Юбка графит</t>
  </si>
  <si>
    <t>459.0.1</t>
  </si>
  <si>
    <t>Комбинезон черный/рисунок</t>
  </si>
  <si>
    <t>459.0.2</t>
  </si>
  <si>
    <t>Комбинезон темно-бирюзовый/рисунок</t>
  </si>
  <si>
    <t>460.2.1</t>
  </si>
  <si>
    <t>Ремень черный</t>
  </si>
  <si>
    <t>501.0.11</t>
  </si>
  <si>
    <t>Наволочка голубая (сатин)</t>
  </si>
  <si>
    <t>501.0.18</t>
  </si>
  <si>
    <t>Наволочка фисташковая (сатин)</t>
  </si>
  <si>
    <t>501.0.19</t>
  </si>
  <si>
    <t>Наволочка розовая (сатин)</t>
  </si>
  <si>
    <t>501.0.22</t>
  </si>
  <si>
    <t>Наволочка экрю (сатин)</t>
  </si>
  <si>
    <t>502.1.33/2</t>
  </si>
  <si>
    <t>Пеленка темно-синяя размер: 80 х120</t>
  </si>
  <si>
    <t>502.1.34/2</t>
  </si>
  <si>
    <t>Пеленка розовый /белый / "зиг-заг" размер: 80 х120</t>
  </si>
  <si>
    <t>502.1.35/1</t>
  </si>
  <si>
    <t>Пеленка бирюза/белый / "зиг-заг" размер: 75 х100</t>
  </si>
  <si>
    <t>502.1.35/2</t>
  </si>
  <si>
    <t>Пеленка бирюза/белый / "зиг-заг" размер: 80 х120</t>
  </si>
  <si>
    <t>502.1.36/1</t>
  </si>
  <si>
    <t>Пеленка белая/ розовый горошек: 75 х 100</t>
  </si>
  <si>
    <t>502.1.36/2</t>
  </si>
  <si>
    <t>Пеленка белая/ розовый горошек: 80 х 120</t>
  </si>
  <si>
    <t>502.1.37/1</t>
  </si>
  <si>
    <t>Пеленка белая/ голубой горошек: 75 х 100</t>
  </si>
  <si>
    <t>502.1.37/2</t>
  </si>
  <si>
    <t>Пеленка белая/ голубой горошек: 80 х 120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</si>
  <si>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</si>
  <si>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</si>
  <si>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</si>
  <si>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</si>
  <si>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</si>
  <si>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</si>
  <si>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</si>
  <si>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</si>
  <si>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</si>
  <si>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507.1.1</t>
  </si>
  <si>
    <t>Сумочка для соски</t>
  </si>
  <si>
    <t>полиэстер</t>
  </si>
  <si>
    <t>508.2.27</t>
  </si>
  <si>
    <t>Муфта на коляску черный/молочный мех</t>
  </si>
  <si>
    <t>508.2.33</t>
  </si>
  <si>
    <t>Муфта на коляску красная/серый флис</t>
  </si>
  <si>
    <t>508.2.35</t>
  </si>
  <si>
    <t>Муфта на коляску хаки/песочный флис</t>
  </si>
  <si>
    <t>508.2.38</t>
  </si>
  <si>
    <t>Муфта на коляску морская волна /серый флис</t>
  </si>
  <si>
    <t>508.2.41</t>
  </si>
  <si>
    <t>Муфта на коляску пудрово-розовая /молочный мех</t>
  </si>
  <si>
    <t>508.2.43</t>
  </si>
  <si>
    <t>Муфта на коляску mustard /молочный мех</t>
  </si>
  <si>
    <t>508.2.45</t>
  </si>
  <si>
    <t>Муфта на коляску фиолет /молочный мех</t>
  </si>
  <si>
    <t>508.2.48</t>
  </si>
  <si>
    <t>Муфта на коляску син.-бирюз.-бел /молочный мех</t>
  </si>
  <si>
    <t>509.2.9</t>
  </si>
  <si>
    <t>Рукавицы на коляску черные / молочный мех</t>
  </si>
  <si>
    <t>510.1.74</t>
  </si>
  <si>
    <t>Шапка темно-синяя/белая полоска</t>
  </si>
  <si>
    <t>95% вискоза 5% эластан</t>
  </si>
  <si>
    <t>510.2.128</t>
  </si>
  <si>
    <t>Шапка флисовая светло-голубая</t>
  </si>
  <si>
    <t>100% ПЭ (флис)</t>
  </si>
  <si>
    <t>510.2.130</t>
  </si>
  <si>
    <t>Шапка флисовая виноград</t>
  </si>
  <si>
    <t>510.2.131</t>
  </si>
  <si>
    <t>Шапка флисовая экрю</t>
  </si>
  <si>
    <t>510.2.132</t>
  </si>
  <si>
    <t>Шапка флисовая светло-серая</t>
  </si>
  <si>
    <t>510.2.133</t>
  </si>
  <si>
    <t>Шапка флисовая изумрудная</t>
  </si>
  <si>
    <t>510.2.134</t>
  </si>
  <si>
    <t>Шапка флисовая темно-синяя</t>
  </si>
  <si>
    <t>510.2.135</t>
  </si>
  <si>
    <t>Шапка флисовая песочная</t>
  </si>
  <si>
    <t>510.2.136</t>
  </si>
  <si>
    <t>Шапка флисовая черная</t>
  </si>
  <si>
    <t>510.2.75</t>
  </si>
  <si>
    <t>Шапка из велюра коралловая</t>
  </si>
  <si>
    <t>80%хлопок 20%ПЭ</t>
  </si>
  <si>
    <t>510.2.98</t>
  </si>
  <si>
    <t>Шапка флис песочный</t>
  </si>
  <si>
    <t>515.2.1</t>
  </si>
  <si>
    <t>Жакет с карманами черный</t>
  </si>
  <si>
    <t>95% хлопок/5%э ластан</t>
  </si>
  <si>
    <t>515.2.3</t>
  </si>
  <si>
    <t>Жакет с карманами пыльно-розовый</t>
  </si>
  <si>
    <t>515.2.4</t>
  </si>
  <si>
    <t>Жакет с карманами серый меланж</t>
  </si>
  <si>
    <t>515.2.5</t>
  </si>
  <si>
    <t>Жакет с карманами милитари</t>
  </si>
  <si>
    <t>550.1.11</t>
  </si>
  <si>
    <t>Слинг с кольцами из шарфовой ткани Rose (розовый/белый)</t>
  </si>
  <si>
    <t>Плотность 205 г/м2</t>
  </si>
  <si>
    <t>550.1.24</t>
  </si>
  <si>
    <t>Слинг с кольцами из шарфовой ткани Golden Beryl (лимонный/коричневый)</t>
  </si>
  <si>
    <t>550.1.28</t>
  </si>
  <si>
    <t>Слинг с кольцами из шарфовой ткани Orange Tourmaline (оранжевый/коричневый)</t>
  </si>
  <si>
    <t>550.1.38</t>
  </si>
  <si>
    <t xml:space="preserve">Слинг с кольцами из шарфовой ткани Lazurite (васильковый/темно-серый) </t>
  </si>
  <si>
    <t>NEW!!! Плотность 200 г/м2</t>
  </si>
  <si>
    <t>550.1.39</t>
  </si>
  <si>
    <t>Слинг с кольцами из шарфовой ткани изумрудный/темно-серый</t>
  </si>
  <si>
    <t>550.2.4</t>
  </si>
  <si>
    <t>Слинг с кольцами оливково-серый</t>
  </si>
  <si>
    <t>551.0.25</t>
  </si>
  <si>
    <t>Слинг-шарф трикотажный красный</t>
  </si>
  <si>
    <t>551.0.35</t>
  </si>
  <si>
    <t>Слинг-шарф трикотажный коралловый</t>
  </si>
  <si>
    <t>551.0.46</t>
  </si>
  <si>
    <t>Слинг-шарф трикотажный светло-салатовый</t>
  </si>
  <si>
    <t>551.0.68</t>
  </si>
  <si>
    <t>Слинг-шарф трикотажный двухсторонний серый/темно-синий</t>
  </si>
  <si>
    <t>80%хлопок/ 20% пэ</t>
  </si>
  <si>
    <t>551.0.75</t>
  </si>
  <si>
    <t>Слинг-шарф трикотажный двухсторонний голубой/серый</t>
  </si>
  <si>
    <t>80%хлопок/ 20%пэ</t>
  </si>
  <si>
    <t>551.0.76</t>
  </si>
  <si>
    <t>Слинг-шарф трикотажный двухсторонний зеленый/серый</t>
  </si>
  <si>
    <t>551.0.77</t>
  </si>
  <si>
    <t>Слинг-шарф трикотажный двухсторонний розовый/серый</t>
  </si>
  <si>
    <t>551.1.18</t>
  </si>
  <si>
    <t>Слинг-шарф из шарфовой ткани Golden Beryl (лимонный/коричневый)</t>
  </si>
  <si>
    <t>551.1.72</t>
  </si>
  <si>
    <t>Слинг-шарф из шарфовой ткани изумруд/темно-серый</t>
  </si>
  <si>
    <t>553.1.1</t>
  </si>
  <si>
    <t xml:space="preserve">Май-слинг из шарфовой ткани  Rose Agate (розовый/темно-серый) </t>
  </si>
  <si>
    <t>553.1.2</t>
  </si>
  <si>
    <t xml:space="preserve">Май-слинг из шарфовой ткани Blue Biryuza (бирюзовый/темно-серый) </t>
  </si>
  <si>
    <t>553.1.3</t>
  </si>
  <si>
    <t xml:space="preserve">Май-слинг из шарфовой ткани Lazurite (васильковый/темно-серый) </t>
  </si>
  <si>
    <t>559.2.5</t>
  </si>
  <si>
    <t>Манишка для мамы флисовая на липучке темно-серая</t>
  </si>
  <si>
    <t>559.2.6</t>
  </si>
  <si>
    <t>Манишка для мамы флисовая на липучке лаванда</t>
  </si>
  <si>
    <t>560.2.12</t>
  </si>
  <si>
    <t>Манишка детская флисовая на липучке лаванда</t>
  </si>
  <si>
    <t>560.2.2</t>
  </si>
  <si>
    <t>Манишка детская флисовая на липучке голубая</t>
  </si>
  <si>
    <t>560.2.25</t>
  </si>
  <si>
    <t>Манишка детская флисовая на липучке песочная</t>
  </si>
  <si>
    <t>560.2.3</t>
  </si>
  <si>
    <t>Манишка детская флисовая на липучке светло-серая</t>
  </si>
  <si>
    <t>560.2.30</t>
  </si>
  <si>
    <t>Манишка детская флисовая на липучке темно-серая</t>
  </si>
  <si>
    <t>560.2.34</t>
  </si>
  <si>
    <t>Манишка детская флисовая на липучке изумрудная</t>
  </si>
  <si>
    <t>560.2.35</t>
  </si>
  <si>
    <t>Манишка детская флисовая на липучке темно-синяя</t>
  </si>
  <si>
    <t>560.2.37</t>
  </si>
  <si>
    <t>Манишка детская флисовая на липучке малиновая</t>
  </si>
  <si>
    <t>560.2.4</t>
  </si>
  <si>
    <t>Манишка детская флисовая на липучке экрю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</si>
  <si>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</si>
  <si>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</si>
  <si>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</si>
  <si>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</si>
  <si>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</si>
  <si>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</si>
  <si>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</si>
  <si>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561.2.5</t>
  </si>
  <si>
    <t>Конверт-трансформер мокко/песочный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</si>
  <si>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</si>
  <si>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</si>
  <si>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</si>
  <si>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</si>
  <si>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</si>
  <si>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</si>
  <si>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</si>
  <si>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</si>
  <si>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</si>
  <si>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</si>
  <si>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574.1.12</t>
  </si>
  <si>
    <t>Боди с коротким рукавом красная клетка/принт "звезда"</t>
  </si>
  <si>
    <t>574.1.13</t>
  </si>
  <si>
    <t xml:space="preserve">Боди с коротким рукавом  белая/черная полоска/принт </t>
  </si>
  <si>
    <t>574.1.14</t>
  </si>
  <si>
    <t>Боди с коротким рукавом белое/бирюзовое "зиг-заг"</t>
  </si>
  <si>
    <t>574.1.15</t>
  </si>
  <si>
    <t>Боди с коротким рукавом белое/розовое "зиг-заг"</t>
  </si>
  <si>
    <t>574.1.16</t>
  </si>
  <si>
    <t xml:space="preserve">Боди с коротким рукавом  белый/ сиреневый/узор </t>
  </si>
  <si>
    <t>574.1.17</t>
  </si>
  <si>
    <t xml:space="preserve">Боди с коротким рукавом  белый/ голубой/узор 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</si>
  <si>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</si>
  <si>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</si>
  <si>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</si>
  <si>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</si>
  <si>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</si>
  <si>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</si>
  <si>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86-92</t>
  </si>
  <si>
    <t>578.2.1</t>
  </si>
  <si>
    <t>Слингоштанишки из флиса черный/цикламеновый/круги</t>
  </si>
  <si>
    <t>578.2.16</t>
  </si>
  <si>
    <t xml:space="preserve">Слингоштанишки из хлопка жёлтые </t>
  </si>
  <si>
    <t>1 (62-68)</t>
  </si>
  <si>
    <t>2 (74-80)</t>
  </si>
  <si>
    <t>3 (86-92)</t>
  </si>
  <si>
    <t>4 (98-104)</t>
  </si>
  <si>
    <t>5 (110-116)</t>
  </si>
  <si>
    <t>579.2.12</t>
  </si>
  <si>
    <t>Детский флисовый свитшот белый</t>
  </si>
  <si>
    <t>579.2.13</t>
  </si>
  <si>
    <t>Детский флисовый свитшот марсала</t>
  </si>
  <si>
    <t>579.2.14</t>
  </si>
  <si>
    <t>Детский флисовый свитшот темно-серый меланж</t>
  </si>
  <si>
    <t>579.2.15</t>
  </si>
  <si>
    <t>Детский флисовый свитшот хаки</t>
  </si>
  <si>
    <t>579.2.16</t>
  </si>
  <si>
    <t>Детский флисовый свитшот деним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</si>
  <si>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</si>
  <si>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</si>
  <si>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</si>
  <si>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</si>
  <si>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579.2.8</t>
  </si>
  <si>
    <t>Детская меховая толстовка с капюшоном серый меланж / розовый / короны</t>
  </si>
  <si>
    <t>34% хлопок/ 63% пэ /3% эластана</t>
  </si>
  <si>
    <t>579.2.9</t>
  </si>
  <si>
    <t>Детская меховая толстовка с капюшоном серый меланж / синий / звезды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</si>
  <si>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</si>
  <si>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</si>
  <si>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</si>
  <si>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</si>
  <si>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</si>
  <si>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</si>
  <si>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582.2.19</t>
  </si>
  <si>
    <t>Костюм детский с принтом из футера экрю/ коралл: слингоштанишки + толстовка</t>
  </si>
  <si>
    <t>582.2.20</t>
  </si>
  <si>
    <t>Костюм детский из флиса виноград: слингоштанишки + толстовка</t>
  </si>
  <si>
    <t>582.2.21</t>
  </si>
  <si>
    <t>Костюм детский с принтом из футера красный/ темн.серый меланж: слингоштанишки + толстовка</t>
  </si>
  <si>
    <t>582.2.23</t>
  </si>
  <si>
    <t>Костюм детский из флиса "леопард" серый/черный: слингоштанишки + толстовка</t>
  </si>
  <si>
    <t>582.2.3</t>
  </si>
  <si>
    <t>Костюм детский розовый: слингоштанишки + толстовка</t>
  </si>
  <si>
    <t>582.2.30</t>
  </si>
  <si>
    <t>Костюм детский из флиса светло-розовый: слингоштанишки + толстовка</t>
  </si>
  <si>
    <t>582.2.31</t>
  </si>
  <si>
    <t>Костюм детский из флиса бирюзовый: слингоштанишки + толстовка</t>
  </si>
  <si>
    <t>582.2.32</t>
  </si>
  <si>
    <t>Костюм детский из флиса темно-синий: слингоштанишки + толстовка</t>
  </si>
  <si>
    <t>582.2.33</t>
  </si>
  <si>
    <t>Костюм детский из флиса серый: слингоштанишки + толстовка</t>
  </si>
  <si>
    <t>582.2.34</t>
  </si>
  <si>
    <t>Костюм детский из флиса голубой: слингоштанишки + толстовка</t>
  </si>
  <si>
    <t>582.2.35</t>
  </si>
  <si>
    <t>Костюм детский из флиса песочный: слингоштанишки + толстовка</t>
  </si>
  <si>
    <t>582.2.36</t>
  </si>
  <si>
    <t>Костюм детский из футера серый: слингоштанишки + толстовка</t>
  </si>
  <si>
    <t>582.2.40</t>
  </si>
  <si>
    <t>Костюм детский бежевый меланж: слингоштанишки + толстовка</t>
  </si>
  <si>
    <t>582.2.41</t>
  </si>
  <si>
    <t>Костюм детский серый меланж: слингоштанишки + толстовка</t>
  </si>
  <si>
    <t>582.2.45</t>
  </si>
  <si>
    <t>Костюм детский из флиса зеленый: слингоштанишки + толстовка</t>
  </si>
  <si>
    <t>582.2.5</t>
  </si>
  <si>
    <t>Костюм детский "джинсовый" из футера: слингоштанишки + толстовка</t>
  </si>
  <si>
    <t>584.2.21</t>
  </si>
  <si>
    <t>Слингопинетки красные/флис серый</t>
  </si>
  <si>
    <t>584.2.25</t>
  </si>
  <si>
    <t xml:space="preserve">Слингопинетки пудрово-розовый/мех молочный </t>
  </si>
  <si>
    <t>584.2.26</t>
  </si>
  <si>
    <t xml:space="preserve">Слингопинетки mustard (горчичный)/мех молочный </t>
  </si>
  <si>
    <t>584.2.27</t>
  </si>
  <si>
    <t xml:space="preserve">Слингопинетки темно-синий/мех молочный </t>
  </si>
  <si>
    <t>584.2.28</t>
  </si>
  <si>
    <t xml:space="preserve">Слингопинетки темно-серый/мех молочный </t>
  </si>
  <si>
    <t>584.2.29</t>
  </si>
  <si>
    <t xml:space="preserve">Слингопинетки капучино/мех молочный </t>
  </si>
  <si>
    <t>592.1.1</t>
  </si>
  <si>
    <t>Боди-поло детское белое</t>
  </si>
  <si>
    <t>592.1.2</t>
  </si>
  <si>
    <t>Боди-поло детское орхидея</t>
  </si>
  <si>
    <t>593.1.1</t>
  </si>
  <si>
    <t>Платье-поло детское красное</t>
  </si>
  <si>
    <t>593.1.2</t>
  </si>
  <si>
    <t>Платье-поло детское темно-синие</t>
  </si>
  <si>
    <t>593.1.3</t>
  </si>
  <si>
    <t>Платье-поло детское серый меланж</t>
  </si>
  <si>
    <t>595.2.2</t>
  </si>
  <si>
    <t>Слингокомбинезон из флиса светло-голубой</t>
  </si>
  <si>
    <t>100% полиэстер (флис)</t>
  </si>
  <si>
    <t>595.2.3</t>
  </si>
  <si>
    <t>Слингокомбинезон из флиса бирюзовый</t>
  </si>
  <si>
    <t>595.2.4</t>
  </si>
  <si>
    <t>Слингокомбинезон из флиса светло-розовый</t>
  </si>
  <si>
    <t>595.2.5</t>
  </si>
  <si>
    <t>Слингокомбинезон из флиса розовый</t>
  </si>
  <si>
    <t>595.2.6</t>
  </si>
  <si>
    <t>Слингокомбинезон из флиса песочный</t>
  </si>
  <si>
    <t>595.2.7</t>
  </si>
  <si>
    <t>Слингокомбинезон из флиса виноград</t>
  </si>
  <si>
    <t>595.2.8</t>
  </si>
  <si>
    <t>Слингокомбинезон из флиса белый</t>
  </si>
  <si>
    <t>595.2.9</t>
  </si>
  <si>
    <t>Слингокомбинезон из велюра "тигрёнок"</t>
  </si>
  <si>
    <t>596.2.2</t>
  </si>
  <si>
    <t>Слингоштанишки из флиса экрю</t>
  </si>
  <si>
    <t>596.2.3</t>
  </si>
  <si>
    <t>Слингоштанишки из флиса светло-серые</t>
  </si>
  <si>
    <t>596.2.4</t>
  </si>
  <si>
    <t>Слингоштанишки из флиса светло-розовые</t>
  </si>
  <si>
    <t>596.2.5</t>
  </si>
  <si>
    <t>Слингоштанишки из флиса светло-голубые</t>
  </si>
  <si>
    <t>596.2.6</t>
  </si>
  <si>
    <t>Слингоштанишки из флиса лавандовые</t>
  </si>
  <si>
    <t>596.2.7</t>
  </si>
  <si>
    <t>Слингоштанишки из флиса темно-серые</t>
  </si>
  <si>
    <t>596.2.8</t>
  </si>
  <si>
    <t>Слингоштанишки из флиса малиновые</t>
  </si>
  <si>
    <t>598.2.1</t>
  </si>
  <si>
    <t>Детская толстовка с капюшоном кофе с молоком</t>
  </si>
  <si>
    <t>80% хлопок / 20% пэ</t>
  </si>
  <si>
    <t>598.2.2</t>
  </si>
  <si>
    <t>Детская толстовка с капюшоном ментоловая</t>
  </si>
  <si>
    <t>598.2.3</t>
  </si>
  <si>
    <t>Детская толстовка с капюшоном лимонная</t>
  </si>
  <si>
    <t>598.2.4</t>
  </si>
  <si>
    <t>Детская толстовка с капюшоном пудрово-розовая</t>
  </si>
  <si>
    <t>599.1.1</t>
  </si>
  <si>
    <t>Платье-поло детское пудрово-розовое</t>
  </si>
  <si>
    <t>599.1.2</t>
  </si>
  <si>
    <t>599.1.3</t>
  </si>
  <si>
    <t>Платье-поло детское синее</t>
  </si>
  <si>
    <t>700.1.17</t>
  </si>
  <si>
    <t>Бусы силиконовые розовый/ментол/белый/желтый</t>
  </si>
  <si>
    <t>100% пищевой силикон</t>
  </si>
  <si>
    <t>700.1.21</t>
  </si>
  <si>
    <t>Бусы силиконовые розовый/белый/желтый/сирень/персик</t>
  </si>
  <si>
    <t>700.1.24</t>
  </si>
  <si>
    <t>Бусы силиконовые розовый/белый/бирюзовый</t>
  </si>
  <si>
    <t>700.1.25</t>
  </si>
  <si>
    <t>Бусы силиконовые белый/ментол/розовый</t>
  </si>
  <si>
    <t>700.1.27</t>
  </si>
  <si>
    <t>Бусы силиконовые розовый/белый</t>
  </si>
  <si>
    <t>700.1.31</t>
  </si>
  <si>
    <t>Бусы силиконовые белый/черный</t>
  </si>
  <si>
    <t>700.1.37</t>
  </si>
  <si>
    <t>Бусы силиконовые "радуга"</t>
  </si>
  <si>
    <t>700.1.52</t>
  </si>
  <si>
    <t>Бусы силиконовые мрамор/белый /серый</t>
  </si>
  <si>
    <t>700.1.53</t>
  </si>
  <si>
    <t>Бусы силиконовые черный/белый /мраморный</t>
  </si>
  <si>
    <t>700.1.58</t>
  </si>
  <si>
    <t>Бусы силиконовые белый/ черный</t>
  </si>
  <si>
    <t>700.1.60</t>
  </si>
  <si>
    <t>Бусы силиконовые красный/ серый/ черный</t>
  </si>
  <si>
    <t>700.1.63</t>
  </si>
  <si>
    <t>Бусы силиконовые бежевый/розовый /хаки</t>
  </si>
  <si>
    <t>771.1.11</t>
  </si>
  <si>
    <t>Брелок-держатель Динозаврик розовый, розовые/ белые бусины</t>
  </si>
  <si>
    <t>771.1.12</t>
  </si>
  <si>
    <t>Брелок-держатель Динозаврик ментоловый, ментоловые/ белые/ розовые бусины</t>
  </si>
  <si>
    <t>772.1.1</t>
  </si>
  <si>
    <t>Браслет силиконовый белый</t>
  </si>
  <si>
    <t>772.1.2</t>
  </si>
  <si>
    <t>Браслет силиконовый синий</t>
  </si>
  <si>
    <t>772.1.4</t>
  </si>
  <si>
    <t>Браслет силиконовый серый</t>
  </si>
  <si>
    <t>772.1.5</t>
  </si>
  <si>
    <t>Браслет силиконовый черный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</si>
  <si>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</si>
  <si>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</si>
  <si>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</si>
  <si>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</si>
  <si>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</si>
  <si>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</si>
  <si>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</si>
  <si>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</si>
  <si>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805.0.18</t>
  </si>
  <si>
    <t>Дождевик голубой</t>
  </si>
  <si>
    <t>812.2.1</t>
  </si>
  <si>
    <t>Слинготолстовка серый меланж</t>
  </si>
  <si>
    <t>60% хлопок /40% пэ</t>
  </si>
  <si>
    <t>812.2.2</t>
  </si>
  <si>
    <t>Слинготолстовка темно-серый меланж</t>
  </si>
  <si>
    <t>812.2.4</t>
  </si>
  <si>
    <t>Слинготолстовка синий меланж</t>
  </si>
  <si>
    <t>901.1.1</t>
  </si>
  <si>
    <t>Купальник для беременных белый с синим рисунком</t>
  </si>
  <si>
    <t>80% полиамид 20% эластан</t>
  </si>
  <si>
    <t>901.1.2</t>
  </si>
  <si>
    <t>Купальник для беременных слитный черный</t>
  </si>
  <si>
    <t>901.1.3</t>
  </si>
  <si>
    <t>Купальник для беременных светло-розовый/фламинго</t>
  </si>
  <si>
    <t>902.1.1</t>
  </si>
  <si>
    <t>Купальник для беременных розовый в белый горох</t>
  </si>
  <si>
    <t>902.1.2</t>
  </si>
  <si>
    <t>Купальник для беременных черный/белый</t>
  </si>
  <si>
    <t>903.1.1</t>
  </si>
  <si>
    <t>Купальник танкини для беременных голубой цветочный принт</t>
  </si>
  <si>
    <t>903.1.2</t>
  </si>
  <si>
    <t>Купальник танкини для беременных белый/синий</t>
  </si>
  <si>
    <t>903.1.3</t>
  </si>
  <si>
    <t>Купальник танкини для беременных розовый неон</t>
  </si>
  <si>
    <t>BL 90084/98490</t>
  </si>
  <si>
    <t>Купальник танкини для беременных голубой/синий/белый (Рыбки)</t>
  </si>
  <si>
    <t>BL 90093/99390</t>
  </si>
  <si>
    <t>Купальник танкини для беременных черный/белый горошек (Флорида)</t>
  </si>
  <si>
    <t>BL 90320/1 F</t>
  </si>
  <si>
    <t>Бюстгальтер для кормления (Камила) мягкая чашечка с эластичным каркасом F</t>
  </si>
  <si>
    <t>90%ПЭ /10% эластан Подкладка: 100%хлопок</t>
  </si>
  <si>
    <t>BL 90320/1 G</t>
  </si>
  <si>
    <t>Бюстгальтер для кормления (Камила) мягкая чашечка с эластичным каркасом G</t>
  </si>
  <si>
    <t>BL 90610/1 B</t>
  </si>
  <si>
    <t>Бюстгальтер для кормления (Сад бабочек) мягкая чашечка без каркасов B</t>
  </si>
  <si>
    <t>BL 90610/1 D</t>
  </si>
  <si>
    <t>Бюстгальтер для кормления (Сад бабочек) магкая чашечка без каркасов D</t>
  </si>
  <si>
    <t>BL 90610/1 E</t>
  </si>
  <si>
    <t>Бюстгальтер для кормления (Сад бабочек) магкая чашечка без каркасов E</t>
  </si>
  <si>
    <t>BL 90610/1 F</t>
  </si>
  <si>
    <t>Бюстгальтер для кормления (Сад бабочек) магкая чашечка без каркасов F</t>
  </si>
  <si>
    <t>BL 90660/1</t>
  </si>
  <si>
    <t>Трусики из микрофибры (Сад Бабочек)</t>
  </si>
  <si>
    <t>BL 91110/1 B</t>
  </si>
  <si>
    <t>Бюстгальтер для кормления (Флоренция) мягкая чашечка без каркасов B</t>
  </si>
  <si>
    <t>BL 91110/1 E</t>
  </si>
  <si>
    <t>Бюстгальтер для кормления (Флоренция) магкая чашечка без каркасов E</t>
  </si>
  <si>
    <t>BL 91110/1 F</t>
  </si>
  <si>
    <t>Бюстгальтер для кормления (Флоренция) магкая чашечка без каркасов F</t>
  </si>
  <si>
    <t>BL 91110/1 G</t>
  </si>
  <si>
    <t>Бюстгальтер для кормления (Флоренция) магкая чашечка без каркасов G</t>
  </si>
  <si>
    <t>BL 91160/1</t>
  </si>
  <si>
    <t>Трусики из микрофибры (Флоренция)</t>
  </si>
  <si>
    <t>BL 91200/1 B</t>
  </si>
  <si>
    <t>Бюстгальтер для кормления (Беатриче) чашечка на поролоне с эластичным каркасом и глубоким вырезом B</t>
  </si>
  <si>
    <t>BL 91220/1 B</t>
  </si>
  <si>
    <t>Бюстгальтер для кормления (Беатриче) мягкая чашечка с эластичным каркасом B</t>
  </si>
  <si>
    <t>BL 91220/1 D</t>
  </si>
  <si>
    <t>Бюстгальтер для кормления (Беатриче) мягкая чашечка с эластичным каркасом D</t>
  </si>
  <si>
    <t>BL 91220/1 G</t>
  </si>
  <si>
    <t>Бюстгальтер для кормления (Беатриче) мягкая чашечка с эластичным каркасом G</t>
  </si>
  <si>
    <t>BL 91261/1</t>
  </si>
  <si>
    <t>Трусики из микрофибры (Беатриче)</t>
  </si>
  <si>
    <t>BL 91731/1 B</t>
  </si>
  <si>
    <t>Бюстгальтер для кормления (Анжелика) чашечка на поролоне с эластичным каркасом бежевый B</t>
  </si>
  <si>
    <t>BL 91731/1 C</t>
  </si>
  <si>
    <t>Бюстгальтер для кормления (Анжелика) чашечка на поролоне с эластичным каркасом бежевый C</t>
  </si>
  <si>
    <t>BL 91731/1 E</t>
  </si>
  <si>
    <t>Бюстгальтер для кормления (Анжелика) чашечка на поролоне с эластичным каркасом бежевый E</t>
  </si>
  <si>
    <t>BL 91731/1 F</t>
  </si>
  <si>
    <t>Бюстгальтер для кормления (Анжелика) чашечка на поролоне с эластичным каркасом бежевый F</t>
  </si>
  <si>
    <t>BL 91731/1 G</t>
  </si>
  <si>
    <t>Бюстгальтер для кормления (Анжелика) чашечка на поролоне с эластичным каркасом бежевый G</t>
  </si>
  <si>
    <t>BL 91731/2 B</t>
  </si>
  <si>
    <t>Бюстгальтер для кормления (Анжелика) чашечка на поролоне с эластичным каркасом черный B</t>
  </si>
  <si>
    <t>BL 91731/2 C</t>
  </si>
  <si>
    <t>Бюстгальтер для кормления (Анжелика) чашечка на поролоне с эластичным каркасом черный C</t>
  </si>
  <si>
    <t>BL 91731/2 D</t>
  </si>
  <si>
    <t>Бюстгальтер для кормления (Анжелика) чашечка на поролоне с эластичным каркасом черный D</t>
  </si>
  <si>
    <t>BL 91731/2 E</t>
  </si>
  <si>
    <t>Бюстгальтер для кормления (Анжелика) чашечка на поролоне с эластичным каркасом черный E</t>
  </si>
  <si>
    <t>BL 91731/2 F</t>
  </si>
  <si>
    <t>Бюстгальтер для кормления (Анжелика) чашечка на поролоне с эластичным каркасом черный F</t>
  </si>
  <si>
    <t>BL 91731/2 G</t>
  </si>
  <si>
    <t>Бюстгальтер для кормления (Анжелика) чашечка на поролоне с эластичным каркасом черный G</t>
  </si>
  <si>
    <t>BL 91760/1</t>
  </si>
  <si>
    <t>Трусики из микрофибры бежевые (Анжелика)</t>
  </si>
  <si>
    <t>BL 91760/2</t>
  </si>
  <si>
    <t>Трусики из микрофибры черные  (Анжелика)</t>
  </si>
  <si>
    <t>BL 92030/1 B</t>
  </si>
  <si>
    <t>Бюстгальтер для кормления (Эмилия) чашечка на поролоне с эластичным каркасом B</t>
  </si>
  <si>
    <t>BL 92030/1 D</t>
  </si>
  <si>
    <t>Бюстгальтер для кормления (Эмилия) чашечка на поролоне с эластичным каркасом D</t>
  </si>
  <si>
    <t>BL 92030/1 H</t>
  </si>
  <si>
    <t>Бюстгальтер для кормления (Эмилия) чашечка на поролоне с эластичным каркасом H</t>
  </si>
  <si>
    <t>BL 92330/1 B</t>
  </si>
  <si>
    <t>Бюстгальтер для кормления (Диана) чашечка на поролоне с эластичным каркасом B</t>
  </si>
  <si>
    <t>BL 92330/1 C</t>
  </si>
  <si>
    <t>Бюстгальтер для кормления (Диана) чашечка на поролоне с эластичным каркасом C</t>
  </si>
  <si>
    <t>BL 92330/1 E</t>
  </si>
  <si>
    <t>Бюстгальтер для кормления (Диана) чашечка на поролоне с эластичным каркасом E</t>
  </si>
  <si>
    <t>BL 92330/1 F</t>
  </si>
  <si>
    <t>Бюстгальтер для кормления (Диана) чашечка на поролоне с эластичным каркасом F</t>
  </si>
  <si>
    <t>BL 92330/1 H</t>
  </si>
  <si>
    <t>Бюстгальтер для кормления (Диана) чашечка на поролоне с эластичным каркасом H</t>
  </si>
  <si>
    <t>BL 92330/1 I</t>
  </si>
  <si>
    <t>Бюстгальтер для кормления (Диана) чашечка на поролоне с эластичным каркасом I</t>
  </si>
  <si>
    <t>BL 92330/1 K</t>
  </si>
  <si>
    <t>Бюстгальтер для кормления (Диана) чашечка на поролоне с эластичным каркасом K</t>
  </si>
  <si>
    <t>BL 92430/1 D</t>
  </si>
  <si>
    <t>Бюстгальтер для кормления (Офелия) чашечка на поролоне с эластичным каркасом D</t>
  </si>
  <si>
    <t>BL 92430/1 E</t>
  </si>
  <si>
    <t>Бюстгальтер для кормления (Офелия) чашечка на поролоне с эластичным каркасом E</t>
  </si>
  <si>
    <t>BL 92430/1 F</t>
  </si>
  <si>
    <t>Бюстгальтер для кормления (Офелия) чашечка на поролоне с эластичным каркасом F</t>
  </si>
  <si>
    <t>BL 92430/1 G</t>
  </si>
  <si>
    <t>Бюстгальтер для кормления (Офелия) чашечка на поролоне с эластичным каркасом G</t>
  </si>
  <si>
    <t>BL 92460/1</t>
  </si>
  <si>
    <t>Трусики из микрофибры (Офелия)</t>
  </si>
  <si>
    <t>BL 954/1</t>
  </si>
  <si>
    <t>Корректирующие живот трусики с лазерным краем бежевые</t>
  </si>
  <si>
    <t>BL 954/2</t>
  </si>
  <si>
    <t>Корректирующие живот трусики с лазерным краем черные</t>
  </si>
  <si>
    <t>Б-103</t>
  </si>
  <si>
    <t>Бандаж дородовый белый</t>
  </si>
  <si>
    <t>44% полиэфир, 41% латекс, 15% полипропилен</t>
  </si>
  <si>
    <t>Б-356</t>
  </si>
  <si>
    <t>Бандаж белый послеродовый: после кесарева сечения</t>
  </si>
  <si>
    <t>50% хлопок; 25% полиамид;  20% эластан; 5%</t>
  </si>
  <si>
    <t>Д-17</t>
  </si>
  <si>
    <t>Трусы для беременных черные</t>
  </si>
  <si>
    <t>85% хлопок, 12% эластан, 3% полиамид</t>
  </si>
  <si>
    <t>Д-481 B</t>
  </si>
  <si>
    <t>Бюстгальтер послеродовой белый B</t>
  </si>
  <si>
    <t>54% хлопок, 30% полиамид, 16% эластан</t>
  </si>
  <si>
    <t>Д-481 C</t>
  </si>
  <si>
    <t>Бюстгальтер послеродовой белый C</t>
  </si>
  <si>
    <t>Д-481 D</t>
  </si>
  <si>
    <t>Бюстгальтер послеродовой белый D</t>
  </si>
  <si>
    <t>Д-77</t>
  </si>
  <si>
    <t>Бюстгальтер дородовой черный</t>
  </si>
  <si>
    <t>МД 1040</t>
  </si>
  <si>
    <t>Вкладыши в бюстгальтер одноразовые, 40 шт в упаковке</t>
  </si>
  <si>
    <t>0 (XS)</t>
  </si>
  <si>
    <t>4 (XL)</t>
  </si>
  <si>
    <t>МД 202/1</t>
  </si>
  <si>
    <t>Бандаж послеродовый бежевый</t>
  </si>
  <si>
    <t>45% полиэстер 25% латекс 20 % хлопок 10% п</t>
  </si>
  <si>
    <t>МД 215/1</t>
  </si>
  <si>
    <t>Бандаж универсальный бежевый</t>
  </si>
  <si>
    <t>45% полиэстер 40% латекс 15% полиамид</t>
  </si>
  <si>
    <t>МД 523/1</t>
  </si>
  <si>
    <t>Трусики белые с кружевными вставками</t>
  </si>
  <si>
    <t>90% хлопок 10% эластан</t>
  </si>
  <si>
    <t>МД 529</t>
  </si>
  <si>
    <t>Трусики из микроволокна лаванда</t>
  </si>
  <si>
    <t>90% полиамид 10% эластан</t>
  </si>
  <si>
    <t>МД 540/1</t>
  </si>
  <si>
    <t>Колготки для беременных 40 den черные</t>
  </si>
  <si>
    <t>75% полиамид/ 24% эластан</t>
  </si>
  <si>
    <t>МД 540/2</t>
  </si>
  <si>
    <t>Колготки для беременных 40 den бежевые</t>
  </si>
  <si>
    <t>76%полиамид/ 24 эластан</t>
  </si>
  <si>
    <t>МД 551/1</t>
  </si>
  <si>
    <t>Трусики белые</t>
  </si>
  <si>
    <t>МД 551/2</t>
  </si>
  <si>
    <t>Трусики черные</t>
  </si>
  <si>
    <t>МД 554/1 B</t>
  </si>
  <si>
    <t>Бюстгальтер для кормления с кружевом белый B</t>
  </si>
  <si>
    <t>68%полиамид 17%хлопок15%эластан</t>
  </si>
  <si>
    <t>МД 554/1 C</t>
  </si>
  <si>
    <t>Бюстгальтер для кормления с кружевом белый C</t>
  </si>
  <si>
    <t>МД 554/1 D</t>
  </si>
  <si>
    <t>Бюстгальтер для кормления с кружевом белый D</t>
  </si>
  <si>
    <t>МД 554/1 E</t>
  </si>
  <si>
    <t>Бюстгальтер для кормления с кружевом белый E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</si>
  <si>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</si>
  <si>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</si>
  <si>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</si>
  <si>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</si>
  <si>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</si>
  <si>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</si>
  <si>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</si>
  <si>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</si>
  <si>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556/1 F</t>
  </si>
  <si>
    <t>Бюстгальтер для кормления белый F</t>
  </si>
  <si>
    <t>МД 556/2 B</t>
  </si>
  <si>
    <t>Бюстгальтер для кормления черный B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</si>
  <si>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</si>
  <si>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</si>
  <si>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</si>
  <si>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</si>
  <si>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556/2 E</t>
  </si>
  <si>
    <t>Бюстгальтер для кормления черный E</t>
  </si>
  <si>
    <t>МД 556/2 F</t>
  </si>
  <si>
    <t>Бюстгальтер для кормления черный F</t>
  </si>
  <si>
    <t>МД 556/3 B</t>
  </si>
  <si>
    <t>Бюстгальтер для кормления FLEURS B</t>
  </si>
  <si>
    <t>МД 556/3 C</t>
  </si>
  <si>
    <t>Бюстгальтер для кормления FLEURS C</t>
  </si>
  <si>
    <t>МД 556/3 D</t>
  </si>
  <si>
    <t>Бюстгальтер для кормления FLEURS D</t>
  </si>
  <si>
    <t>МД 556/4 B</t>
  </si>
  <si>
    <t>Бюстгальтер для кормления PEONY B</t>
  </si>
  <si>
    <t>МД 556/4 C</t>
  </si>
  <si>
    <t>Бюстгальтер для кормления PEONY C</t>
  </si>
  <si>
    <t>МД 556/4 D</t>
  </si>
  <si>
    <t>Бюстгальтер для кормления PEONY D</t>
  </si>
  <si>
    <t>МД 558/1 B</t>
  </si>
  <si>
    <t>МД 558/1 D</t>
  </si>
  <si>
    <t>МД 558/1 F</t>
  </si>
  <si>
    <t>Бюстгальтер для кормления с кружевом белый F</t>
  </si>
  <si>
    <t>МД 558/2 B</t>
  </si>
  <si>
    <t>Бюстгальтер для кормления с кружевом черный B</t>
  </si>
  <si>
    <t>МД 558/2 F</t>
  </si>
  <si>
    <t>Бюстгальтер для кормления с кружевом черный F</t>
  </si>
  <si>
    <t>МД 605/1</t>
  </si>
  <si>
    <t>Колготки для беременных 200 den со специальной вставкой черные</t>
  </si>
  <si>
    <t>75% хб 20% па 5% 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</si>
  <si>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</si>
  <si>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</si>
  <si>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</si>
  <si>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</si>
  <si>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</si>
  <si>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</si>
  <si>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635/1</t>
  </si>
  <si>
    <t>Леггинсы для берменных черные</t>
  </si>
  <si>
    <t>95% хлопок 5% эластан</t>
  </si>
  <si>
    <t>МД 650/1</t>
  </si>
  <si>
    <t>Колготки непрозрачные для беременных 150 den со специальной вставкой черные</t>
  </si>
  <si>
    <t>85%полиамид/ 15%лайкра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</si>
  <si>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</si>
  <si>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</si>
  <si>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</si>
  <si>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</si>
  <si>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</si>
  <si>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</si>
  <si>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</si>
  <si>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</si>
  <si>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</si>
  <si>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</si>
  <si>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</si>
  <si>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</si>
  <si>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</si>
  <si>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</si>
  <si>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</si>
  <si>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</si>
  <si>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</si>
  <si>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</si>
  <si>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</si>
  <si>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</si>
  <si>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</si>
  <si>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</si>
  <si>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</si>
  <si>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</si>
  <si>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727/4 B</t>
  </si>
  <si>
    <t>Бюстгальтер для кормления кружевной черный (на каркасе) B</t>
  </si>
  <si>
    <t>МД 727/4 C</t>
  </si>
  <si>
    <t>Бюстгальтер для кормления кружевной черный (на каркасе) C</t>
  </si>
  <si>
    <t>МД 727/4 D</t>
  </si>
  <si>
    <t>Бюстгальтер для кормления кружевной черный (на каркасе) D</t>
  </si>
  <si>
    <t>МД 727/4 E</t>
  </si>
  <si>
    <t>Бюстгальтер для кормления кружевной черный (на каркасе) E</t>
  </si>
  <si>
    <t>МД 727/4 F</t>
  </si>
  <si>
    <t>Бюстгальтер для кормления кружевной черный (на каркасе) F</t>
  </si>
  <si>
    <t>МД 729/1 F</t>
  </si>
  <si>
    <t>Бюстгальтер для кормления с уплотненной чашкой лаванда F</t>
  </si>
  <si>
    <t>МД 814/1 B</t>
  </si>
  <si>
    <t>Бюстгальтер для кормления с двойной чашкой с кружевной отделкой аметист B</t>
  </si>
  <si>
    <t>90% хлопок, 10% эластан</t>
  </si>
  <si>
    <t>МД 814/1 C</t>
  </si>
  <si>
    <t>Бюстгальтер для кормления с двойной чашкой с кружевной отделкой аметист C</t>
  </si>
  <si>
    <t>МД 814/1 D</t>
  </si>
  <si>
    <t>Бюстгальтер для кормления с двойной чашкой с кружевной отделкой аметист D</t>
  </si>
  <si>
    <t>МД 814/2 B</t>
  </si>
  <si>
    <t>Бюстгальтер для кормления с двойной чашкой с кружевной отделкой серый меланж B</t>
  </si>
  <si>
    <t>МД 814/2 C</t>
  </si>
  <si>
    <t>Бюстгальтер для кормления с двойной чашкой с кружевной отделкой серый меланж C</t>
  </si>
  <si>
    <t>МД 814/2 D</t>
  </si>
  <si>
    <t>Бюстгальтер для кормления с двойной чашкой с кружевной отделкой серый меланж D</t>
  </si>
  <si>
    <t>МД 842/1 E</t>
  </si>
  <si>
    <t>Бюстгальтер для кормления с уплотненной гибкой чашкой, без косточки с круговой поддержкой айвори E</t>
  </si>
  <si>
    <t>68% полиэстер/ 17% хлопок,/15% эластан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</si>
  <si>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</si>
  <si>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</si>
  <si>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</si>
  <si>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</si>
  <si>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</si>
  <si>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</si>
  <si>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</si>
  <si>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</si>
  <si>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</si>
  <si>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</si>
  <si>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</si>
  <si>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844/1 G</t>
  </si>
  <si>
    <t>Бюстгальтер для кормления (на каркасе) белый G</t>
  </si>
  <si>
    <t>МД 844/1 H</t>
  </si>
  <si>
    <t>Бюстгальтер для кормления (на каркасе) белый H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</si>
  <si>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</si>
  <si>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</si>
  <si>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</si>
  <si>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</si>
  <si>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</si>
  <si>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</si>
  <si>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F</t>
  </si>
  <si>
    <t>Бюстгальтер для кормления (на каркасе) черный F</t>
  </si>
  <si>
    <t>МД 844/2 G</t>
  </si>
  <si>
    <t>Бюстгальтер для кормления (на каркасе) черный G</t>
  </si>
  <si>
    <t>МД 844/2 H</t>
  </si>
  <si>
    <t>Бюстгальтер для кормления (на каркасе) черный H</t>
  </si>
  <si>
    <t>У-110</t>
  </si>
  <si>
    <t>Бандаж белый послеродовый компрессионный; высокие бесшовные трусы</t>
  </si>
  <si>
    <t>48% полиамид, 48% эластан, 4% хлопок</t>
  </si>
  <si>
    <t>У-400</t>
  </si>
  <si>
    <t>Бюстгальтер белый дородовой; бесшовный топ</t>
  </si>
  <si>
    <t>50% полиамид, 50% эластан</t>
  </si>
  <si>
    <t>У-400/1</t>
  </si>
  <si>
    <t>Бюстгальтер черный дородовой; бесшовный топ</t>
  </si>
  <si>
    <t>Сумма:</t>
  </si>
  <si>
    <t>Доставка:</t>
  </si>
  <si>
    <t>Итого:</t>
  </si>
  <si>
    <t>скидка от РРЦ 55%</t>
  </si>
  <si>
    <t>от 5001-20 000 руб</t>
  </si>
  <si>
    <t>от 20 001-40 000 руб</t>
  </si>
  <si>
    <t>от 40 001-100 000 руб</t>
  </si>
  <si>
    <t>от 100 001 руб</t>
  </si>
  <si>
    <t>Необходимая сумма Вашего заказа с учётом скидки для получения соответствующей скидки</t>
  </si>
  <si>
    <t>Скидка от РРЦ</t>
  </si>
  <si>
    <t>Сумма Вашего заказа</t>
  </si>
  <si>
    <t>от 120 %</t>
  </si>
  <si>
    <t>Вы имеете возможность сделать наценку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</si>
  <si>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</si>
  <si>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</si>
  <si>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</si>
  <si>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</si>
  <si>
    <t>скидка от РРЦ 40%</t>
  </si>
  <si>
    <t>скидка от РРЦ 50%</t>
  </si>
  <si>
    <t>скидка от РРЦ 65%</t>
  </si>
  <si>
    <t>от 60 %</t>
  </si>
  <si>
    <t>от 100 %</t>
  </si>
  <si>
    <t>от 190 %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</si>
</sst>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6"/>
      <color indexed="10"/>
      <name val="Calibri"/>
      <family val="2"/>
    </font>
    <font>
      <b/>
      <sz val="18"/>
      <color indexed="10"/>
      <name val="Arial"/>
      <family val="2"/>
    </font>
    <font>
      <b/>
      <sz val="18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rgb="FFFF0000"/>
      <name val="Calibri"/>
      <family val="2"/>
    </font>
    <font>
      <b/>
      <sz val="18"/>
      <color rgb="FFFF0000"/>
      <name val="Arial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2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0" fontId="16" fillId="0" borderId="0" xfId="0" applyFont="1" applyFill="1" applyAlignment="1">
      <alignment horizontal="right" vertical="top"/>
    </xf>
    <xf numFmtId="0" fontId="14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 applyProtection="1">
      <alignment horizontal="right" vertical="top"/>
      <protection locked="0"/>
    </xf>
    <xf numFmtId="0" fontId="14" fillId="0" borderId="11" xfId="0" applyNumberFormat="1" applyFont="1" applyBorder="1" applyAlignment="1">
      <alignment horizontal="right" vertical="top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61" fillId="0" borderId="11" xfId="0" applyFont="1" applyBorder="1" applyAlignment="1" applyProtection="1">
      <alignment horizontal="center" vertical="top" wrapText="1"/>
      <protection locked="0"/>
    </xf>
    <xf numFmtId="0" fontId="62" fillId="0" borderId="11" xfId="0" applyFont="1" applyBorder="1" applyAlignment="1" applyProtection="1">
      <alignment horizontal="center" vertical="top" wrapText="1"/>
      <protection locked="0"/>
    </xf>
    <xf numFmtId="0" fontId="61" fillId="15" borderId="11" xfId="0" applyFont="1" applyFill="1" applyBorder="1" applyAlignment="1" applyProtection="1">
      <alignment horizontal="center" vertical="top" wrapText="1"/>
      <protection locked="0"/>
    </xf>
    <xf numFmtId="0" fontId="62" fillId="15" borderId="11" xfId="0" applyFont="1" applyFill="1" applyBorder="1" applyAlignment="1" applyProtection="1">
      <alignment horizontal="center" vertical="top" wrapText="1"/>
      <protection locked="0"/>
    </xf>
    <xf numFmtId="0" fontId="63" fillId="15" borderId="0" xfId="0" applyFont="1" applyFill="1" applyAlignment="1">
      <alignment vertical="top" wrapText="1"/>
    </xf>
    <xf numFmtId="0" fontId="64" fillId="0" borderId="11" xfId="0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vertical="top"/>
    </xf>
    <xf numFmtId="0" fontId="14" fillId="34" borderId="11" xfId="0" applyNumberFormat="1" applyFont="1" applyFill="1" applyBorder="1" applyAlignment="1">
      <alignment horizontal="center" vertical="top"/>
    </xf>
    <xf numFmtId="0" fontId="63" fillId="15" borderId="0" xfId="0" applyFont="1" applyFill="1" applyAlignment="1">
      <alignment vertical="top"/>
    </xf>
    <xf numFmtId="0" fontId="66" fillId="0" borderId="11" xfId="0" applyFont="1" applyFill="1" applyBorder="1" applyAlignment="1" applyProtection="1">
      <alignment horizontal="center" vertical="top" wrapText="1"/>
      <protection locked="0"/>
    </xf>
    <xf numFmtId="0" fontId="67" fillId="0" borderId="0" xfId="0" applyFont="1" applyAlignment="1">
      <alignment vertical="top" wrapText="1"/>
    </xf>
    <xf numFmtId="0" fontId="17" fillId="0" borderId="0" xfId="53" applyFont="1" applyAlignment="1">
      <alignment horizontal="left"/>
      <protection/>
    </xf>
    <xf numFmtId="0" fontId="18" fillId="35" borderId="13" xfId="53" applyFont="1" applyFill="1" applyBorder="1" applyAlignment="1">
      <alignment horizontal="center"/>
      <protection/>
    </xf>
    <xf numFmtId="0" fontId="19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4" fillId="0" borderId="15" xfId="0" applyFont="1" applyBorder="1" applyAlignment="1" applyProtection="1">
      <alignment horizontal="center" vertical="top" wrapText="1"/>
      <protection locked="0"/>
    </xf>
    <xf numFmtId="0" fontId="14" fillId="0" borderId="16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4" fillId="0" borderId="15" xfId="0" applyNumberFormat="1" applyFont="1" applyBorder="1" applyAlignment="1">
      <alignment horizontal="center" vertical="top"/>
    </xf>
    <xf numFmtId="0" fontId="14" fillId="0" borderId="16" xfId="0" applyNumberFormat="1" applyFont="1" applyBorder="1" applyAlignment="1">
      <alignment horizontal="center" vertical="top"/>
    </xf>
    <xf numFmtId="0" fontId="12" fillId="0" borderId="15" xfId="0" applyNumberFormat="1" applyFont="1" applyBorder="1" applyAlignment="1">
      <alignment horizontal="left" vertical="top" wrapText="1"/>
    </xf>
    <xf numFmtId="0" fontId="12" fillId="0" borderId="16" xfId="0" applyNumberFormat="1" applyFont="1" applyBorder="1" applyAlignment="1">
      <alignment horizontal="left" vertical="top" wrapText="1"/>
    </xf>
    <xf numFmtId="0" fontId="47" fillId="0" borderId="15" xfId="42" applyNumberFormat="1" applyBorder="1" applyAlignment="1" applyProtection="1">
      <alignment horizontal="left" vertical="top" wrapText="1"/>
      <protection/>
    </xf>
    <xf numFmtId="0" fontId="7" fillId="0" borderId="16" xfId="0" applyNumberFormat="1" applyFont="1" applyBorder="1" applyAlignment="1">
      <alignment horizontal="left" vertical="top" wrapText="1"/>
    </xf>
    <xf numFmtId="0" fontId="13" fillId="0" borderId="15" xfId="0" applyNumberFormat="1" applyFont="1" applyBorder="1" applyAlignment="1">
      <alignment horizontal="left" vertical="top" wrapText="1"/>
    </xf>
    <xf numFmtId="0" fontId="13" fillId="0" borderId="16" xfId="0" applyNumberFormat="1" applyFont="1" applyBorder="1" applyAlignment="1">
      <alignment horizontal="left" vertical="top" wrapText="1"/>
    </xf>
    <xf numFmtId="0" fontId="12" fillId="0" borderId="15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17" xfId="0" applyNumberFormat="1" applyFont="1" applyFill="1" applyBorder="1" applyAlignment="1">
      <alignment horizontal="center" vertical="top"/>
    </xf>
    <xf numFmtId="0" fontId="7" fillId="33" borderId="18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7" xfId="0" applyNumberFormat="1" applyFont="1" applyBorder="1" applyAlignment="1" applyProtection="1">
      <alignment horizontal="center" vertical="top"/>
      <protection locked="0"/>
    </xf>
    <xf numFmtId="0" fontId="14" fillId="0" borderId="18" xfId="0" applyNumberFormat="1" applyFont="1" applyBorder="1" applyAlignment="1" applyProtection="1">
      <alignment horizontal="center" vertical="top"/>
      <protection locked="0"/>
    </xf>
    <xf numFmtId="0" fontId="12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5" fillId="0" borderId="10" xfId="53" applyNumberFormat="1" applyFont="1" applyBorder="1" applyAlignment="1">
      <alignment horizontal="left" wrapText="1"/>
      <protection/>
    </xf>
    <xf numFmtId="0" fontId="5" fillId="0" borderId="20" xfId="53" applyNumberFormat="1" applyFont="1" applyBorder="1" applyAlignment="1">
      <alignment horizontal="left" wrapText="1"/>
      <protection/>
    </xf>
    <xf numFmtId="49" fontId="6" fillId="35" borderId="10" xfId="53" applyNumberFormat="1" applyFont="1" applyFill="1" applyBorder="1" applyAlignment="1" applyProtection="1">
      <alignment horizontal="left" vertical="top" wrapText="1"/>
      <protection locked="0"/>
    </xf>
    <xf numFmtId="49" fontId="6" fillId="35" borderId="19" xfId="53" applyNumberFormat="1" applyFont="1" applyFill="1" applyBorder="1" applyAlignment="1" applyProtection="1">
      <alignment horizontal="left" vertical="top" wrapText="1"/>
      <protection locked="0"/>
    </xf>
    <xf numFmtId="49" fontId="6" fillId="35" borderId="20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>
      <alignment horizontal="left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5" fillId="36" borderId="12" xfId="53" applyFont="1" applyFill="1" applyBorder="1" applyAlignment="1">
      <alignment horizontal="left"/>
      <protection/>
    </xf>
    <xf numFmtId="0" fontId="5" fillId="36" borderId="18" xfId="53" applyFont="1" applyFill="1" applyBorder="1" applyAlignment="1">
      <alignment horizontal="left"/>
      <protection/>
    </xf>
    <xf numFmtId="49" fontId="6" fillId="36" borderId="10" xfId="53" applyNumberFormat="1" applyFont="1" applyFill="1" applyBorder="1" applyAlignment="1" applyProtection="1">
      <alignment horizontal="left"/>
      <protection locked="0"/>
    </xf>
    <xf numFmtId="49" fontId="6" fillId="36" borderId="19" xfId="53" applyNumberFormat="1" applyFont="1" applyFill="1" applyBorder="1" applyAlignment="1" applyProtection="1">
      <alignment horizontal="left"/>
      <protection locked="0"/>
    </xf>
    <xf numFmtId="49" fontId="6" fillId="36" borderId="20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5" fillId="0" borderId="20" xfId="53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mplekt-dlya-doma-orkhideya-s-printom-serdechki/" TargetMode="External" /><Relationship Id="rId2" Type="http://schemas.openxmlformats.org/officeDocument/2006/relationships/hyperlink" Target="http://ymammy.ru/komplekt-dlya-doma-bezhevyy-s-printom-serdechki/" TargetMode="External" /><Relationship Id="rId3" Type="http://schemas.openxmlformats.org/officeDocument/2006/relationships/hyperlink" Target="http://ymammy.ru/komplekt-dlya-doma-rozovyy-s-printom-zaychikikotiki/#img" TargetMode="External" /><Relationship Id="rId4" Type="http://schemas.openxmlformats.org/officeDocument/2006/relationships/hyperlink" Target="http://ymammy.ru/komplekt-khalat-s-sorochkoy-rozovyy-s-printom-kotikizaychiki/" TargetMode="External" /><Relationship Id="rId5" Type="http://schemas.openxmlformats.org/officeDocument/2006/relationships/hyperlink" Target="http://ymammy.ru/komplekt-khalat-s-sorochkoy-mentol-s-printom-kotikizaychiki/" TargetMode="External" /><Relationship Id="rId6" Type="http://schemas.openxmlformats.org/officeDocument/2006/relationships/hyperlink" Target="http://ymammy.ru/plate-kimono-dlya-doma-i-sna-s-korotkim-rukavom-mentol/" TargetMode="External" /><Relationship Id="rId7" Type="http://schemas.openxmlformats.org/officeDocument/2006/relationships/hyperlink" Target="http://ymammy.ru/plate-kimono-s-korotkim-rukavom-aloe/" TargetMode="External" /><Relationship Id="rId8" Type="http://schemas.openxmlformats.org/officeDocument/2006/relationships/hyperlink" Target="http://ymammy.ru/plate-kimono-dlya-doma-i-sna-s-korotkim-rukavom-oranzhevoe/" TargetMode="External" /><Relationship Id="rId9" Type="http://schemas.openxmlformats.org/officeDocument/2006/relationships/hyperlink" Target="http://ymammy.ru/plate-kimono-dlya-doma-i-sna-s-korotkim-rukavom-kapuchino/" TargetMode="External" /><Relationship Id="rId10" Type="http://schemas.openxmlformats.org/officeDocument/2006/relationships/hyperlink" Target="http://ymammy.ru/komplekt-khalat-s-sorochkoy-goluboy-v-beluyu-polosku/" TargetMode="External" /><Relationship Id="rId11" Type="http://schemas.openxmlformats.org/officeDocument/2006/relationships/hyperlink" Target="http://ymammy.ru/komplekt-khalat-s-sorochkoy-rozovyy-s-beloy-polosku/" TargetMode="External" /><Relationship Id="rId12" Type="http://schemas.openxmlformats.org/officeDocument/2006/relationships/hyperlink" Target="http://ymammy.ru/khalat-zheltyy-s-otdelkoy-tsvetochnyy-print/" TargetMode="External" /><Relationship Id="rId13" Type="http://schemas.openxmlformats.org/officeDocument/2006/relationships/hyperlink" Target="http://ymammy.ru/nochnaya-sorochka-belaya/" TargetMode="External" /><Relationship Id="rId14" Type="http://schemas.openxmlformats.org/officeDocument/2006/relationships/hyperlink" Target="http://ymammy.ru/nochnaya-sorochka-rozovaya--kotyata/" TargetMode="External" /><Relationship Id="rId15" Type="http://schemas.openxmlformats.org/officeDocument/2006/relationships/hyperlink" Target="http://ymammy.ru/plate-dlya-doma-i-sna-orkhideya--zvezdochki/" TargetMode="External" /><Relationship Id="rId16" Type="http://schemas.openxmlformats.org/officeDocument/2006/relationships/hyperlink" Target="http://ymammy.ru/plate-dlya-doma-i-sna-persik--ekryu--sovy/" TargetMode="External" /><Relationship Id="rId17" Type="http://schemas.openxmlformats.org/officeDocument/2006/relationships/hyperlink" Target="https://ymammy.ru/kostyum-iz-plotnoy-viskozy-seryy-melanzh-dzhemper-bryuki-2/" TargetMode="External" /><Relationship Id="rId18" Type="http://schemas.openxmlformats.org/officeDocument/2006/relationships/hyperlink" Target="http://ymammy.ru/kostyum-iz-plotnoy-viskozy-pudrovo-rozovyy/" TargetMode="External" /><Relationship Id="rId19" Type="http://schemas.openxmlformats.org/officeDocument/2006/relationships/hyperlink" Target="http://ymammy.ru/kostyum-iz-plotnoy-viskozy-temnyy-kapuchino/" TargetMode="External" /><Relationship Id="rId20" Type="http://schemas.openxmlformats.org/officeDocument/2006/relationships/hyperlink" Target="http://ymammy.ru/kostyum-iz-plotnoy-viskozy-burgundi/" TargetMode="External" /><Relationship Id="rId21" Type="http://schemas.openxmlformats.org/officeDocument/2006/relationships/hyperlink" Target="http://ymammy.ru/kostyum-iz-plotnoy-viskozy-goluboy/#img" TargetMode="External" /><Relationship Id="rId22" Type="http://schemas.openxmlformats.org/officeDocument/2006/relationships/hyperlink" Target="http://ymammy.ru/kostyum-iz-plotnoy-viskozy-alii/" TargetMode="External" /><Relationship Id="rId23" Type="http://schemas.openxmlformats.org/officeDocument/2006/relationships/hyperlink" Target="http://ymammy.ru/kostyum-koralloviy-mishka-tolstovka-bryuki/" TargetMode="External" /><Relationship Id="rId24" Type="http://schemas.openxmlformats.org/officeDocument/2006/relationships/hyperlink" Target="http://ymammy.ru/kostyum-temno-seryy-melanzh-dzhemper-bryuki/" TargetMode="External" /><Relationship Id="rId25" Type="http://schemas.openxmlformats.org/officeDocument/2006/relationships/hyperlink" Target="http://ymammy.ru/kostyum-indigo-melanzh/" TargetMode="External" /><Relationship Id="rId26" Type="http://schemas.openxmlformats.org/officeDocument/2006/relationships/hyperlink" Target="http://ymammy.ru/kostyum-bezhevyy-melanzh-dzhemper-bryuki/" TargetMode="External" /><Relationship Id="rId27" Type="http://schemas.openxmlformats.org/officeDocument/2006/relationships/hyperlink" Target="https://ymammy.ru/kostyum-velyurovyy-svetlo-bezhevyy-dzhemper-bryuki/" TargetMode="External" /><Relationship Id="rId28" Type="http://schemas.openxmlformats.org/officeDocument/2006/relationships/hyperlink" Target="https://ymammy.ru/kostyum-velyurovyy-siniy-dzhemper-bryuki/" TargetMode="External" /><Relationship Id="rId29" Type="http://schemas.openxmlformats.org/officeDocument/2006/relationships/hyperlink" Target="https://ymammy.ru/kostyum-velyurovyy-pesochnyy-dzhemper-bryuki/" TargetMode="External" /><Relationship Id="rId30" Type="http://schemas.openxmlformats.org/officeDocument/2006/relationships/hyperlink" Target="https://ymammy.ru/kostyum-velyurovyy-shokolad-dzhemper-bryuki/" TargetMode="External" /><Relationship Id="rId31" Type="http://schemas.openxmlformats.org/officeDocument/2006/relationships/hyperlink" Target="https://ymammy.ru/kostyum-s-nachesom-chernyy-tolstovka-bryuki/" TargetMode="External" /><Relationship Id="rId32" Type="http://schemas.openxmlformats.org/officeDocument/2006/relationships/hyperlink" Target="http://ymammy.ru/kostyum-s-nachesom-pudrovo-rozovyy-tolstovka-bryuki/" TargetMode="External" /><Relationship Id="rId33" Type="http://schemas.openxmlformats.org/officeDocument/2006/relationships/hyperlink" Target="http://ymammy.ru/kostyum-s-nachesom-kapuchino-tolstovka-bryuki/" TargetMode="External" /><Relationship Id="rId34" Type="http://schemas.openxmlformats.org/officeDocument/2006/relationships/hyperlink" Target="http://ymammy.ru/kostyum-s-nachesom-militari-tolstovka-bryuki/" TargetMode="External" /><Relationship Id="rId35" Type="http://schemas.openxmlformats.org/officeDocument/2006/relationships/hyperlink" Target="https://ymammy.ru/search/?query=2009.2.9" TargetMode="External" /><Relationship Id="rId36" Type="http://schemas.openxmlformats.org/officeDocument/2006/relationships/hyperlink" Target="http://ymammy.ru/bluza-s-bantom-ekry/" TargetMode="External" /><Relationship Id="rId37" Type="http://schemas.openxmlformats.org/officeDocument/2006/relationships/hyperlink" Target="http://ymammy.ru/bluza-s-bantom-grafit/" TargetMode="External" /><Relationship Id="rId38" Type="http://schemas.openxmlformats.org/officeDocument/2006/relationships/hyperlink" Target="http://ymammy.ru/bluza-s-bantom-izumrud/" TargetMode="External" /><Relationship Id="rId39" Type="http://schemas.openxmlformats.org/officeDocument/2006/relationships/hyperlink" Target="http://ymammy.ru/bluza-s-bantom-svetlo-seryy-melanzh/" TargetMode="External" /><Relationship Id="rId40" Type="http://schemas.openxmlformats.org/officeDocument/2006/relationships/hyperlink" Target="http://ymammy.ru/bluza-s-bantom-krasnyy-mak/" TargetMode="External" /><Relationship Id="rId41" Type="http://schemas.openxmlformats.org/officeDocument/2006/relationships/hyperlink" Target="http://ymammy.ru/kostyum-chernii-s-velurom/#img" TargetMode="External" /><Relationship Id="rId42" Type="http://schemas.openxmlformats.org/officeDocument/2006/relationships/hyperlink" Target="https://ymammy.ru/kostyum-seryy-futer-serebryanye-lampasy-svitshot-bryuki/" TargetMode="External" /><Relationship Id="rId43" Type="http://schemas.openxmlformats.org/officeDocument/2006/relationships/hyperlink" Target="http://ymammy.ru/kostyum-goluboy-melang/" TargetMode="External" /><Relationship Id="rId44" Type="http://schemas.openxmlformats.org/officeDocument/2006/relationships/hyperlink" Target="http://ymammy.ru/kostyum-iz-plotnoy-viskozy-seryy-melanzh-dzhemper-bryuki/" TargetMode="External" /><Relationship Id="rId45" Type="http://schemas.openxmlformats.org/officeDocument/2006/relationships/hyperlink" Target="http://ymammy.ru/kostyum-iz-zamshi-sero-bezhevyy-dzhemper-bryuki/" TargetMode="External" /><Relationship Id="rId46" Type="http://schemas.openxmlformats.org/officeDocument/2006/relationships/hyperlink" Target="http://ymammy.ru/kostyum-iz-zamshi-malakhit-dzhemper-bryuki/" TargetMode="External" /><Relationship Id="rId47" Type="http://schemas.openxmlformats.org/officeDocument/2006/relationships/hyperlink" Target="https://ymammy.ru/search/?query=2013.2." TargetMode="External" /><Relationship Id="rId48" Type="http://schemas.openxmlformats.org/officeDocument/2006/relationships/hyperlink" Target="https://ymammy.ru/kostyum-iz-plotnoy-viskozy-izumrudnyy-dzhemper-bryuki/" TargetMode="External" /><Relationship Id="rId49" Type="http://schemas.openxmlformats.org/officeDocument/2006/relationships/hyperlink" Target="https://ymammy.ru/kostyum-iz-plotnoy-viskozy-pudrovo-rozovyy-dzhemper-bryuki/" TargetMode="External" /><Relationship Id="rId50" Type="http://schemas.openxmlformats.org/officeDocument/2006/relationships/hyperlink" Target="https://ymammy.ru/kostyum-iz-plotnoy-viskozy-fialkovyy-dzhemper-bryuki/" TargetMode="External" /><Relationship Id="rId51" Type="http://schemas.openxmlformats.org/officeDocument/2006/relationships/hyperlink" Target="https://ymammy.ru/kostyum-iz-plotnoy-viskozy-kapuchino-dzhemper-bryuki/" TargetMode="External" /><Relationship Id="rId52" Type="http://schemas.openxmlformats.org/officeDocument/2006/relationships/hyperlink" Target="http://ymammy.ru/kostyum-iz-plotnogo-vyazannogo-trikotazha-dzhemper-bryuki-temno-seryy-melanzh/" TargetMode="External" /><Relationship Id="rId53" Type="http://schemas.openxmlformats.org/officeDocument/2006/relationships/hyperlink" Target="http://ymammy.ru/kostyum-iz-plotnogo-vyazannogo-trikotazha-dzhemper-bryuki-temno-siniy-melanzh/" TargetMode="External" /><Relationship Id="rId54" Type="http://schemas.openxmlformats.org/officeDocument/2006/relationships/hyperlink" Target="https://ymammy.ru/kostyum-iz-plotnogo-vyazannogo-trikotazha-dzhemper-bryuki-burgundi/" TargetMode="External" /><Relationship Id="rId55" Type="http://schemas.openxmlformats.org/officeDocument/2006/relationships/hyperlink" Target="http://ymammy.ru/kostyum-iz-plotnogo-vyazannogo-trikotazha-dzhemper-yubka-temno-seryy-melanzh/" TargetMode="External" /><Relationship Id="rId56" Type="http://schemas.openxmlformats.org/officeDocument/2006/relationships/hyperlink" Target="http://ymammy.ru/kostyum-iz-plotnogo-vyazannogo-trikotazha-dzhemper-yubka-temno-siniy-melanzh/" TargetMode="External" /><Relationship Id="rId57" Type="http://schemas.openxmlformats.org/officeDocument/2006/relationships/hyperlink" Target="http://ymammy.ru/kostyum-iz-plotnogo-vyazannogo-trikotazha-dzhemper-yubka-burgundi/" TargetMode="External" /><Relationship Id="rId58" Type="http://schemas.openxmlformats.org/officeDocument/2006/relationships/hyperlink" Target="http://ymammy.ru/dzhemper-flisovyy-s-visokim-gorlom-svetlo-serii/" TargetMode="External" /><Relationship Id="rId59" Type="http://schemas.openxmlformats.org/officeDocument/2006/relationships/hyperlink" Target="http://ymammy.ru/dzhemper-flisovyy-s-visokim-gorlom-chernii/" TargetMode="External" /><Relationship Id="rId60" Type="http://schemas.openxmlformats.org/officeDocument/2006/relationships/hyperlink" Target="http://ymammy.ru/tolstovka-flisovaya-svetlo-rozovaya/" TargetMode="External" /><Relationship Id="rId61" Type="http://schemas.openxmlformats.org/officeDocument/2006/relationships/hyperlink" Target="http://ymammy.ru/tolstovka-flisovaya-svetlo-golubaya/" TargetMode="External" /><Relationship Id="rId62" Type="http://schemas.openxmlformats.org/officeDocument/2006/relationships/hyperlink" Target="http://ymammy.ru/tolstovka-flisovaya-izumrudnaya/" TargetMode="External" /><Relationship Id="rId63" Type="http://schemas.openxmlformats.org/officeDocument/2006/relationships/hyperlink" Target="http://ymammy.ru/tolstovka-flisovaya-pesochnaya/" TargetMode="External" /><Relationship Id="rId64" Type="http://schemas.openxmlformats.org/officeDocument/2006/relationships/hyperlink" Target="http://ymammy.ru/tolstovka-flisovaya-temno-sinyaya/" TargetMode="External" /><Relationship Id="rId65" Type="http://schemas.openxmlformats.org/officeDocument/2006/relationships/hyperlink" Target="http://ymammy.ru/tolstovka-flisovaya-fiolet/" TargetMode="External" /><Relationship Id="rId66" Type="http://schemas.openxmlformats.org/officeDocument/2006/relationships/hyperlink" Target="http://ymammy.ru/tolstovka-flisovaya-belaya/" TargetMode="External" /><Relationship Id="rId67" Type="http://schemas.openxmlformats.org/officeDocument/2006/relationships/hyperlink" Target="http://ymammy.ru/dzhemper-flisovyy-seryy-melanzh-s-vysokim-gorlom/" TargetMode="External" /><Relationship Id="rId68" Type="http://schemas.openxmlformats.org/officeDocument/2006/relationships/hyperlink" Target="http://ymammy.ru/tolstovka-flisovaya-s-zavyazkami-golubaya/" TargetMode="External" /><Relationship Id="rId69" Type="http://schemas.openxmlformats.org/officeDocument/2006/relationships/hyperlink" Target="http://ymammy.ru/tolstovka-flisovaya-s-zavyazkami-svetlo-seraya/" TargetMode="External" /><Relationship Id="rId70" Type="http://schemas.openxmlformats.org/officeDocument/2006/relationships/hyperlink" Target="http://ymammy.ru/tolstovka-flisovaya-s-zavyazkami-temno-seraya/" TargetMode="External" /><Relationship Id="rId71" Type="http://schemas.openxmlformats.org/officeDocument/2006/relationships/hyperlink" Target="http://ymammy.ru/tolstovka-s-printom-teddy--mentol-ekru/" TargetMode="External" /><Relationship Id="rId72" Type="http://schemas.openxmlformats.org/officeDocument/2006/relationships/hyperlink" Target="http://ymammy.ru/dzhemper-flisovyy-seriy-leopard/" TargetMode="External" /><Relationship Id="rId73" Type="http://schemas.openxmlformats.org/officeDocument/2006/relationships/hyperlink" Target="http://ymammy.ru/dzhemper-flisovyy-seriy-s-golubimi-i-serimi-krugami/" TargetMode="External" /><Relationship Id="rId74" Type="http://schemas.openxmlformats.org/officeDocument/2006/relationships/hyperlink" Target="http://ymammy.ru/dzhemper-flisovyy-seriy-s-rozovimi-i-serimi-krugami/" TargetMode="External" /><Relationship Id="rId75" Type="http://schemas.openxmlformats.org/officeDocument/2006/relationships/hyperlink" Target="http://ymammy.ru/tolstovka-s-virezami-na-plechah-chernii/" TargetMode="External" /><Relationship Id="rId76" Type="http://schemas.openxmlformats.org/officeDocument/2006/relationships/hyperlink" Target="http://ymammy.ru/tolstovka-s-virezami-na-plechah-haki/" TargetMode="External" /><Relationship Id="rId77" Type="http://schemas.openxmlformats.org/officeDocument/2006/relationships/hyperlink" Target="http://ymammy.ru/futbolka-svobodnogo%20silueta-s-volanom/" TargetMode="External" /><Relationship Id="rId78" Type="http://schemas.openxmlformats.org/officeDocument/2006/relationships/hyperlink" Target="http://ymammy.ru/futbolka-svobodnogo-silueta-s-belaya/" TargetMode="External" /><Relationship Id="rId79" Type="http://schemas.openxmlformats.org/officeDocument/2006/relationships/hyperlink" Target="https://ymammy.ru/futbolka-svobodnogo-silueta-s-volanom-mentolovaya/" TargetMode="External" /><Relationship Id="rId80" Type="http://schemas.openxmlformats.org/officeDocument/2006/relationships/hyperlink" Target="https://ymammy.ru/futbolka-svobodnogo-silueta-s-volanom-malina/" TargetMode="External" /><Relationship Id="rId81" Type="http://schemas.openxmlformats.org/officeDocument/2006/relationships/hyperlink" Target="https://ymammy.ru/bluza-na-zapakh-burgundi/" TargetMode="External" /><Relationship Id="rId82" Type="http://schemas.openxmlformats.org/officeDocument/2006/relationships/hyperlink" Target="https://ymammy.ru/bluza-na-zapakh-korallovaya/" TargetMode="External" /><Relationship Id="rId83" Type="http://schemas.openxmlformats.org/officeDocument/2006/relationships/hyperlink" Target="http://ymammy.ru/futbolka-belaya-s-serebrenim-napileniem/" TargetMode="External" /><Relationship Id="rId84" Type="http://schemas.openxmlformats.org/officeDocument/2006/relationships/hyperlink" Target="http://ymammy.ru/futbolka-serii-melang-s-serebrenim-napileniem/" TargetMode="External" /><Relationship Id="rId85" Type="http://schemas.openxmlformats.org/officeDocument/2006/relationships/hyperlink" Target="http://ymammy.ru/futbolka-chernaya/" TargetMode="External" /><Relationship Id="rId86" Type="http://schemas.openxmlformats.org/officeDocument/2006/relationships/hyperlink" Target="http://ymammy.ru/futbolka-rozovii/" TargetMode="External" /><Relationship Id="rId87" Type="http://schemas.openxmlformats.org/officeDocument/2006/relationships/hyperlink" Target="http://ymammy.ru/futbolka-s-vertikalnymi-molniyami-militari/" TargetMode="External" /><Relationship Id="rId88" Type="http://schemas.openxmlformats.org/officeDocument/2006/relationships/hyperlink" Target="http://ymammy.ru/futbolka-s-vertikalnymi-molniyami-seryy-melanzh/" TargetMode="External" /><Relationship Id="rId89" Type="http://schemas.openxmlformats.org/officeDocument/2006/relationships/hyperlink" Target="https://ymammy.ru/futbolka-s-vertikalnymi-molniyami-pudrovaya-s-bleskom/" TargetMode="External" /><Relationship Id="rId90" Type="http://schemas.openxmlformats.org/officeDocument/2006/relationships/hyperlink" Target="https://ymammy.ru/futbolka-s-vertikalnymi-molniyami-krasnaya/" TargetMode="External" /><Relationship Id="rId91" Type="http://schemas.openxmlformats.org/officeDocument/2006/relationships/hyperlink" Target="http://ymammy.ru/futbolka-s-zapahom-na-spine-belaya/" TargetMode="External" /><Relationship Id="rId92" Type="http://schemas.openxmlformats.org/officeDocument/2006/relationships/hyperlink" Target="http://ymammy.ru/futbolka-s-zapahom-na-spine-chernaya/" TargetMode="External" /><Relationship Id="rId93" Type="http://schemas.openxmlformats.org/officeDocument/2006/relationships/hyperlink" Target="https://ymammy.ru/futbolka-s-zapakhom-na-spine-kapuchino/" TargetMode="External" /><Relationship Id="rId94" Type="http://schemas.openxmlformats.org/officeDocument/2006/relationships/hyperlink" Target="https://ymammy.ru/futbolka-s-zapakhom-na-spine-militari/" TargetMode="External" /><Relationship Id="rId95" Type="http://schemas.openxmlformats.org/officeDocument/2006/relationships/hyperlink" Target="https://ymammy.ru/bluza-s-volanom-golubaya/" TargetMode="External" /><Relationship Id="rId96" Type="http://schemas.openxmlformats.org/officeDocument/2006/relationships/hyperlink" Target="https://ymammy.ru/bluza-s-volanom-biruzovaya/" TargetMode="External" /><Relationship Id="rId97" Type="http://schemas.openxmlformats.org/officeDocument/2006/relationships/hyperlink" Target="https://ymammy.ru/bluza-s-volanom-persikovaya/" TargetMode="External" /><Relationship Id="rId98" Type="http://schemas.openxmlformats.org/officeDocument/2006/relationships/hyperlink" Target="http://ymammy.ru/bluza-s-volanami-krasnaya/" TargetMode="External" /><Relationship Id="rId99" Type="http://schemas.openxmlformats.org/officeDocument/2006/relationships/hyperlink" Target="https://ymammy.ru/top-biryuzovyy/" TargetMode="External" /><Relationship Id="rId100" Type="http://schemas.openxmlformats.org/officeDocument/2006/relationships/hyperlink" Target="http://ymammy.ru/dzhemper-ekryu-s-vertikalnymi-molniyami-/" TargetMode="External" /><Relationship Id="rId101" Type="http://schemas.openxmlformats.org/officeDocument/2006/relationships/hyperlink" Target="http://ymammy.ru/dzhemper-seryy-melanzh-s-vertikalnymi-molniyami-/" TargetMode="External" /><Relationship Id="rId102" Type="http://schemas.openxmlformats.org/officeDocument/2006/relationships/hyperlink" Target="https://ymammy.ru/dzhemper-temno-seryy-melanzh-s-vertikalnymi-molniyami-/" TargetMode="External" /><Relationship Id="rId103" Type="http://schemas.openxmlformats.org/officeDocument/2006/relationships/hyperlink" Target="https://ymammy.ru/dzhemper-burgundi-s-vertikalnymi-molniyami-/" TargetMode="External" /><Relationship Id="rId104" Type="http://schemas.openxmlformats.org/officeDocument/2006/relationships/hyperlink" Target="https://ymammy.ru/longsliv-bezhevyy-melanzh-s-vertikalnymi-molniyami/" TargetMode="External" /><Relationship Id="rId105" Type="http://schemas.openxmlformats.org/officeDocument/2006/relationships/hyperlink" Target="https://ymammy.ru/longsliv-goluboy-melanzh-s-vertikalnymi-molniyami/" TargetMode="External" /><Relationship Id="rId106" Type="http://schemas.openxmlformats.org/officeDocument/2006/relationships/hyperlink" Target="https://ymammy.ru/longsliv-bezhevyy-melanzh-s-vertikalnymi-molniyami-2/" TargetMode="External" /><Relationship Id="rId107" Type="http://schemas.openxmlformats.org/officeDocument/2006/relationships/hyperlink" Target="https://ymammy.ru/longsliv-korallovyy-s-vertikalnymi-molniyami/" TargetMode="External" /><Relationship Id="rId108" Type="http://schemas.openxmlformats.org/officeDocument/2006/relationships/hyperlink" Target="http://ymammy.ru/longsliv-chernii/" TargetMode="External" /><Relationship Id="rId109" Type="http://schemas.openxmlformats.org/officeDocument/2006/relationships/hyperlink" Target="http://ymammy.ru/longsliv-belii/" TargetMode="External" /><Relationship Id="rId110" Type="http://schemas.openxmlformats.org/officeDocument/2006/relationships/hyperlink" Target="https://ymammy.ru/longsliv-mentolovyy-s-vertikalnymi-milniyami/" TargetMode="External" /><Relationship Id="rId111" Type="http://schemas.openxmlformats.org/officeDocument/2006/relationships/hyperlink" Target="https://ymammy.ru/dzhemper-seryy-melanzh-/" TargetMode="External" /><Relationship Id="rId112" Type="http://schemas.openxmlformats.org/officeDocument/2006/relationships/hyperlink" Target="https://ymammy.ru/dzhemper-temno-siniy-/" TargetMode="External" /><Relationship Id="rId113" Type="http://schemas.openxmlformats.org/officeDocument/2006/relationships/hyperlink" Target="http://ymammy.ru/dzhemper-flisovyy-belyy/" TargetMode="External" /><Relationship Id="rId114" Type="http://schemas.openxmlformats.org/officeDocument/2006/relationships/hyperlink" Target="http://ymammy.ru/dzhemper-flisovyy-bordovyy/" TargetMode="External" /><Relationship Id="rId115" Type="http://schemas.openxmlformats.org/officeDocument/2006/relationships/hyperlink" Target="http://ymammy.ru/dzhemper-flisovyy-temno-seryy-melanzh/" TargetMode="External" /><Relationship Id="rId116" Type="http://schemas.openxmlformats.org/officeDocument/2006/relationships/hyperlink" Target="http://ymammy.ru/dzhemper-flisovyy-khaki/" TargetMode="External" /><Relationship Id="rId117" Type="http://schemas.openxmlformats.org/officeDocument/2006/relationships/hyperlink" Target="http://ymammy.ru/dzhemper-flisovyy-denim/" TargetMode="External" /><Relationship Id="rId118" Type="http://schemas.openxmlformats.org/officeDocument/2006/relationships/hyperlink" Target="http://ymammy.ru/dzhemper-chernii-s-velurom-sinii/" TargetMode="External" /><Relationship Id="rId119" Type="http://schemas.openxmlformats.org/officeDocument/2006/relationships/hyperlink" Target="http://ymammy.ru/dzhemper-chernii-s-velurom-marsala/" TargetMode="External" /><Relationship Id="rId120" Type="http://schemas.openxmlformats.org/officeDocument/2006/relationships/hyperlink" Target="http://ymammy.ru/dzhemper-s-obemnymi-rukavami-antracit/" TargetMode="External" /><Relationship Id="rId121" Type="http://schemas.openxmlformats.org/officeDocument/2006/relationships/hyperlink" Target="http://ymammy.ru/dzhemper-s-obemnymi-rukavami-militari/" TargetMode="External" /><Relationship Id="rId122" Type="http://schemas.openxmlformats.org/officeDocument/2006/relationships/hyperlink" Target="http://ymammy.ru/dzhemper-s-obemnymi-rukavami-marsala/" TargetMode="External" /><Relationship Id="rId123" Type="http://schemas.openxmlformats.org/officeDocument/2006/relationships/hyperlink" Target="http://ymammy.ru/longsliv-s-molniey-ekru/" TargetMode="External" /><Relationship Id="rId124" Type="http://schemas.openxmlformats.org/officeDocument/2006/relationships/hyperlink" Target="http://ymammy.ru/longsliv-s-molniey-chernii/" TargetMode="External" /><Relationship Id="rId125" Type="http://schemas.openxmlformats.org/officeDocument/2006/relationships/hyperlink" Target="https://ymammy.ru/longsliv-seryy-melanzh-s-bleskom-s-gorizontalnym-sekretom/" TargetMode="External" /><Relationship Id="rId126" Type="http://schemas.openxmlformats.org/officeDocument/2006/relationships/hyperlink" Target="https://ymammy.ru/mayka-chernaya-2/" TargetMode="External" /><Relationship Id="rId127" Type="http://schemas.openxmlformats.org/officeDocument/2006/relationships/hyperlink" Target="https://ymammy.ru/mayka-seryy-melanzh-3/" TargetMode="External" /><Relationship Id="rId128" Type="http://schemas.openxmlformats.org/officeDocument/2006/relationships/hyperlink" Target="https://ymammy.ru/mayka-chernaya-4/" TargetMode="External" /><Relationship Id="rId129" Type="http://schemas.openxmlformats.org/officeDocument/2006/relationships/hyperlink" Target="https://ymammy.ru/mayka-seryy-melanzh-5/" TargetMode="External" /><Relationship Id="rId130" Type="http://schemas.openxmlformats.org/officeDocument/2006/relationships/hyperlink" Target="https://ymammy.ru/mayka-zelenaya-2/" TargetMode="External" /><Relationship Id="rId131" Type="http://schemas.openxmlformats.org/officeDocument/2006/relationships/hyperlink" Target="https://ymammy.ru/mayka-fioletovaya-2/" TargetMode="External" /><Relationship Id="rId132" Type="http://schemas.openxmlformats.org/officeDocument/2006/relationships/hyperlink" Target="http://ymammy.ru/futbolka-militari/" TargetMode="External" /><Relationship Id="rId133" Type="http://schemas.openxmlformats.org/officeDocument/2006/relationships/hyperlink" Target="http://ymammy.ru/futbolka-chernaya-3/" TargetMode="External" /><Relationship Id="rId134" Type="http://schemas.openxmlformats.org/officeDocument/2006/relationships/hyperlink" Target="http://ymammy.ru/futbolka-pudrovo-rozovaya/" TargetMode="External" /><Relationship Id="rId135" Type="http://schemas.openxmlformats.org/officeDocument/2006/relationships/hyperlink" Target="http://ymammy.ru/futbolka-militari-2/" TargetMode="External" /><Relationship Id="rId136" Type="http://schemas.openxmlformats.org/officeDocument/2006/relationships/hyperlink" Target="http://ymammy.ru/longsliv-bazevii-v-sinii-polosku/" TargetMode="External" /><Relationship Id="rId137" Type="http://schemas.openxmlformats.org/officeDocument/2006/relationships/hyperlink" Target="http://ymammy.ru/longsliv-serii-v-sinii-polosku/" TargetMode="External" /><Relationship Id="rId138" Type="http://schemas.openxmlformats.org/officeDocument/2006/relationships/hyperlink" Target="http://ymammy.ru/longsliv-temno-sinii-v-belui-polosku/" TargetMode="External" /><Relationship Id="rId139" Type="http://schemas.openxmlformats.org/officeDocument/2006/relationships/hyperlink" Target="http://ymammy.ru/longsliv-antratchit/" TargetMode="External" /><Relationship Id="rId140" Type="http://schemas.openxmlformats.org/officeDocument/2006/relationships/hyperlink" Target="http://ymammy.ru/longsliv-kamuflyazhnyy/" TargetMode="External" /><Relationship Id="rId141" Type="http://schemas.openxmlformats.org/officeDocument/2006/relationships/hyperlink" Target="http://ymammy.ru/longsliv-seryy-v-chernuyu-polosku/" TargetMode="External" /><Relationship Id="rId142" Type="http://schemas.openxmlformats.org/officeDocument/2006/relationships/hyperlink" Target="http://ymammy.ru/tolstovka-trekhcvetnaya-ekryu-lavanda-zelenyy/" TargetMode="External" /><Relationship Id="rId143" Type="http://schemas.openxmlformats.org/officeDocument/2006/relationships/hyperlink" Target="http://ymammy.ru/tolstovka-trekhcvetnaya-ekryu-malina-seryy/" TargetMode="External" /><Relationship Id="rId144" Type="http://schemas.openxmlformats.org/officeDocument/2006/relationships/hyperlink" Target="http://ymammy.ru/tolstovka-trekhcvetnaya-ekryu-siren-seryy/" TargetMode="External" /><Relationship Id="rId145" Type="http://schemas.openxmlformats.org/officeDocument/2006/relationships/hyperlink" Target="https://ymammy.ru/tunika-ekryu/" TargetMode="External" /><Relationship Id="rId146" Type="http://schemas.openxmlformats.org/officeDocument/2006/relationships/hyperlink" Target="http://ymammy.ru/search/?query=2071.2.2" TargetMode="External" /><Relationship Id="rId147" Type="http://schemas.openxmlformats.org/officeDocument/2006/relationships/hyperlink" Target="http://ymammy.ru/futbolka-rozovyy-melanzh-/" TargetMode="External" /><Relationship Id="rId148" Type="http://schemas.openxmlformats.org/officeDocument/2006/relationships/hyperlink" Target="http://ymammy.ru/futbolka-goluboy-melanzh-/" TargetMode="External" /><Relationship Id="rId149" Type="http://schemas.openxmlformats.org/officeDocument/2006/relationships/hyperlink" Target="http://ymammy.ru/search/?query=2072.1.3" TargetMode="External" /><Relationship Id="rId150" Type="http://schemas.openxmlformats.org/officeDocument/2006/relationships/hyperlink" Target="http://ymammy.ru/futbolka-chernaya-2/" TargetMode="External" /><Relationship Id="rId151" Type="http://schemas.openxmlformats.org/officeDocument/2006/relationships/hyperlink" Target="http://ymammy.ru/futbolka-chernaya-s-dlinnym-rukavom/" TargetMode="External" /><Relationship Id="rId152" Type="http://schemas.openxmlformats.org/officeDocument/2006/relationships/hyperlink" Target="http://ymammy.ru/search/?query=2072.2.6" TargetMode="External" /><Relationship Id="rId153" Type="http://schemas.openxmlformats.org/officeDocument/2006/relationships/hyperlink" Target="http://ymammy.ru/futbolka-khaki-s-dlinnym-rukavom/" TargetMode="External" /><Relationship Id="rId154" Type="http://schemas.openxmlformats.org/officeDocument/2006/relationships/hyperlink" Target="http://ymammy.ru/search/?query=2074" TargetMode="External" /><Relationship Id="rId155" Type="http://schemas.openxmlformats.org/officeDocument/2006/relationships/hyperlink" Target="http://ymammy.ru/dzhemper-s-kuliskoy-molochnyy/" TargetMode="External" /><Relationship Id="rId156" Type="http://schemas.openxmlformats.org/officeDocument/2006/relationships/hyperlink" Target="http://ymammy.ru/search/?query=2075.2.1" TargetMode="External" /><Relationship Id="rId157" Type="http://schemas.openxmlformats.org/officeDocument/2006/relationships/hyperlink" Target="https://ymammy.ru/dzhemper-s-vorotnikom-stoykoy-goluboy-melanzh/" TargetMode="External" /><Relationship Id="rId158" Type="http://schemas.openxmlformats.org/officeDocument/2006/relationships/hyperlink" Target="https://ymammy.ru/dzhemper-s-vorotnikom-stoykoy-sero-bezhevyy-melanzh/" TargetMode="External" /><Relationship Id="rId159" Type="http://schemas.openxmlformats.org/officeDocument/2006/relationships/hyperlink" Target="http://ymammy.ru/badlon-golf-v-shirokiy-rubchik-temno-siniy-melanzh-2/" TargetMode="External" /><Relationship Id="rId160" Type="http://schemas.openxmlformats.org/officeDocument/2006/relationships/hyperlink" Target="http://ymammy.ru/badlon-golf-v-shirokiy-rubchik-seryy-melanzh/" TargetMode="External" /><Relationship Id="rId161" Type="http://schemas.openxmlformats.org/officeDocument/2006/relationships/hyperlink" Target="http://ymammy.ru/badlon-golf-v-shirokiy-rubchik-goluboy-melanzh/" TargetMode="External" /><Relationship Id="rId162" Type="http://schemas.openxmlformats.org/officeDocument/2006/relationships/hyperlink" Target="https://ymammy.ru/bluza-ekryu-cvety/" TargetMode="External" /><Relationship Id="rId163" Type="http://schemas.openxmlformats.org/officeDocument/2006/relationships/hyperlink" Target="https://ymammy.ru/bluza-sinyaya-cvety-2/" TargetMode="External" /><Relationship Id="rId164" Type="http://schemas.openxmlformats.org/officeDocument/2006/relationships/hyperlink" Target="https://ymammy.ru/futbolka-s-vyrezom-na-spinke-khaki/" TargetMode="External" /><Relationship Id="rId165" Type="http://schemas.openxmlformats.org/officeDocument/2006/relationships/hyperlink" Target="https://ymammy.ru/futbolka-s-vyrezom-na-spinke-bordovaya/" TargetMode="External" /><Relationship Id="rId166" Type="http://schemas.openxmlformats.org/officeDocument/2006/relationships/hyperlink" Target="https://ymammy.ru/futbolka-s-vyrezom-na-spinke-belaya/" TargetMode="External" /><Relationship Id="rId167" Type="http://schemas.openxmlformats.org/officeDocument/2006/relationships/hyperlink" Target="https://ymammy.ru/futbolka-s-vyrezom-na-spinke-chernaya/" TargetMode="External" /><Relationship Id="rId168" Type="http://schemas.openxmlformats.org/officeDocument/2006/relationships/hyperlink" Target="http://ymammy.ru/badlon-pryamogo-silueta-muskat-melanzh/" TargetMode="External" /><Relationship Id="rId169" Type="http://schemas.openxmlformats.org/officeDocument/2006/relationships/hyperlink" Target="http://ymammy.ru/badlon-pryamogo-silueta-temno-siniy/" TargetMode="External" /><Relationship Id="rId170" Type="http://schemas.openxmlformats.org/officeDocument/2006/relationships/hyperlink" Target="http://ymammy.ru/badlon-pryamogo-silueta-mentol/" TargetMode="External" /><Relationship Id="rId171" Type="http://schemas.openxmlformats.org/officeDocument/2006/relationships/hyperlink" Target="http://ymammy.ru/badlon-pryamogo-silueta-zhemchuzhno-rozovyy/" TargetMode="External" /><Relationship Id="rId172" Type="http://schemas.openxmlformats.org/officeDocument/2006/relationships/hyperlink" Target="http://ymammy.ru/badlon-pryamogo-silueta-temno-siniy_1/" TargetMode="External" /><Relationship Id="rId173" Type="http://schemas.openxmlformats.org/officeDocument/2006/relationships/hyperlink" Target="http://ymammy.ru/badlon-pryamogo-silueta-ekryu/" TargetMode="External" /><Relationship Id="rId174" Type="http://schemas.openxmlformats.org/officeDocument/2006/relationships/hyperlink" Target="http://ymammy.ru/badlon-svobodnogo-silueta-so-sborkoy-po-nizu-ekryu/" TargetMode="External" /><Relationship Id="rId175" Type="http://schemas.openxmlformats.org/officeDocument/2006/relationships/hyperlink" Target="http://ymammy.ru/badlon-svobodnogo-silueta-so-sborkoy-po-nizu-seryy-melanzh/" TargetMode="External" /><Relationship Id="rId176" Type="http://schemas.openxmlformats.org/officeDocument/2006/relationships/hyperlink" Target="https://ymammy.ru/dzhemper-na-zapakh-seryy-melanzh-ekryu/" TargetMode="External" /><Relationship Id="rId177" Type="http://schemas.openxmlformats.org/officeDocument/2006/relationships/hyperlink" Target="https://ymammy.ru/dzhemper-na-zapakh-pudrovo-rozovyy-ekryu/" TargetMode="External" /><Relationship Id="rId178" Type="http://schemas.openxmlformats.org/officeDocument/2006/relationships/hyperlink" Target="https://ymammy.ru/dzhemper-na-zapakh-chernyy-%D1%8B%D1%83%D0%BA%D1%88%D1%88/" TargetMode="External" /><Relationship Id="rId179" Type="http://schemas.openxmlformats.org/officeDocument/2006/relationships/hyperlink" Target="https://ymammy.ru/futbolka-belaya-2/" TargetMode="External" /><Relationship Id="rId180" Type="http://schemas.openxmlformats.org/officeDocument/2006/relationships/hyperlink" Target="https://ymammy.ru/futbolka-chernaya-5/" TargetMode="External" /><Relationship Id="rId181" Type="http://schemas.openxmlformats.org/officeDocument/2006/relationships/hyperlink" Target="https://ymammy.ru/futbolka-pudrovo-rozovaya-4/" TargetMode="External" /><Relationship Id="rId182" Type="http://schemas.openxmlformats.org/officeDocument/2006/relationships/hyperlink" Target="https://ymammy.ru/tunika-dlya-beremennykh-fuksiya/" TargetMode="External" /><Relationship Id="rId183" Type="http://schemas.openxmlformats.org/officeDocument/2006/relationships/hyperlink" Target="http://ymammy.ru/futbolka-kimono-temno-sinyaya-s-belym-risunkom/" TargetMode="External" /><Relationship Id="rId184" Type="http://schemas.openxmlformats.org/officeDocument/2006/relationships/hyperlink" Target="http://ymammy.ru/futbolka-kimono-pudrovo-rozovaya/" TargetMode="External" /><Relationship Id="rId185" Type="http://schemas.openxmlformats.org/officeDocument/2006/relationships/hyperlink" Target="http://ymammy.ru/futbolka-kimono-chernaya-2/" TargetMode="External" /><Relationship Id="rId186" Type="http://schemas.openxmlformats.org/officeDocument/2006/relationships/hyperlink" Target="http://ymammy.ru/longsliv-kimono-seryy-melanzh/" TargetMode="External" /><Relationship Id="rId187" Type="http://schemas.openxmlformats.org/officeDocument/2006/relationships/hyperlink" Target="http://ymammy.ru/longsliv-kimono-svetlo-seryy-melanzh/" TargetMode="External" /><Relationship Id="rId188" Type="http://schemas.openxmlformats.org/officeDocument/2006/relationships/hyperlink" Target="http://ymammy.ru/longsliv-kimono-khaki/" TargetMode="External" /><Relationship Id="rId189" Type="http://schemas.openxmlformats.org/officeDocument/2006/relationships/hyperlink" Target="https://ymammy.ru/bluza-dlya-beremennykh-bezhevaya-v-goroshek/" TargetMode="External" /><Relationship Id="rId190" Type="http://schemas.openxmlformats.org/officeDocument/2006/relationships/hyperlink" Target="https://ymammy.ru/bluza-dlya-beremennykh-bezhevaya-v-goroshek-2/" TargetMode="External" /><Relationship Id="rId191" Type="http://schemas.openxmlformats.org/officeDocument/2006/relationships/hyperlink" Target="https://ymammy.ru/bluza-dlya-beremennykh-korall-rozovyy-bezhevyy/" TargetMode="External" /><Relationship Id="rId192" Type="http://schemas.openxmlformats.org/officeDocument/2006/relationships/hyperlink" Target="http://ymammy.ru/bluza-s-zapakhom-i-dlinnym-rukavom-tsvetnaya-oranzhevaya/" TargetMode="External" /><Relationship Id="rId193" Type="http://schemas.openxmlformats.org/officeDocument/2006/relationships/hyperlink" Target="http://ymammy.ru/bluza-letuchaya-mysh-s-topom-grafit/" TargetMode="External" /><Relationship Id="rId194" Type="http://schemas.openxmlformats.org/officeDocument/2006/relationships/hyperlink" Target="http://ymammy.ru/bluza-letuchaya-mysh-s-topom-svetlo-seryy-melanzh/" TargetMode="External" /><Relationship Id="rId195" Type="http://schemas.openxmlformats.org/officeDocument/2006/relationships/hyperlink" Target="http://ymammy.ru/mayka-polo-salatovaya/" TargetMode="External" /><Relationship Id="rId196" Type="http://schemas.openxmlformats.org/officeDocument/2006/relationships/hyperlink" Target="http://ymammy.ru/futbolka-polo-zelyonaya/" TargetMode="External" /><Relationship Id="rId197" Type="http://schemas.openxmlformats.org/officeDocument/2006/relationships/hyperlink" Target="http://ymammy.ru/futbolka-polo-fuksiya/" TargetMode="External" /><Relationship Id="rId198" Type="http://schemas.openxmlformats.org/officeDocument/2006/relationships/hyperlink" Target="http://ymammy.ru/mayka-v-polosku-bez-sinii/" TargetMode="External" /><Relationship Id="rId199" Type="http://schemas.openxmlformats.org/officeDocument/2006/relationships/hyperlink" Target="http://ymammy.ru/mayka-v-polosku-serii-sinii/" TargetMode="External" /><Relationship Id="rId200" Type="http://schemas.openxmlformats.org/officeDocument/2006/relationships/hyperlink" Target="https://ymammy.ru/mayka-zelenaya/" TargetMode="External" /><Relationship Id="rId201" Type="http://schemas.openxmlformats.org/officeDocument/2006/relationships/hyperlink" Target="https://ymammy.ru/mayka-fioletovaya/" TargetMode="External" /><Relationship Id="rId202" Type="http://schemas.openxmlformats.org/officeDocument/2006/relationships/hyperlink" Target="https://ymammy.ru/mayka-seryy-melanzh-4/" TargetMode="External" /><Relationship Id="rId203" Type="http://schemas.openxmlformats.org/officeDocument/2006/relationships/hyperlink" Target="https://ymammy.ru/mayka-chernaya-3/" TargetMode="External" /><Relationship Id="rId204" Type="http://schemas.openxmlformats.org/officeDocument/2006/relationships/hyperlink" Target="https://ymammy.ru/futbolka-chernaya-4/" TargetMode="External" /><Relationship Id="rId205" Type="http://schemas.openxmlformats.org/officeDocument/2006/relationships/hyperlink" Target="https://ymammy.ru/futbolka-pudrovo-rozovaya-2/" TargetMode="External" /><Relationship Id="rId206" Type="http://schemas.openxmlformats.org/officeDocument/2006/relationships/hyperlink" Target="https://ymammy.ru/futbolka-malinovaya/" TargetMode="External" /><Relationship Id="rId207" Type="http://schemas.openxmlformats.org/officeDocument/2006/relationships/hyperlink" Target="http://ymammy.ru/longsliv-antratsit-iz-modala/" TargetMode="External" /><Relationship Id="rId208" Type="http://schemas.openxmlformats.org/officeDocument/2006/relationships/hyperlink" Target="http://ymammy.ru/longsliv-seryy-zhemchug-iz-modala/" TargetMode="External" /><Relationship Id="rId209" Type="http://schemas.openxmlformats.org/officeDocument/2006/relationships/hyperlink" Target="http://ymammy.ru/longsliv-izumrud-iz-modala/" TargetMode="External" /><Relationship Id="rId210" Type="http://schemas.openxmlformats.org/officeDocument/2006/relationships/hyperlink" Target="http://ymammy.ru/kostyum-iz-dzhempera-i-bryuk-temno-seryy-melanzh/" TargetMode="External" /><Relationship Id="rId211" Type="http://schemas.openxmlformats.org/officeDocument/2006/relationships/hyperlink" Target="http://ymammy.ru/dzhemper-grafit/" TargetMode="External" /><Relationship Id="rId212" Type="http://schemas.openxmlformats.org/officeDocument/2006/relationships/hyperlink" Target="http://ymammy.ru/dzhemper-muskat-melanzh/" TargetMode="External" /><Relationship Id="rId213" Type="http://schemas.openxmlformats.org/officeDocument/2006/relationships/hyperlink" Target="http://ymammy.ru/dzhemper-so-spushchennym-plechom-svetlo-seryy-melanzh/" TargetMode="External" /><Relationship Id="rId214" Type="http://schemas.openxmlformats.org/officeDocument/2006/relationships/hyperlink" Target="http://ymammy.ru/dzhemper-so-spushchennym-plechom-temno-seryy-melanzh/" TargetMode="External" /><Relationship Id="rId215" Type="http://schemas.openxmlformats.org/officeDocument/2006/relationships/hyperlink" Target="https://ymammy.ru/svitshot-s-sekretom-na-molnii-mentolovyy/" TargetMode="External" /><Relationship Id="rId216" Type="http://schemas.openxmlformats.org/officeDocument/2006/relationships/hyperlink" Target="https://ymammy.ru/svitshot-s-sekretom-na-molnii-indigo/" TargetMode="External" /><Relationship Id="rId217" Type="http://schemas.openxmlformats.org/officeDocument/2006/relationships/hyperlink" Target="http://ymammy.ru/svitshot-s-sekretom-na-molnii-chernyy/" TargetMode="External" /><Relationship Id="rId218" Type="http://schemas.openxmlformats.org/officeDocument/2006/relationships/hyperlink" Target="http://ymammy.ru/svitshot-s-sekretom-na-molnii-belii-goluboy-risunok/" TargetMode="External" /><Relationship Id="rId219" Type="http://schemas.openxmlformats.org/officeDocument/2006/relationships/hyperlink" Target="http://ymammy.ru/tolstovka-trikotazhnaya-na-mekhu-seryy-melanzh-s-rozovym-mekhom-1/" TargetMode="External" /><Relationship Id="rId220" Type="http://schemas.openxmlformats.org/officeDocument/2006/relationships/hyperlink" Target="http://ymammy.ru/tolstovka-trikotazhnaya-na-mekhu-seryy-melanzh-s-rozovym-mekhom/" TargetMode="External" /><Relationship Id="rId221" Type="http://schemas.openxmlformats.org/officeDocument/2006/relationships/hyperlink" Target="http://ymammy.ru/tolstovka-s-kapyushonom-na-mekhu-seryy-melanzh-s-sinimi-zvezdami/" TargetMode="External" /><Relationship Id="rId222" Type="http://schemas.openxmlformats.org/officeDocument/2006/relationships/hyperlink" Target="http://ymammy.ru/bluza-s-volanom-zheltaya-s-tsvetochnym-printom/" TargetMode="External" /><Relationship Id="rId223" Type="http://schemas.openxmlformats.org/officeDocument/2006/relationships/hyperlink" Target="http://ymammy.ru/futbolka-belaya/" TargetMode="External" /><Relationship Id="rId224" Type="http://schemas.openxmlformats.org/officeDocument/2006/relationships/hyperlink" Target="http://ymammy.ru/futbolka-krasnaya/" TargetMode="External" /><Relationship Id="rId225" Type="http://schemas.openxmlformats.org/officeDocument/2006/relationships/hyperlink" Target="http://ymammy.ru/futbolka-seryi-melanzh/" TargetMode="External" /><Relationship Id="rId226" Type="http://schemas.openxmlformats.org/officeDocument/2006/relationships/hyperlink" Target="http://ymammy.ru/futbolka-haki/" TargetMode="External" /><Relationship Id="rId227" Type="http://schemas.openxmlformats.org/officeDocument/2006/relationships/hyperlink" Target="http://ymammy.ru/futbolka-rozovaya/" TargetMode="External" /><Relationship Id="rId228" Type="http://schemas.openxmlformats.org/officeDocument/2006/relationships/hyperlink" Target="https://ymammy.ru/futbolka-fuksiya/" TargetMode="External" /><Relationship Id="rId229" Type="http://schemas.openxmlformats.org/officeDocument/2006/relationships/hyperlink" Target="http://ymammy.ru/dzhemper-s-udlinennoy-spinkoy-chernii/" TargetMode="External" /><Relationship Id="rId230" Type="http://schemas.openxmlformats.org/officeDocument/2006/relationships/hyperlink" Target="http://ymammy.ru/rubashka-bezevaya-s-uzorom/" TargetMode="External" /><Relationship Id="rId231" Type="http://schemas.openxmlformats.org/officeDocument/2006/relationships/hyperlink" Target="http://ymammy.ru/svitshot-flisovii-ekru/" TargetMode="External" /><Relationship Id="rId232" Type="http://schemas.openxmlformats.org/officeDocument/2006/relationships/hyperlink" Target="http://ymammy.ru/svitshot-flisovii-pesochnii/" TargetMode="External" /><Relationship Id="rId233" Type="http://schemas.openxmlformats.org/officeDocument/2006/relationships/hyperlink" Target="http://ymammy.ru/dzhemper-na-zapah-sinii/" TargetMode="External" /><Relationship Id="rId234" Type="http://schemas.openxmlformats.org/officeDocument/2006/relationships/hyperlink" Target="http://ymammy.ru/rubashka-belaya/" TargetMode="External" /><Relationship Id="rId235" Type="http://schemas.openxmlformats.org/officeDocument/2006/relationships/hyperlink" Target="https://ymammy.ru/rubashka-belaya-strekozy/" TargetMode="External" /><Relationship Id="rId236" Type="http://schemas.openxmlformats.org/officeDocument/2006/relationships/hyperlink" Target="https://ymammy.ru/rubashka-sinyaya-s-cvetochnym-printom/" TargetMode="External" /><Relationship Id="rId237" Type="http://schemas.openxmlformats.org/officeDocument/2006/relationships/hyperlink" Target="http://ymammy.ru/svitshot-s-volanchikami-haki/" TargetMode="External" /><Relationship Id="rId238" Type="http://schemas.openxmlformats.org/officeDocument/2006/relationships/hyperlink" Target="http://ymammy.ru/svitshot-s-volanchikami-rozovii/" TargetMode="External" /><Relationship Id="rId239" Type="http://schemas.openxmlformats.org/officeDocument/2006/relationships/hyperlink" Target="http://ymammy.ru/svitshot-s-volanchikami-kremovii/" TargetMode="External" /><Relationship Id="rId240" Type="http://schemas.openxmlformats.org/officeDocument/2006/relationships/hyperlink" Target="https://ymammy.ru/plate-s-kozhannoy-yubkoy-burgundi/" TargetMode="External" /><Relationship Id="rId241" Type="http://schemas.openxmlformats.org/officeDocument/2006/relationships/hyperlink" Target="https://ymammy.ru/plate-s-kozhannoy-yubkoy-pudrovo-rozovoe/" TargetMode="External" /><Relationship Id="rId242" Type="http://schemas.openxmlformats.org/officeDocument/2006/relationships/hyperlink" Target="https://ymammy.ru/plate-s-poyasom-goluboe-s-chernoy-setkoy/" TargetMode="External" /><Relationship Id="rId243" Type="http://schemas.openxmlformats.org/officeDocument/2006/relationships/hyperlink" Target="https://ymammy.ru/plate-s-poyasom-rozovoe-s-chernoy-setkoy/" TargetMode="External" /><Relationship Id="rId244" Type="http://schemas.openxmlformats.org/officeDocument/2006/relationships/hyperlink" Target="https://ymammy.ru/plate-s-poyasom-rozovoe-s-setkoy/" TargetMode="External" /><Relationship Id="rId245" Type="http://schemas.openxmlformats.org/officeDocument/2006/relationships/hyperlink" Target="http://ymammy.ru/plate-midi-na-zapakh-kapuchino/" TargetMode="External" /><Relationship Id="rId246" Type="http://schemas.openxmlformats.org/officeDocument/2006/relationships/hyperlink" Target="https://ymammy.ru/plate-sero-goluboe-s-cvetochnym-printom/" TargetMode="External" /><Relationship Id="rId247" Type="http://schemas.openxmlformats.org/officeDocument/2006/relationships/hyperlink" Target="https://ymammy.ru/plate-temno-sinee-s-cvetochnym-printom/" TargetMode="External" /><Relationship Id="rId248" Type="http://schemas.openxmlformats.org/officeDocument/2006/relationships/hyperlink" Target="https://ymammy.ru/plate-goluboe-risunok/" TargetMode="External" /><Relationship Id="rId249" Type="http://schemas.openxmlformats.org/officeDocument/2006/relationships/hyperlink" Target="https://ymammy.ru/plate-goluboe-v-goroshek/" TargetMode="External" /><Relationship Id="rId250" Type="http://schemas.openxmlformats.org/officeDocument/2006/relationships/hyperlink" Target="https://ymammy.ru/sarafan-siniy-uzor/" TargetMode="External" /><Relationship Id="rId251" Type="http://schemas.openxmlformats.org/officeDocument/2006/relationships/hyperlink" Target="https://ymammy.ru/sarafan-chernyy-uzor/" TargetMode="External" /><Relationship Id="rId252" Type="http://schemas.openxmlformats.org/officeDocument/2006/relationships/hyperlink" Target="https://ymammy.ru/sarafan-siniy-s-cvetochnym-printom/" TargetMode="External" /><Relationship Id="rId253" Type="http://schemas.openxmlformats.org/officeDocument/2006/relationships/hyperlink" Target="https://ymammy.ru/plate-s-volanom-temno-sinee-v-cvetochek/" TargetMode="External" /><Relationship Id="rId254" Type="http://schemas.openxmlformats.org/officeDocument/2006/relationships/hyperlink" Target="https://ymammy.ru/plate-dlinnoe-barkhatnoe-na-zapakh-izumrudnoe/" TargetMode="External" /><Relationship Id="rId255" Type="http://schemas.openxmlformats.org/officeDocument/2006/relationships/hyperlink" Target="https://ymammy.ru/plate-barkhat-dlinnoe-na-zapakh-bordo/" TargetMode="External" /><Relationship Id="rId256" Type="http://schemas.openxmlformats.org/officeDocument/2006/relationships/hyperlink" Target="https://ymammy.ru/plate-dlinnoe-barkhatnoe-na-zapakh-pudrovo-rozovoe/" TargetMode="External" /><Relationship Id="rId257" Type="http://schemas.openxmlformats.org/officeDocument/2006/relationships/hyperlink" Target="http://ymammy.ru/plate-na-zapakh-seriy-zhemchug/" TargetMode="External" /><Relationship Id="rId258" Type="http://schemas.openxmlformats.org/officeDocument/2006/relationships/hyperlink" Target="https://ymammy.ru/plate-futbolka-chernoe/" TargetMode="External" /><Relationship Id="rId259" Type="http://schemas.openxmlformats.org/officeDocument/2006/relationships/hyperlink" Target="https://ymammy.ru/plate-futbolka-pudrovo-rozovoe/" TargetMode="External" /><Relationship Id="rId260" Type="http://schemas.openxmlformats.org/officeDocument/2006/relationships/hyperlink" Target="https://ymammy.ru/plate-futbolka-orkhideya/" TargetMode="External" /><Relationship Id="rId261" Type="http://schemas.openxmlformats.org/officeDocument/2006/relationships/hyperlink" Target="https://ymammy.ru/plate-s-setkoy-chernoe/" TargetMode="External" /><Relationship Id="rId262" Type="http://schemas.openxmlformats.org/officeDocument/2006/relationships/hyperlink" Target="https://ymammy.ru/plate-s-setkoy-pudrovoe/" TargetMode="External" /><Relationship Id="rId263" Type="http://schemas.openxmlformats.org/officeDocument/2006/relationships/hyperlink" Target="https://ymammy.ru/plate-s-setkoy-seryy-melanzh/" TargetMode="External" /><Relationship Id="rId264" Type="http://schemas.openxmlformats.org/officeDocument/2006/relationships/hyperlink" Target="https://ymammy.ru/plate-dlinnoe-s-razrezom-chernoe/" TargetMode="External" /><Relationship Id="rId265" Type="http://schemas.openxmlformats.org/officeDocument/2006/relationships/hyperlink" Target="https://ymammy.ru/plate-dlinnoe-s-razrezom-sinee/" TargetMode="External" /><Relationship Id="rId266" Type="http://schemas.openxmlformats.org/officeDocument/2006/relationships/hyperlink" Target="https://ymammy.ru/plate-dlinnoe-s-gradientom-izumrudnoe/" TargetMode="External" /><Relationship Id="rId267" Type="http://schemas.openxmlformats.org/officeDocument/2006/relationships/hyperlink" Target="https://ymammy.ru/plate-dlinnoe-s-gradientom-rozovoe/" TargetMode="External" /><Relationship Id="rId268" Type="http://schemas.openxmlformats.org/officeDocument/2006/relationships/hyperlink" Target="https://ymammy.ru/plate-dlinnoe-s-gradientom-fialkovoe/" TargetMode="External" /><Relationship Id="rId269" Type="http://schemas.openxmlformats.org/officeDocument/2006/relationships/hyperlink" Target="https://ymammy.ru/plate-s-kruzhevom-korallovoe/" TargetMode="External" /><Relationship Id="rId270" Type="http://schemas.openxmlformats.org/officeDocument/2006/relationships/hyperlink" Target="https://ymammy.ru/plate-s-kruzhevom-chernoe/" TargetMode="External" /><Relationship Id="rId271" Type="http://schemas.openxmlformats.org/officeDocument/2006/relationships/hyperlink" Target="https://ymammy.ru/plate-s-kruzhevom-khaki/" TargetMode="External" /><Relationship Id="rId272" Type="http://schemas.openxmlformats.org/officeDocument/2006/relationships/hyperlink" Target="https://ymammy.ru/plate-futbolka-s-kruzhevom-chernoe/" TargetMode="External" /><Relationship Id="rId273" Type="http://schemas.openxmlformats.org/officeDocument/2006/relationships/hyperlink" Target="https://ymammy.ru/plate-futbolka-s-kruzhevom-seryy-melanzh/" TargetMode="External" /><Relationship Id="rId274" Type="http://schemas.openxmlformats.org/officeDocument/2006/relationships/hyperlink" Target="https://ymammy.ru/plate-s-volanom-chernoe/" TargetMode="External" /><Relationship Id="rId275" Type="http://schemas.openxmlformats.org/officeDocument/2006/relationships/hyperlink" Target="https://ymammy.ru/plate-s-volanom-mentolovoe/" TargetMode="External" /><Relationship Id="rId276" Type="http://schemas.openxmlformats.org/officeDocument/2006/relationships/hyperlink" Target="https://ymammy.ru/plate-sarafan-rozovyy-s-cvetochnym-printom/" TargetMode="External" /><Relationship Id="rId277" Type="http://schemas.openxmlformats.org/officeDocument/2006/relationships/hyperlink" Target="https://ymammy.ru/plate-sarafan-persik-s-cvetochnym-printom/" TargetMode="External" /><Relationship Id="rId278" Type="http://schemas.openxmlformats.org/officeDocument/2006/relationships/hyperlink" Target="https://ymammy.ru/plate-na-zapakh-temno-sinee-print/" TargetMode="External" /><Relationship Id="rId279" Type="http://schemas.openxmlformats.org/officeDocument/2006/relationships/hyperlink" Target="https://ymammy.ru/plate-na-zapakh-bezhevoe-cvety/" TargetMode="External" /><Relationship Id="rId280" Type="http://schemas.openxmlformats.org/officeDocument/2006/relationships/hyperlink" Target="https://ymammy.ru/plate-rubashka-bezhevoe/" TargetMode="External" /><Relationship Id="rId281" Type="http://schemas.openxmlformats.org/officeDocument/2006/relationships/hyperlink" Target="https://ymammy.ru/plate-rubashka-chernoe/" TargetMode="External" /><Relationship Id="rId282" Type="http://schemas.openxmlformats.org/officeDocument/2006/relationships/hyperlink" Target="https://ymammy.ru/plate-rubashka-bordovoe/" TargetMode="External" /><Relationship Id="rId283" Type="http://schemas.openxmlformats.org/officeDocument/2006/relationships/hyperlink" Target="http://ymammy.ru/plate-s-poyaskom-terakot--korichnevaya--bezhevaya-poloska-1/" TargetMode="External" /><Relationship Id="rId284" Type="http://schemas.openxmlformats.org/officeDocument/2006/relationships/hyperlink" Target="http://ymammy.ru/plate-grafitovoe-s-poyaskom-na-spine/" TargetMode="External" /><Relationship Id="rId285" Type="http://schemas.openxmlformats.org/officeDocument/2006/relationships/hyperlink" Target="http://ymammy.ru/plate-seriy-melanzh-s-poyaskom-na-spine/" TargetMode="External" /><Relationship Id="rId286" Type="http://schemas.openxmlformats.org/officeDocument/2006/relationships/hyperlink" Target="http://ymammy.ru/plate-svetli-seriy-melanzh-s-poyaskom-na-spine/" TargetMode="External" /><Relationship Id="rId287" Type="http://schemas.openxmlformats.org/officeDocument/2006/relationships/hyperlink" Target="http://ymammy.ru/plate-tunika-khomut-grafit/" TargetMode="External" /><Relationship Id="rId288" Type="http://schemas.openxmlformats.org/officeDocument/2006/relationships/hyperlink" Target="http://ymammy.ru/plate-polo-s-volanom-seryy-melanzh/" TargetMode="External" /><Relationship Id="rId289" Type="http://schemas.openxmlformats.org/officeDocument/2006/relationships/hyperlink" Target="http://ymammy.ru/plate-s-otdelkoy-iz-ekokozhi-temno-seryy-melanzh/" TargetMode="External" /><Relationship Id="rId290" Type="http://schemas.openxmlformats.org/officeDocument/2006/relationships/hyperlink" Target="http://ymammy.ru/plate-s-atlasnym-bantikom-ultramarin/" TargetMode="External" /><Relationship Id="rId291" Type="http://schemas.openxmlformats.org/officeDocument/2006/relationships/hyperlink" Target="http://ymammy.ru/plate-s-printom/" TargetMode="External" /><Relationship Id="rId292" Type="http://schemas.openxmlformats.org/officeDocument/2006/relationships/hyperlink" Target="http://ymammy.ru/plate-s-rukavami-iz-eko-kozhi-seryy-melanzh/" TargetMode="External" /><Relationship Id="rId293" Type="http://schemas.openxmlformats.org/officeDocument/2006/relationships/hyperlink" Target="http://ymammy.ru/plate-iz-modala-s-korotkim-rukavom-seryy-zhemchug/" TargetMode="External" /><Relationship Id="rId294" Type="http://schemas.openxmlformats.org/officeDocument/2006/relationships/hyperlink" Target="http://ymammy.ru/plate-s-vyrezom-lodochka-tyomno-siniy-melanzh/" TargetMode="External" /><Relationship Id="rId295" Type="http://schemas.openxmlformats.org/officeDocument/2006/relationships/hyperlink" Target="http://ymammy.ru/plate/" TargetMode="External" /><Relationship Id="rId296" Type="http://schemas.openxmlformats.org/officeDocument/2006/relationships/hyperlink" Target="http://ymammy.ru/plate-s-gorlovinoy-kachelka-seryy-melanzh/" TargetMode="External" /><Relationship Id="rId297" Type="http://schemas.openxmlformats.org/officeDocument/2006/relationships/hyperlink" Target="http://ymammy.ru/plate-s-gorlovinoy-kachelka-svetlo-seryy-melanzh/" TargetMode="External" /><Relationship Id="rId298" Type="http://schemas.openxmlformats.org/officeDocument/2006/relationships/hyperlink" Target="http://ymammy.ru/plate-s-gorlovinoy-kachelka-iz-modala-seryy-zhemchug/" TargetMode="External" /><Relationship Id="rId299" Type="http://schemas.openxmlformats.org/officeDocument/2006/relationships/hyperlink" Target="http://ymammy.ru/plate-s-shirokim-poyasom-seroe/" TargetMode="External" /><Relationship Id="rId300" Type="http://schemas.openxmlformats.org/officeDocument/2006/relationships/hyperlink" Target="http://ymammy.ru/plate-s-dlinnym-rukavom-s-leopardovym-printom/" TargetMode="External" /><Relationship Id="rId301" Type="http://schemas.openxmlformats.org/officeDocument/2006/relationships/hyperlink" Target="http://ymammy.ru/plate-s-dlinnym-rukavom-s-karmanami-temno-siniy-melanzh/" TargetMode="External" /><Relationship Id="rId302" Type="http://schemas.openxmlformats.org/officeDocument/2006/relationships/hyperlink" Target="http://ymammy.ru/plate-s-dlinnym-rukavom-s-karmanami-marsala/" TargetMode="External" /><Relationship Id="rId303" Type="http://schemas.openxmlformats.org/officeDocument/2006/relationships/hyperlink" Target="http://ymammy.ru/plate-s-dlinnym-rukavom-s-karmanami-kamuflyazh/" TargetMode="External" /><Relationship Id="rId304" Type="http://schemas.openxmlformats.org/officeDocument/2006/relationships/hyperlink" Target="http://ymammy.ru/plate-dlinnoe-s-karmanami-v-bezhevuyutemno-sinyuyu-kletku/" TargetMode="External" /><Relationship Id="rId305" Type="http://schemas.openxmlformats.org/officeDocument/2006/relationships/hyperlink" Target="http://ymammy.ru/plate-dlinnoe-s-karmanami-v-rozovuyuseruyu-kletku/" TargetMode="External" /><Relationship Id="rId306" Type="http://schemas.openxmlformats.org/officeDocument/2006/relationships/hyperlink" Target="http://ymammy.ru/plate-futlyar-s-gorlovinoy-lodochka-seryy-melanzh/" TargetMode="External" /><Relationship Id="rId307" Type="http://schemas.openxmlformats.org/officeDocument/2006/relationships/hyperlink" Target="http://ymammy.ru/plate-futlyar-s-gorlovinoy-lodochka-temno-seryy-melanzh/" TargetMode="External" /><Relationship Id="rId308" Type="http://schemas.openxmlformats.org/officeDocument/2006/relationships/hyperlink" Target="http://ymammy.ru/plate-mayka-s-volanom-na-plechakh-chernoe/" TargetMode="External" /><Relationship Id="rId309" Type="http://schemas.openxmlformats.org/officeDocument/2006/relationships/hyperlink" Target="http://ymammy.ru/plate-mayka-s-volanom-na-plechakh-mentol/" TargetMode="External" /><Relationship Id="rId310" Type="http://schemas.openxmlformats.org/officeDocument/2006/relationships/hyperlink" Target="http://ymammy.ru/plate-maika-s-volanom/" TargetMode="External" /><Relationship Id="rId311" Type="http://schemas.openxmlformats.org/officeDocument/2006/relationships/hyperlink" Target="https://ymammy.ru/plate-mayka-s-volanom-na-plechakh-sero-goluboe-s-cvetochym-printom/" TargetMode="External" /><Relationship Id="rId312" Type="http://schemas.openxmlformats.org/officeDocument/2006/relationships/hyperlink" Target="http://ymammy.ru/plate-so-skladkami-temnyy-indigo/" TargetMode="External" /><Relationship Id="rId313" Type="http://schemas.openxmlformats.org/officeDocument/2006/relationships/hyperlink" Target="http://ymammy.ru/plate-so-skladkami-chernoe/" TargetMode="External" /><Relationship Id="rId314" Type="http://schemas.openxmlformats.org/officeDocument/2006/relationships/hyperlink" Target="https://ymammy.ru/plate-barkhatnoe-s-zashchipami-izumrud/" TargetMode="External" /><Relationship Id="rId315" Type="http://schemas.openxmlformats.org/officeDocument/2006/relationships/hyperlink" Target="https://ymammy.ru/plate-barkhatnoe-s-zashchipami-bordo/" TargetMode="External" /><Relationship Id="rId316" Type="http://schemas.openxmlformats.org/officeDocument/2006/relationships/hyperlink" Target="https://ymammy.ru/plate-barkhatnoe-s-zashchipami-sinee/" TargetMode="External" /><Relationship Id="rId317" Type="http://schemas.openxmlformats.org/officeDocument/2006/relationships/hyperlink" Target="http://ymammy.ru/plate-futlyar-temno-seri-melanzh/" TargetMode="External" /><Relationship Id="rId318" Type="http://schemas.openxmlformats.org/officeDocument/2006/relationships/hyperlink" Target="http://ymammy.ru/plate-futlyar-chernoe/" TargetMode="External" /><Relationship Id="rId319" Type="http://schemas.openxmlformats.org/officeDocument/2006/relationships/hyperlink" Target="http://ymammy.ru/plate-s-volanom-seryy-melanzh-v-polosku/" TargetMode="External" /><Relationship Id="rId320" Type="http://schemas.openxmlformats.org/officeDocument/2006/relationships/hyperlink" Target="http://ymammy.ru/plate-s-volanom-sinee-v-polosku/" TargetMode="External" /><Relationship Id="rId321" Type="http://schemas.openxmlformats.org/officeDocument/2006/relationships/hyperlink" Target="http://ymammy.ru/plate-so-skladkami-kapuchino/" TargetMode="External" /><Relationship Id="rId322" Type="http://schemas.openxmlformats.org/officeDocument/2006/relationships/hyperlink" Target="http://ymammy.ru/plate-v-pol-s-sekretom-na-molniyakh-yubka-so-skladkami-tseryy-melanzh/" TargetMode="External" /><Relationship Id="rId323" Type="http://schemas.openxmlformats.org/officeDocument/2006/relationships/hyperlink" Target="https://ymammy.ru/plate-v-pol-s-sekretom-na-molniyakh-yubka-so-skladkami-izumrudnoe/" TargetMode="External" /><Relationship Id="rId324" Type="http://schemas.openxmlformats.org/officeDocument/2006/relationships/hyperlink" Target="https://ymammy.ru/plate-s-sekretom-na-molniyakh-yubka-so-skladkami-burgundi/" TargetMode="External" /><Relationship Id="rId325" Type="http://schemas.openxmlformats.org/officeDocument/2006/relationships/hyperlink" Target="https://ymammy.ru/plate-s-sekretom-na-molniyakh-yubka-so-skladkami-pudrovo-rozovoe/" TargetMode="External" /><Relationship Id="rId326" Type="http://schemas.openxmlformats.org/officeDocument/2006/relationships/hyperlink" Target="http://ymammy.ru/plate-s-yubkoy-tyulpan-zhemchuzhno-rozovoe/" TargetMode="External" /><Relationship Id="rId327" Type="http://schemas.openxmlformats.org/officeDocument/2006/relationships/hyperlink" Target="http://ymammy.ru/plate-s-yubkoy-tyulpan-temnyy-kapuchino-/" TargetMode="External" /><Relationship Id="rId328" Type="http://schemas.openxmlformats.org/officeDocument/2006/relationships/hyperlink" Target="https://ymammy.ru/plate-s-volanom-goluboy-melanzh/" TargetMode="External" /><Relationship Id="rId329" Type="http://schemas.openxmlformats.org/officeDocument/2006/relationships/hyperlink" Target="https://ymammy.ru/plate-s-volanom-seryy-melanzh-2/" TargetMode="External" /><Relationship Id="rId330" Type="http://schemas.openxmlformats.org/officeDocument/2006/relationships/hyperlink" Target="https://ymammy.ru/plate-s-volanom-bezhevyy-melanzh/" TargetMode="External" /><Relationship Id="rId331" Type="http://schemas.openxmlformats.org/officeDocument/2006/relationships/hyperlink" Target="http://ymammy.ru/zamshevoe-plate-s-volanom-gorchichnoe/" TargetMode="External" /><Relationship Id="rId332" Type="http://schemas.openxmlformats.org/officeDocument/2006/relationships/hyperlink" Target="https://ymammy.ru/plate-s-volanom-s-karmanami-zamshevoe-burgundi-/" TargetMode="External" /><Relationship Id="rId333" Type="http://schemas.openxmlformats.org/officeDocument/2006/relationships/hyperlink" Target="https://ymammy.ru/plate-s-volanom-s-karmanami-zamshevoe-svetlo-bezhevoe-/" TargetMode="External" /><Relationship Id="rId334" Type="http://schemas.openxmlformats.org/officeDocument/2006/relationships/hyperlink" Target="https://ymammy.ru/plate-s-volanom-s-karmanami-zamshevoe-temno-sinee-/" TargetMode="External" /><Relationship Id="rId335" Type="http://schemas.openxmlformats.org/officeDocument/2006/relationships/hyperlink" Target="https://ymammy.ru/plate-rozovaya-kameya-s-krylyshkami-/" TargetMode="External" /><Relationship Id="rId336" Type="http://schemas.openxmlformats.org/officeDocument/2006/relationships/hyperlink" Target="http://ymammy.ru/plate-kapuchino-s-kruzhevom/#img" TargetMode="External" /><Relationship Id="rId337" Type="http://schemas.openxmlformats.org/officeDocument/2006/relationships/hyperlink" Target="https://ymammy.ru/plate-rozovyy-persik-s-belym-kruzhevom/" TargetMode="External" /><Relationship Id="rId338" Type="http://schemas.openxmlformats.org/officeDocument/2006/relationships/hyperlink" Target="http://ymammy.ru/plate-temno-serii-melang-s-kruzhevom/" TargetMode="External" /><Relationship Id="rId339" Type="http://schemas.openxmlformats.org/officeDocument/2006/relationships/hyperlink" Target="http://ymammy.ru/plate-chernoe-kruzhevom/" TargetMode="External" /><Relationship Id="rId340" Type="http://schemas.openxmlformats.org/officeDocument/2006/relationships/hyperlink" Target="http://ymammy.ru/plate-serii-melang-kruzhevom/" TargetMode="External" /><Relationship Id="rId341" Type="http://schemas.openxmlformats.org/officeDocument/2006/relationships/hyperlink" Target="http://ymammy.ru/plate-na-zapah-print/" TargetMode="External" /><Relationship Id="rId342" Type="http://schemas.openxmlformats.org/officeDocument/2006/relationships/hyperlink" Target="https://ymammy.ru/plate-na-zapakh-sero-goluboe-s-cvetochnym-printom/" TargetMode="External" /><Relationship Id="rId343" Type="http://schemas.openxmlformats.org/officeDocument/2006/relationships/hyperlink" Target="http://ymammy.ru/plate-na-zapah-s-volanom-izumrud/" TargetMode="External" /><Relationship Id="rId344" Type="http://schemas.openxmlformats.org/officeDocument/2006/relationships/hyperlink" Target="http://ymammy.ru/plate-na-zapah-s-volanom-chernoe/" TargetMode="External" /><Relationship Id="rId345" Type="http://schemas.openxmlformats.org/officeDocument/2006/relationships/hyperlink" Target="http://ymammy.ru/plate-tolstovka-s-kapushonom-marsala/" TargetMode="External" /><Relationship Id="rId346" Type="http://schemas.openxmlformats.org/officeDocument/2006/relationships/hyperlink" Target="https://ymammy.ru/plate-tolstovka-sero-sinyaya-iz-velyura-s-kapyushonom/" TargetMode="External" /><Relationship Id="rId347" Type="http://schemas.openxmlformats.org/officeDocument/2006/relationships/hyperlink" Target="http://ymammy.ru/plate-militari-s-setkoy/" TargetMode="External" /><Relationship Id="rId348" Type="http://schemas.openxmlformats.org/officeDocument/2006/relationships/hyperlink" Target="https://ymammy.ru/plate-v-pol-na-zapakh-s-volanom-temno-sinee-s-cvetochnym-printom/" TargetMode="External" /><Relationship Id="rId349" Type="http://schemas.openxmlformats.org/officeDocument/2006/relationships/hyperlink" Target="https://ymammy.ru/plate-v-pol-na-zapakh-s-volanom-temno-biryuzovoe-s-printom/" TargetMode="External" /><Relationship Id="rId350" Type="http://schemas.openxmlformats.org/officeDocument/2006/relationships/hyperlink" Target="https://ymammy.ru/plate-na-zapakh-bezhevoe-s-cvetochnym-printom/" TargetMode="External" /><Relationship Id="rId351" Type="http://schemas.openxmlformats.org/officeDocument/2006/relationships/hyperlink" Target="https://ymammy.ru/plate-na-zapakh-temno-sinee-v-cvetochek/" TargetMode="External" /><Relationship Id="rId352" Type="http://schemas.openxmlformats.org/officeDocument/2006/relationships/hyperlink" Target="https://ymammy.ru/plate-na-zapakh-bezhevoe-v-cvetochek/" TargetMode="External" /><Relationship Id="rId353" Type="http://schemas.openxmlformats.org/officeDocument/2006/relationships/hyperlink" Target="http://ymammy.ru/plate-zamshevoe--2/" TargetMode="External" /><Relationship Id="rId354" Type="http://schemas.openxmlformats.org/officeDocument/2006/relationships/hyperlink" Target="https://ymammy.ru/plate-zamshevoe-burgundi/" TargetMode="External" /><Relationship Id="rId355" Type="http://schemas.openxmlformats.org/officeDocument/2006/relationships/hyperlink" Target="http://ymammy.ru/plate-dzhemper-iz-futera-militari-ekryu/" TargetMode="External" /><Relationship Id="rId356" Type="http://schemas.openxmlformats.org/officeDocument/2006/relationships/hyperlink" Target="http://ymammy.ru/plate-dzhemper-iz-futera-pudrovo-rozovyy-ekryu/" TargetMode="External" /><Relationship Id="rId357" Type="http://schemas.openxmlformats.org/officeDocument/2006/relationships/hyperlink" Target="http://ymammy.ru/plate-dzhemper-iz-futera-kakao-ekryu/" TargetMode="External" /><Relationship Id="rId358" Type="http://schemas.openxmlformats.org/officeDocument/2006/relationships/hyperlink" Target="https://ymammy.ru/plate-polo-pudrovo-rozovoe/" TargetMode="External" /><Relationship Id="rId359" Type="http://schemas.openxmlformats.org/officeDocument/2006/relationships/hyperlink" Target="https://ymammy.ru/plate-polo-krasnoe/" TargetMode="External" /><Relationship Id="rId360" Type="http://schemas.openxmlformats.org/officeDocument/2006/relationships/hyperlink" Target="https://ymammy.ru/plate-polo-sinee/" TargetMode="External" /><Relationship Id="rId361" Type="http://schemas.openxmlformats.org/officeDocument/2006/relationships/hyperlink" Target="https://ymammy.ru/dzhinsy-skinni-temnyy-denim/" TargetMode="External" /><Relationship Id="rId362" Type="http://schemas.openxmlformats.org/officeDocument/2006/relationships/hyperlink" Target="https://ymammy.ru/dzhinsy-skinni-denim/" TargetMode="External" /><Relationship Id="rId363" Type="http://schemas.openxmlformats.org/officeDocument/2006/relationships/hyperlink" Target="https://ymammy.ru/dzhinsy-skinni-serye/" TargetMode="External" /><Relationship Id="rId364" Type="http://schemas.openxmlformats.org/officeDocument/2006/relationships/hyperlink" Target="http://ymammy.ru/molochnyy-braslet-rozovyy/" TargetMode="External" /><Relationship Id="rId365" Type="http://schemas.openxmlformats.org/officeDocument/2006/relationships/hyperlink" Target="http://ymammy.ru/molochnyy-braslet-seryy/" TargetMode="External" /><Relationship Id="rId366" Type="http://schemas.openxmlformats.org/officeDocument/2006/relationships/hyperlink" Target="http://ymammy.ru/molochnyy-braslet-zheltyy/" TargetMode="External" /><Relationship Id="rId367" Type="http://schemas.openxmlformats.org/officeDocument/2006/relationships/hyperlink" Target="http://ymammy.ru/molochnyy-braslet-sirenevyy/" TargetMode="External" /><Relationship Id="rId368" Type="http://schemas.openxmlformats.org/officeDocument/2006/relationships/hyperlink" Target="http://ymammy.ru/losiny-ukorochennye-dlya-beremennykh-chernye/" TargetMode="External" /><Relationship Id="rId369" Type="http://schemas.openxmlformats.org/officeDocument/2006/relationships/hyperlink" Target="http://ymammy.ru/losiny-dlya-beremennykh-uteplennie-s-nachesom-temno-seriy-melanzh/" TargetMode="External" /><Relationship Id="rId370" Type="http://schemas.openxmlformats.org/officeDocument/2006/relationships/hyperlink" Target="http://ymammy.ru/losiny-dlya-chernyy-iz-modala/" TargetMode="External" /><Relationship Id="rId371" Type="http://schemas.openxmlformats.org/officeDocument/2006/relationships/hyperlink" Target="http://ymammy.ru/losiny-dlya-erie-iz-modala/" TargetMode="External" /><Relationship Id="rId372" Type="http://schemas.openxmlformats.org/officeDocument/2006/relationships/hyperlink" Target="http://ymammy.ru/bryuki-sportivnye-s-shirokim-poyasom-krasnye/" TargetMode="External" /><Relationship Id="rId373" Type="http://schemas.openxmlformats.org/officeDocument/2006/relationships/hyperlink" Target="http://ymammy.ru/bryuki-uteplennye-universalnye-chernie/" TargetMode="External" /><Relationship Id="rId374" Type="http://schemas.openxmlformats.org/officeDocument/2006/relationships/hyperlink" Target="http://ymammy.ru/bryuki-na-flisovoy-podkladke-universalnye-chernie/" TargetMode="External" /><Relationship Id="rId375" Type="http://schemas.openxmlformats.org/officeDocument/2006/relationships/hyperlink" Target="http://ymammy.ru/bryuki-na-flisovoy-podkladke-universalnye-chernie-1/" TargetMode="External" /><Relationship Id="rId376" Type="http://schemas.openxmlformats.org/officeDocument/2006/relationships/hyperlink" Target="http://ymammy.ru/universalnye-sportivnye-bryuki-ekryu/" TargetMode="External" /><Relationship Id="rId377" Type="http://schemas.openxmlformats.org/officeDocument/2006/relationships/hyperlink" Target="http://ymammy.ru/universalnye-sportivnye-bryuki-svetlo-bezhevye/" TargetMode="External" /><Relationship Id="rId378" Type="http://schemas.openxmlformats.org/officeDocument/2006/relationships/hyperlink" Target="http://ymammy.ru/universalnye-bryuki-s-eko-kozhey-chernie/" TargetMode="External" /><Relationship Id="rId379" Type="http://schemas.openxmlformats.org/officeDocument/2006/relationships/hyperlink" Target="http://ymammy.ru/universalnye-bryuki-s-nachesom-seryy-melanzh/" TargetMode="External" /><Relationship Id="rId380" Type="http://schemas.openxmlformats.org/officeDocument/2006/relationships/hyperlink" Target="http://ymammy.ru/universalnye-bryuki-s-nachesom-chernye/" TargetMode="External" /><Relationship Id="rId381" Type="http://schemas.openxmlformats.org/officeDocument/2006/relationships/hyperlink" Target="http://ymammy.ru/universalnye-sportivnye-bryuki-iz-futera-s-printom-temnii-seryy-melanzh/" TargetMode="External" /><Relationship Id="rId382" Type="http://schemas.openxmlformats.org/officeDocument/2006/relationships/hyperlink" Target="http://ymammy.ru/universalnye-sportivnye-bryuki-iz-futera-mentol/" TargetMode="External" /><Relationship Id="rId383" Type="http://schemas.openxmlformats.org/officeDocument/2006/relationships/hyperlink" Target="http://ymammy.ru/universalnye-sportivnye-bryuki-iz-futera-korallovie/" TargetMode="External" /><Relationship Id="rId384" Type="http://schemas.openxmlformats.org/officeDocument/2006/relationships/hyperlink" Target="http://ymammy.ru/universalnye-sportivnye-bryuki-iz-futera-chernye/" TargetMode="External" /><Relationship Id="rId385" Type="http://schemas.openxmlformats.org/officeDocument/2006/relationships/hyperlink" Target="http://ymammy.ru/universalnye-sportivnye-bryuki-iz-futera-seryy-melanzh/" TargetMode="External" /><Relationship Id="rId386" Type="http://schemas.openxmlformats.org/officeDocument/2006/relationships/hyperlink" Target="http://ymammy.ru/universalnye-sportivnye-bryuki-iz-futera-temno-sinie/" TargetMode="External" /><Relationship Id="rId387" Type="http://schemas.openxmlformats.org/officeDocument/2006/relationships/hyperlink" Target="http://ymammy.ru/bryuki-iz-iskusstvennogo-shelka/" TargetMode="External" /><Relationship Id="rId388" Type="http://schemas.openxmlformats.org/officeDocument/2006/relationships/hyperlink" Target="http://ymammy.ru/bruki-uneversal-serii-melang/" TargetMode="External" /><Relationship Id="rId389" Type="http://schemas.openxmlformats.org/officeDocument/2006/relationships/hyperlink" Target="http://ymammy.ru/bryuki-bezhevye-s-uzoro/" TargetMode="External" /><Relationship Id="rId390" Type="http://schemas.openxmlformats.org/officeDocument/2006/relationships/hyperlink" Target="http://ymammy.ru/universalnye-bryuki-militari-s-lampasami/" TargetMode="External" /><Relationship Id="rId391" Type="http://schemas.openxmlformats.org/officeDocument/2006/relationships/hyperlink" Target="http://ymammy.ru/yubka-universalnaya-iz-futera-svetlo-seryy-melanzh/" TargetMode="External" /><Relationship Id="rId392" Type="http://schemas.openxmlformats.org/officeDocument/2006/relationships/hyperlink" Target="http://ymammy.ru/yubka-universalnaya-temno-seryy-melanzh/" TargetMode="External" /><Relationship Id="rId393" Type="http://schemas.openxmlformats.org/officeDocument/2006/relationships/hyperlink" Target="http://ymammy.ru/yubka-karandash-universalnaya-svetlo-seryy-melanzh/" TargetMode="External" /><Relationship Id="rId394" Type="http://schemas.openxmlformats.org/officeDocument/2006/relationships/hyperlink" Target="http://ymammy.ru/yubka-karandash-universalnaya-temno-seryy-melanzh/" TargetMode="External" /><Relationship Id="rId395" Type="http://schemas.openxmlformats.org/officeDocument/2006/relationships/hyperlink" Target="http://ymammy.ru/yubka-karandash-universalnaya-chernaya/" TargetMode="External" /><Relationship Id="rId396" Type="http://schemas.openxmlformats.org/officeDocument/2006/relationships/hyperlink" Target="https://ymammy.ru/yubka-pudrovo-rozovaya/" TargetMode="External" /><Relationship Id="rId397" Type="http://schemas.openxmlformats.org/officeDocument/2006/relationships/hyperlink" Target="https://ymammy.ru/yubka-chernaya/" TargetMode="External" /><Relationship Id="rId398" Type="http://schemas.openxmlformats.org/officeDocument/2006/relationships/hyperlink" Target="https://ymammy.ru/yubka-grafit/" TargetMode="External" /><Relationship Id="rId399" Type="http://schemas.openxmlformats.org/officeDocument/2006/relationships/hyperlink" Target="https://ymammy.ru/kombinezon-chernyy-risunok/" TargetMode="External" /><Relationship Id="rId400" Type="http://schemas.openxmlformats.org/officeDocument/2006/relationships/hyperlink" Target="https://ymammy.ru/kombinezon-temno-biryuzovyy-risunok/" TargetMode="External" /><Relationship Id="rId401" Type="http://schemas.openxmlformats.org/officeDocument/2006/relationships/hyperlink" Target="http://ymammy.ru/klassicheskiy-remeshok-dlya-platya-chernyy/" TargetMode="External" /><Relationship Id="rId402" Type="http://schemas.openxmlformats.org/officeDocument/2006/relationships/hyperlink" Target="http://ymammy.ru/navolochfa-golubaya-dlya-maminoi-podushki%20/" TargetMode="External" /><Relationship Id="rId403" Type="http://schemas.openxmlformats.org/officeDocument/2006/relationships/hyperlink" Target="http://ymammy.ru/navolochka-fistashkovaya-dlya-maminoy-podushki-/" TargetMode="External" /><Relationship Id="rId404" Type="http://schemas.openxmlformats.org/officeDocument/2006/relationships/hyperlink" Target="http://ymammy.ru/navolochfa-rozovaya-dlya-maminoi-podushki-/" TargetMode="External" /><Relationship Id="rId405" Type="http://schemas.openxmlformats.org/officeDocument/2006/relationships/hyperlink" Target="http://ymammy.ru/index.php?productID=2384" TargetMode="External" /><Relationship Id="rId406" Type="http://schemas.openxmlformats.org/officeDocument/2006/relationships/hyperlink" Target="http://ymammy.ru/trikotazhnaya-pelenka-temno-sinyaya/" TargetMode="External" /><Relationship Id="rId407" Type="http://schemas.openxmlformats.org/officeDocument/2006/relationships/hyperlink" Target="http://ymammy.ru/trikotazhnaya-pelenka-rozovaya-zig-zag/" TargetMode="External" /><Relationship Id="rId408" Type="http://schemas.openxmlformats.org/officeDocument/2006/relationships/hyperlink" Target="http://ymammy.ru/trikotazhnaya-pelenka-biryuzovaya-zig-zag-75kh100_1/" TargetMode="External" /><Relationship Id="rId409" Type="http://schemas.openxmlformats.org/officeDocument/2006/relationships/hyperlink" Target="http://ymammy.ru/trikotazhnaya-pelenka-biryuzovaya-zig-zag-75kh100_1/" TargetMode="External" /><Relationship Id="rId410" Type="http://schemas.openxmlformats.org/officeDocument/2006/relationships/hyperlink" Target="http://ymammy.ru/pelenka-belaya-v-rozovyy-goroshek/" TargetMode="External" /><Relationship Id="rId411" Type="http://schemas.openxmlformats.org/officeDocument/2006/relationships/hyperlink" Target="http://ymammy.ru/pelenka-belaya-v-rozovyy-goroshek/" TargetMode="External" /><Relationship Id="rId412" Type="http://schemas.openxmlformats.org/officeDocument/2006/relationships/hyperlink" Target="http://ymammy.ru/trikotazhnaya-pelenka-belaya-v-goluboy-goroshek/" TargetMode="External" /><Relationship Id="rId413" Type="http://schemas.openxmlformats.org/officeDocument/2006/relationships/hyperlink" Target="http://ymammy.ru/trikotazhnaya-pelenka-belaya-v-goluboy-goroshek/" TargetMode="External" /><Relationship Id="rId414" Type="http://schemas.openxmlformats.org/officeDocument/2006/relationships/hyperlink" Target="http://ymammy.ru/sumka-double-bag-2-v-1-rozovaya-s-printom/" TargetMode="External" /><Relationship Id="rId415" Type="http://schemas.openxmlformats.org/officeDocument/2006/relationships/hyperlink" Target="http://ymammy.ru/sumka-double-bag-2-v-1-golubaya-s-printom/" TargetMode="External" /><Relationship Id="rId416" Type="http://schemas.openxmlformats.org/officeDocument/2006/relationships/hyperlink" Target="http://ymammy.ru/universalnaya-sumka-casual/" TargetMode="External" /><Relationship Id="rId417" Type="http://schemas.openxmlformats.org/officeDocument/2006/relationships/hyperlink" Target="http://ymammy.ru/universalnaya-sumka-casual-seraya/" TargetMode="External" /><Relationship Id="rId418" Type="http://schemas.openxmlformats.org/officeDocument/2006/relationships/hyperlink" Target="http://ymammy.ru/sumochka-dlya-soski/" TargetMode="External" /><Relationship Id="rId419" Type="http://schemas.openxmlformats.org/officeDocument/2006/relationships/hyperlink" Target="http://ymammy.ru/mufta-na-kolyasku-chernaya-s-mekhom_1/" TargetMode="External" /><Relationship Id="rId420" Type="http://schemas.openxmlformats.org/officeDocument/2006/relationships/hyperlink" Target="http://ymammy.ru/mufta-na-kolyasku-krasnaya-s-serim-flisom/" TargetMode="External" /><Relationship Id="rId421" Type="http://schemas.openxmlformats.org/officeDocument/2006/relationships/hyperlink" Target="http://ymammy.ru/mufta-na-kolyasku-khaki-s-pesochnym-flisom/" TargetMode="External" /><Relationship Id="rId422" Type="http://schemas.openxmlformats.org/officeDocument/2006/relationships/hyperlink" Target="http://ymammy.ru/mufta-na-kolyasku-morskaya-volna-s-serim-flisom/" TargetMode="External" /><Relationship Id="rId423" Type="http://schemas.openxmlformats.org/officeDocument/2006/relationships/hyperlink" Target="http://ymammy.ru/mufta-na-kolyasku-pudrovaya-s-molochnym-mekhom/" TargetMode="External" /><Relationship Id="rId424" Type="http://schemas.openxmlformats.org/officeDocument/2006/relationships/hyperlink" Target="http://ymammy.ru/mufta-na-kolyasku-mustard-s-mekhom/" TargetMode="External" /><Relationship Id="rId425" Type="http://schemas.openxmlformats.org/officeDocument/2006/relationships/hyperlink" Target="http://ymammy.ru/mufta-na-kolyasku-fioletovaya-s-mekhom/" TargetMode="External" /><Relationship Id="rId426" Type="http://schemas.openxmlformats.org/officeDocument/2006/relationships/hyperlink" Target="http://ymammy.ru/mufta-na-kolyasku-golubaya-sneginki-s-mekhom-1/" TargetMode="External" /><Relationship Id="rId427" Type="http://schemas.openxmlformats.org/officeDocument/2006/relationships/hyperlink" Target="http://ymammy.ru/rukavitsy-na-kolyasku-chernye-s-molochnym-mekhom/" TargetMode="External" /><Relationship Id="rId428" Type="http://schemas.openxmlformats.org/officeDocument/2006/relationships/hyperlink" Target="http://ymammy.ru/shapochka-belaya-v-temno-sinyuyu-polosku/" TargetMode="External" /><Relationship Id="rId429" Type="http://schemas.openxmlformats.org/officeDocument/2006/relationships/hyperlink" Target="http://ymammy.ru/shapochka-iz-flisa-svetlo-golubay/" TargetMode="External" /><Relationship Id="rId430" Type="http://schemas.openxmlformats.org/officeDocument/2006/relationships/hyperlink" Target="http://ymammy.ru/shapochka-iz-flisa-vinograd/" TargetMode="External" /><Relationship Id="rId431" Type="http://schemas.openxmlformats.org/officeDocument/2006/relationships/hyperlink" Target="http://ymammy.ru/shapochka-iz-flisa-ekru/" TargetMode="External" /><Relationship Id="rId432" Type="http://schemas.openxmlformats.org/officeDocument/2006/relationships/hyperlink" Target="http://ymammy.ru/shapochka-iz-flisa-svetlo-seraya/" TargetMode="External" /><Relationship Id="rId433" Type="http://schemas.openxmlformats.org/officeDocument/2006/relationships/hyperlink" Target="http://ymammy.ru/shapochka-iz-flisa-izumrud/" TargetMode="External" /><Relationship Id="rId434" Type="http://schemas.openxmlformats.org/officeDocument/2006/relationships/hyperlink" Target="http://ymammy.ru/shapochka-iz-flisa-temno-sinya/" TargetMode="External" /><Relationship Id="rId435" Type="http://schemas.openxmlformats.org/officeDocument/2006/relationships/hyperlink" Target="http://ymammy.ru/shapochka-iz-flisa-pesochnaya/" TargetMode="External" /><Relationship Id="rId436" Type="http://schemas.openxmlformats.org/officeDocument/2006/relationships/hyperlink" Target="http://ymammy.ru/shapochka-iz-flisa-chernaya/" TargetMode="External" /><Relationship Id="rId437" Type="http://schemas.openxmlformats.org/officeDocument/2006/relationships/hyperlink" Target="http://ymammy.ru/velyurovaya-shapochka-korallovaya/" TargetMode="External" /><Relationship Id="rId438" Type="http://schemas.openxmlformats.org/officeDocument/2006/relationships/hyperlink" Target="http://ymammy.ru/index.php?productID=2624" TargetMode="External" /><Relationship Id="rId439" Type="http://schemas.openxmlformats.org/officeDocument/2006/relationships/hyperlink" Target="http://ymammy.ru/kardigan-s-karmanami-chernii/" TargetMode="External" /><Relationship Id="rId440" Type="http://schemas.openxmlformats.org/officeDocument/2006/relationships/hyperlink" Target="http://ymammy.ru/kardigan-s-karmanami-rozovii/" TargetMode="External" /><Relationship Id="rId441" Type="http://schemas.openxmlformats.org/officeDocument/2006/relationships/hyperlink" Target="https://ymammy.ru/zhaket-s-karmanami-seryy-melanzh/" TargetMode="External" /><Relationship Id="rId442" Type="http://schemas.openxmlformats.org/officeDocument/2006/relationships/hyperlink" Target="https://ymammy.ru/zhaket-s-karmanami-militari/" TargetMode="External" /><Relationship Id="rId443" Type="http://schemas.openxmlformats.org/officeDocument/2006/relationships/hyperlink" Target="http://ymammy.ru/sling-s-koltsami-rose/" TargetMode="External" /><Relationship Id="rId444" Type="http://schemas.openxmlformats.org/officeDocument/2006/relationships/hyperlink" Target="http://ymammy.ru/sling-s-koltsami-golden-beryl/" TargetMode="External" /><Relationship Id="rId445" Type="http://schemas.openxmlformats.org/officeDocument/2006/relationships/hyperlink" Target="http://ymammy.ru/sling-s-koltsami-orange-tourmaline/" TargetMode="External" /><Relationship Id="rId446" Type="http://schemas.openxmlformats.org/officeDocument/2006/relationships/hyperlink" Target="http://ymammy.ru/sling-s-koltsami-Lazurite/" TargetMode="External" /><Relationship Id="rId447" Type="http://schemas.openxmlformats.org/officeDocument/2006/relationships/hyperlink" Target="https://ymammy.ru/sling-s-kolcami-iz-sharfovoy-tkani-izumrudnyy-temno-seryy/" TargetMode="External" /><Relationship Id="rId448" Type="http://schemas.openxmlformats.org/officeDocument/2006/relationships/hyperlink" Target="https://ymammy.ru/sling-s-kolcami-olivkovo-seryy/" TargetMode="External" /><Relationship Id="rId449" Type="http://schemas.openxmlformats.org/officeDocument/2006/relationships/hyperlink" Target="http://ymammy.ru/trikotazhnyy-sling-krasnuy/" TargetMode="External" /><Relationship Id="rId450" Type="http://schemas.openxmlformats.org/officeDocument/2006/relationships/hyperlink" Target="http://www.ymammy.ru/index.php?productID=1512" TargetMode="External" /><Relationship Id="rId451" Type="http://schemas.openxmlformats.org/officeDocument/2006/relationships/hyperlink" Target="http://ymammy.ru/trikotazhnyy-sling-svetlo-salatovyy/" TargetMode="External" /><Relationship Id="rId452" Type="http://schemas.openxmlformats.org/officeDocument/2006/relationships/hyperlink" Target="http://ymammy.ru/trikotazhnyy-sling-dvustoronii-sinii/" TargetMode="External" /><Relationship Id="rId453" Type="http://schemas.openxmlformats.org/officeDocument/2006/relationships/hyperlink" Target="https://ymammy.ru/sling-sharf-trikotazhnyy-dvukhstoronniy-goluboy-seryy/" TargetMode="External" /><Relationship Id="rId454" Type="http://schemas.openxmlformats.org/officeDocument/2006/relationships/hyperlink" Target="https://ymammy.ru/sling-sharf-trikotazhnyy-dvukhstoronniy-zelenyy-seryy/" TargetMode="External" /><Relationship Id="rId455" Type="http://schemas.openxmlformats.org/officeDocument/2006/relationships/hyperlink" Target="https://ymammy.ru/sling-sharf-trikotazhnyy-dvukhstoronniy-rozovyy-seryy/" TargetMode="External" /><Relationship Id="rId456" Type="http://schemas.openxmlformats.org/officeDocument/2006/relationships/hyperlink" Target="http://ymammy.ru/slingsharf-golden-beryl/" TargetMode="External" /><Relationship Id="rId457" Type="http://schemas.openxmlformats.org/officeDocument/2006/relationships/hyperlink" Target="https://ymammy.ru/sling-sharf-iz-sharfovoy-tkani-izumrud-temno-seryy/" TargetMode="External" /><Relationship Id="rId458" Type="http://schemas.openxmlformats.org/officeDocument/2006/relationships/hyperlink" Target="http://ymammy.ru/may-sling-iz-sharfovoy-tkani-rose-agate-rozovyy-temno-seryy-/" TargetMode="External" /><Relationship Id="rId459" Type="http://schemas.openxmlformats.org/officeDocument/2006/relationships/hyperlink" Target="http://ymammy.ru/may-sling-iz-sharfovoy-tkani-blue-biryuza-biryuzovyy-temno-seryy-/" TargetMode="External" /><Relationship Id="rId460" Type="http://schemas.openxmlformats.org/officeDocument/2006/relationships/hyperlink" Target="http://ymammy.ru/may-sling-iz-sharfovoy-tkani-lazurite-vasilkovyy-temno-seryy-/" TargetMode="External" /><Relationship Id="rId461" Type="http://schemas.openxmlformats.org/officeDocument/2006/relationships/hyperlink" Target="https://ymammy.ru/manishka-dlya-mamy-flisovaya-na-lipuchke-temno-seraya/" TargetMode="External" /><Relationship Id="rId462" Type="http://schemas.openxmlformats.org/officeDocument/2006/relationships/hyperlink" Target="https://ymammy.ru/manishka-dlya-mamy-flisovaya-na-lipuchke-lavanda/" TargetMode="External" /><Relationship Id="rId463" Type="http://schemas.openxmlformats.org/officeDocument/2006/relationships/hyperlink" Target="http://www.ymammy.ru/index.php?productID=1717" TargetMode="External" /><Relationship Id="rId464" Type="http://schemas.openxmlformats.org/officeDocument/2006/relationships/hyperlink" Target="http://ymammy.ru/index.php?productID=2040" TargetMode="External" /><Relationship Id="rId465" Type="http://schemas.openxmlformats.org/officeDocument/2006/relationships/hyperlink" Target="http://www.ymammy.ru/index.php?productID=2727" TargetMode="External" /><Relationship Id="rId466" Type="http://schemas.openxmlformats.org/officeDocument/2006/relationships/hyperlink" Target="http://www.ymammy.ru/index.php?productID=1068" TargetMode="External" /><Relationship Id="rId467" Type="http://schemas.openxmlformats.org/officeDocument/2006/relationships/hyperlink" Target="https://ymammy.ru/manishka-detskaya-flisovaya-na-lipuchke-temno-seraya/" TargetMode="External" /><Relationship Id="rId468" Type="http://schemas.openxmlformats.org/officeDocument/2006/relationships/hyperlink" Target="http://ymammy.ru/manishka-izumrud/" TargetMode="External" /><Relationship Id="rId469" Type="http://schemas.openxmlformats.org/officeDocument/2006/relationships/hyperlink" Target="http://ymammy.ru/manishka-temno-sinii/" TargetMode="External" /><Relationship Id="rId470" Type="http://schemas.openxmlformats.org/officeDocument/2006/relationships/hyperlink" Target="https://ymammy.ru/manishka-detskaya-flisovaya-na-lipuchke-malinovaya/" TargetMode="External" /><Relationship Id="rId471" Type="http://schemas.openxmlformats.org/officeDocument/2006/relationships/hyperlink" Target="http://www.ymammy.ru/index.php?productID=1065" TargetMode="External" /><Relationship Id="rId472" Type="http://schemas.openxmlformats.org/officeDocument/2006/relationships/hyperlink" Target="http://ymammy.ru/konvert-transformer-terrakotovyy/" TargetMode="External" /><Relationship Id="rId473" Type="http://schemas.openxmlformats.org/officeDocument/2006/relationships/hyperlink" Target="http://ymammy.ru/konvert-transformer-indigo/" TargetMode="External" /><Relationship Id="rId474" Type="http://schemas.openxmlformats.org/officeDocument/2006/relationships/hyperlink" Target="http://ymammy.ru/konvert-transformer-khaki/" TargetMode="External" /><Relationship Id="rId475" Type="http://schemas.openxmlformats.org/officeDocument/2006/relationships/hyperlink" Target="http://ymammy.ru/konvert-transformer-mokko/" TargetMode="External" /><Relationship Id="rId476" Type="http://schemas.openxmlformats.org/officeDocument/2006/relationships/hyperlink" Target="http://ymammy.ru/konvert-transformer-goluboy/" TargetMode="External" /><Relationship Id="rId477" Type="http://schemas.openxmlformats.org/officeDocument/2006/relationships/hyperlink" Target="http://ymammy.ru/konvert-transformer-rozovyy/" TargetMode="External" /><Relationship Id="rId478" Type="http://schemas.openxmlformats.org/officeDocument/2006/relationships/hyperlink" Target="http://ymammy.ru/konvert-transformer-beliy/" TargetMode="External" /><Relationship Id="rId479" Type="http://schemas.openxmlformats.org/officeDocument/2006/relationships/hyperlink" Target="http://ymammy.ru/bodi-v-krasnuyu-kletku-s-printom-zvezda/" TargetMode="External" /><Relationship Id="rId480" Type="http://schemas.openxmlformats.org/officeDocument/2006/relationships/hyperlink" Target="http://ymammy.ru/bodi-v-chernuyu-polosku/" TargetMode="External" /><Relationship Id="rId481" Type="http://schemas.openxmlformats.org/officeDocument/2006/relationships/hyperlink" Target="http://ymammy.ru/bodi-s-korotkim-rukavom-biryuzovyy-zig-zag/" TargetMode="External" /><Relationship Id="rId482" Type="http://schemas.openxmlformats.org/officeDocument/2006/relationships/hyperlink" Target="http://ymammy.ru/bodi-s-korotkim-rukavom-rozovyy-zig-zag/" TargetMode="External" /><Relationship Id="rId483" Type="http://schemas.openxmlformats.org/officeDocument/2006/relationships/hyperlink" Target="http://ymammy.ru/bodi-s-korotkim-rukavom-s-sirenevym-tsvetochnym-printom/" TargetMode="External" /><Relationship Id="rId484" Type="http://schemas.openxmlformats.org/officeDocument/2006/relationships/hyperlink" Target="http://ymammy.ru/bodi-s-korotkim-rukavom-s-golubym-tsvetochnym-printom/" TargetMode="External" /><Relationship Id="rId485" Type="http://schemas.openxmlformats.org/officeDocument/2006/relationships/hyperlink" Target="http://ymammy.ru/bodi-s-korotkim-rukavom-zheltyy/" TargetMode="External" /><Relationship Id="rId486" Type="http://schemas.openxmlformats.org/officeDocument/2006/relationships/hyperlink" Target="http://ymammy.ru/bodi-s-korotkim-rukavom-zheltyy-s-golubym-uzorom/" TargetMode="External" /><Relationship Id="rId487" Type="http://schemas.openxmlformats.org/officeDocument/2006/relationships/hyperlink" Target="http://ymammy.ru/bodi-s-korotkim-rukavom-zheltyy-s-bezhevym-uzorom/" TargetMode="External" /><Relationship Id="rId488" Type="http://schemas.openxmlformats.org/officeDocument/2006/relationships/hyperlink" Target="http://ymammy.ru/slingoshtanishki-chernie-v-raznotsvetnie-krugi/" TargetMode="External" /><Relationship Id="rId489" Type="http://schemas.openxmlformats.org/officeDocument/2006/relationships/hyperlink" Target="http://ymammy.ru/slingoshtanishki-trikotazhnye-zheltye/" TargetMode="External" /><Relationship Id="rId490" Type="http://schemas.openxmlformats.org/officeDocument/2006/relationships/hyperlink" Target="http://ymammy.ru/detskiy-flisovyy-svitshot-belyy/" TargetMode="External" /><Relationship Id="rId491" Type="http://schemas.openxmlformats.org/officeDocument/2006/relationships/hyperlink" Target="http://ymammy.ru/detskiy-flisovyy-svitshot-marsala/" TargetMode="External" /><Relationship Id="rId492" Type="http://schemas.openxmlformats.org/officeDocument/2006/relationships/hyperlink" Target="http://ymammy.ru/detskiy-flisovyy-svitshot-marsala/" TargetMode="External" /><Relationship Id="rId493" Type="http://schemas.openxmlformats.org/officeDocument/2006/relationships/hyperlink" Target="http://ymammy.ru/detskiy-flisovyy-svitshot-khaki/" TargetMode="External" /><Relationship Id="rId494" Type="http://schemas.openxmlformats.org/officeDocument/2006/relationships/hyperlink" Target="http://ymammy.ru/detskiy-flisovyy-svitshot-denim/" TargetMode="External" /><Relationship Id="rId495" Type="http://schemas.openxmlformats.org/officeDocument/2006/relationships/hyperlink" Target="http://ymammy.ru/detskaya-tolstovka-kofe-s-molokom/" TargetMode="External" /><Relationship Id="rId496" Type="http://schemas.openxmlformats.org/officeDocument/2006/relationships/hyperlink" Target="http://ymammy.ru/detskaya-tolstovka-zhemchuzhno-rozovaya/" TargetMode="External" /><Relationship Id="rId497" Type="http://schemas.openxmlformats.org/officeDocument/2006/relationships/hyperlink" Target="http://ymammy.ru/detskaya-tolstovka-s-kapyushonom-na-mekhu-seryy-melanzh-s-rozovymi-koronami/" TargetMode="External" /><Relationship Id="rId498" Type="http://schemas.openxmlformats.org/officeDocument/2006/relationships/hyperlink" Target="http://ymammy.ru/detskaya-tolstovka-s-kapyushonom-na-mekhu-seryy-melanzh-s-sinimi-zvezdami/" TargetMode="External" /><Relationship Id="rId499" Type="http://schemas.openxmlformats.org/officeDocument/2006/relationships/hyperlink" Target="http://ymammy.ru/detskiy-kostyum-seryy-melanzh-s-printom-serdtsa/" TargetMode="External" /><Relationship Id="rId500" Type="http://schemas.openxmlformats.org/officeDocument/2006/relationships/hyperlink" Target="http://ymammy.ru/detskiy-kostyum-dzhinsovyy-s-tsvetochnym-printom/" TargetMode="External" /><Relationship Id="rId501" Type="http://schemas.openxmlformats.org/officeDocument/2006/relationships/hyperlink" Target="http://ymammy.ru/detskiy-kostyum-dzhinsovyy-s-belymi-tsvetami/" TargetMode="External" /><Relationship Id="rId502" Type="http://schemas.openxmlformats.org/officeDocument/2006/relationships/hyperlink" Target="http://ymammy.ru/detskiy-kostyum-s-printom-medvezhonok-korallovyy/" TargetMode="External" /><Relationship Id="rId503" Type="http://schemas.openxmlformats.org/officeDocument/2006/relationships/hyperlink" Target="http://ymammy.ru/detskiy-flisovyy-kostyum-vinograd/" TargetMode="External" /><Relationship Id="rId504" Type="http://schemas.openxmlformats.org/officeDocument/2006/relationships/hyperlink" Target="http://ymammy.ru/detskiy-kostyum-s-printom-lets-run/" TargetMode="External" /><Relationship Id="rId505" Type="http://schemas.openxmlformats.org/officeDocument/2006/relationships/hyperlink" Target="http://ymammy.ru/detskiy-flisovyy-kostyum-seriy-leopard/" TargetMode="External" /><Relationship Id="rId506" Type="http://schemas.openxmlformats.org/officeDocument/2006/relationships/hyperlink" Target="http://ymammy.ru/detskiy-flisovyy-kostyum-rozovyy/" TargetMode="External" /><Relationship Id="rId507" Type="http://schemas.openxmlformats.org/officeDocument/2006/relationships/hyperlink" Target="http://ymammy.ru/detskiy-flisovyy-kostyum-svetlo-rozovyy/" TargetMode="External" /><Relationship Id="rId508" Type="http://schemas.openxmlformats.org/officeDocument/2006/relationships/hyperlink" Target="http://ymammy.ru/detskiy-flisovyy-kostyum-biryuzovyy/" TargetMode="External" /><Relationship Id="rId509" Type="http://schemas.openxmlformats.org/officeDocument/2006/relationships/hyperlink" Target="http://ymammy.ru/detskiy-flisovyy-kostyum-temno-siniy/" TargetMode="External" /><Relationship Id="rId510" Type="http://schemas.openxmlformats.org/officeDocument/2006/relationships/hyperlink" Target="http://ymammy.ru/detskiy-flisovyy-kostyum-svetlo-seryy/" TargetMode="External" /><Relationship Id="rId511" Type="http://schemas.openxmlformats.org/officeDocument/2006/relationships/hyperlink" Target="http://ymammy.ru/detskiy-flisovyy-kostyum-goluboy_1/" TargetMode="External" /><Relationship Id="rId512" Type="http://schemas.openxmlformats.org/officeDocument/2006/relationships/hyperlink" Target="http://ymammy.ru/detskiy-flisovyy-kostyum-pesochnyy/" TargetMode="External" /><Relationship Id="rId513" Type="http://schemas.openxmlformats.org/officeDocument/2006/relationships/hyperlink" Target="http://ymammy.ru/detskiy-kostyum-seryy-/" TargetMode="External" /><Relationship Id="rId514" Type="http://schemas.openxmlformats.org/officeDocument/2006/relationships/hyperlink" Target="http://ymammy.ru/kostyum-detskiy-iz-kapitoniya-bezhevyy-melanzh/" TargetMode="External" /><Relationship Id="rId515" Type="http://schemas.openxmlformats.org/officeDocument/2006/relationships/hyperlink" Target="http://ymammy.ru/kostyum-detskiy-iz-kapitoniya-seryy-melanzh/" TargetMode="External" /><Relationship Id="rId516" Type="http://schemas.openxmlformats.org/officeDocument/2006/relationships/hyperlink" Target="https://ymammy.ru/kostyum-detskiy-iz-flisa-zelenyy-slingoshtanishki-tolstovka/" TargetMode="External" /><Relationship Id="rId517" Type="http://schemas.openxmlformats.org/officeDocument/2006/relationships/hyperlink" Target="http://ymammy.ru/detskiy-kostyum-trikotazhnyy-dzhinsovyy/" TargetMode="External" /><Relationship Id="rId518" Type="http://schemas.openxmlformats.org/officeDocument/2006/relationships/hyperlink" Target="http://ymammy.ru/slingopinetki-krasnii-s-serim-flisom/" TargetMode="External" /><Relationship Id="rId519" Type="http://schemas.openxmlformats.org/officeDocument/2006/relationships/hyperlink" Target="http://ymammy.ru/slingopinetki-pudrovye-s-molochnym-mekhom/" TargetMode="External" /><Relationship Id="rId520" Type="http://schemas.openxmlformats.org/officeDocument/2006/relationships/hyperlink" Target="http://ymammy.ru/slingopinetki-mustard-s-molochnym-mekhom/" TargetMode="External" /><Relationship Id="rId521" Type="http://schemas.openxmlformats.org/officeDocument/2006/relationships/hyperlink" Target="http://ymammy.ru/slingopinetki-temno-sinie-s-molochnym-mekhom/" TargetMode="External" /><Relationship Id="rId522" Type="http://schemas.openxmlformats.org/officeDocument/2006/relationships/hyperlink" Target="http://ymammy.ru/slingopinetki-temno-serye-s-molochnym-mekhom/" TargetMode="External" /><Relationship Id="rId523" Type="http://schemas.openxmlformats.org/officeDocument/2006/relationships/hyperlink" Target="http://ymammy.ru/slingopinetki-kapuchino-s-molochnym-mekhom/" TargetMode="External" /><Relationship Id="rId524" Type="http://schemas.openxmlformats.org/officeDocument/2006/relationships/hyperlink" Target="http://ymammy.ru/bodi-polo-beloe/" TargetMode="External" /><Relationship Id="rId525" Type="http://schemas.openxmlformats.org/officeDocument/2006/relationships/hyperlink" Target="http://ymammy.ru/bodi-polo-s-korotkim-rukavom-orkhideya/" TargetMode="External" /><Relationship Id="rId526" Type="http://schemas.openxmlformats.org/officeDocument/2006/relationships/hyperlink" Target="http://ymammy.ru/detskoe-plate-polo-s-volanom-krasnoe/" TargetMode="External" /><Relationship Id="rId527" Type="http://schemas.openxmlformats.org/officeDocument/2006/relationships/hyperlink" Target="http://ymammy.ru/detskoe-plate-polo-s-volanom-temno-sinee/" TargetMode="External" /><Relationship Id="rId528" Type="http://schemas.openxmlformats.org/officeDocument/2006/relationships/hyperlink" Target="http://ymammy.ru/detskoe-plate-polo-s-volanom-seryy-melanzh/" TargetMode="External" /><Relationship Id="rId529" Type="http://schemas.openxmlformats.org/officeDocument/2006/relationships/hyperlink" Target="http://ymammy.ru/slingokombinezon-detskiy-svetlo-goluboy/" TargetMode="External" /><Relationship Id="rId530" Type="http://schemas.openxmlformats.org/officeDocument/2006/relationships/hyperlink" Target="http://ymammy.ru/slingokombinezon-iz-flisa-biryuzovyy/" TargetMode="External" /><Relationship Id="rId531" Type="http://schemas.openxmlformats.org/officeDocument/2006/relationships/hyperlink" Target="http://ymammy.ru/slingokombinezon-iz-flisa-svetlo-rozovyy/" TargetMode="External" /><Relationship Id="rId532" Type="http://schemas.openxmlformats.org/officeDocument/2006/relationships/hyperlink" Target="http://ymammy.ru/slingokombinezon-iz-flisa-rozovyy/" TargetMode="External" /><Relationship Id="rId533" Type="http://schemas.openxmlformats.org/officeDocument/2006/relationships/hyperlink" Target="http://ymammy.ru/slingokombinezon-iz-flisa-pesochnyy/" TargetMode="External" /><Relationship Id="rId534" Type="http://schemas.openxmlformats.org/officeDocument/2006/relationships/hyperlink" Target="http://ymammy.ru/slingokombinezon-iz-flisa-vinograd/" TargetMode="External" /><Relationship Id="rId535" Type="http://schemas.openxmlformats.org/officeDocument/2006/relationships/hyperlink" Target="http://ymammy.ru/slingokombinezon-iz-flisa-belyy/" TargetMode="External" /><Relationship Id="rId536" Type="http://schemas.openxmlformats.org/officeDocument/2006/relationships/hyperlink" Target="http://ymammy.ru/slingokombinezon-iz-flisa-tigrenok-/" TargetMode="External" /><Relationship Id="rId537" Type="http://schemas.openxmlformats.org/officeDocument/2006/relationships/hyperlink" Target="http://ymammy.ru/slingoshtanishki-flisovye-molochnye/" TargetMode="External" /><Relationship Id="rId538" Type="http://schemas.openxmlformats.org/officeDocument/2006/relationships/hyperlink" Target="http://ymammy.ru/slingoshtanishki-flisovye-sv-serye/" TargetMode="External" /><Relationship Id="rId539" Type="http://schemas.openxmlformats.org/officeDocument/2006/relationships/hyperlink" Target="http://ymammy.ru/slingoshtanishki-flisovye-sv-rozovye/" TargetMode="External" /><Relationship Id="rId540" Type="http://schemas.openxmlformats.org/officeDocument/2006/relationships/hyperlink" Target="https://ymammy.ru/slingoshtanishki-iz-flisa-svetlo-golubye/" TargetMode="External" /><Relationship Id="rId541" Type="http://schemas.openxmlformats.org/officeDocument/2006/relationships/hyperlink" Target="https://ymammy.ru/slingoshtanishki-iz-flisa-lavandovye/" TargetMode="External" /><Relationship Id="rId542" Type="http://schemas.openxmlformats.org/officeDocument/2006/relationships/hyperlink" Target="https://ymammy.ru/slingoshtanishki-iz-flisa-temno-serye/" TargetMode="External" /><Relationship Id="rId543" Type="http://schemas.openxmlformats.org/officeDocument/2006/relationships/hyperlink" Target="https://ymammy.ru/slingoshtanishki-iz-flisa-malinovye/" TargetMode="External" /><Relationship Id="rId544" Type="http://schemas.openxmlformats.org/officeDocument/2006/relationships/hyperlink" Target="http://ymammy.ru/detskaya-tolstovka-s-kapyushonom-kofe-s-molokom/" TargetMode="External" /><Relationship Id="rId545" Type="http://schemas.openxmlformats.org/officeDocument/2006/relationships/hyperlink" Target="http://ymammy.ru/detskaya-tolstovka-s-kapyushonom-mentolovaya/" TargetMode="External" /><Relationship Id="rId546" Type="http://schemas.openxmlformats.org/officeDocument/2006/relationships/hyperlink" Target="http://ymammy.ru/detskaya-tolstovka-s-kapyushonom-limonnaya/" TargetMode="External" /><Relationship Id="rId547" Type="http://schemas.openxmlformats.org/officeDocument/2006/relationships/hyperlink" Target="http://ymammy.ru/detskaya-tolstovka-s-kapyushonom-pudrovo-rozovaya/" TargetMode="External" /><Relationship Id="rId548" Type="http://schemas.openxmlformats.org/officeDocument/2006/relationships/hyperlink" Target="https://ymammy.ru/plate-polo-detskoe-pudrovo-rozovoe/" TargetMode="External" /><Relationship Id="rId549" Type="http://schemas.openxmlformats.org/officeDocument/2006/relationships/hyperlink" Target="https://ymammy.ru/plate-polo-detskoe-krasnoe/" TargetMode="External" /><Relationship Id="rId550" Type="http://schemas.openxmlformats.org/officeDocument/2006/relationships/hyperlink" Target="https://ymammy.ru/plate-polo-detskoe-sinee/" TargetMode="External" /><Relationship Id="rId551" Type="http://schemas.openxmlformats.org/officeDocument/2006/relationships/hyperlink" Target="http://ymammy.ru/slingobusy-s-tsvetkom-v-rozovo-zhelto-mentolovoy-gamme/" TargetMode="External" /><Relationship Id="rId552" Type="http://schemas.openxmlformats.org/officeDocument/2006/relationships/hyperlink" Target="http://ymammy.ru/slingobusy-s-tsvetkom-v-mentolovo-belo-geltoi--gamme/" TargetMode="External" /><Relationship Id="rId553" Type="http://schemas.openxmlformats.org/officeDocument/2006/relationships/hyperlink" Target="http://ymammy.ru/slingobusy-v-belo-rozovo-biryuzovoy-gamme/" TargetMode="External" /><Relationship Id="rId554" Type="http://schemas.openxmlformats.org/officeDocument/2006/relationships/hyperlink" Target="http://ymammy.ru/slingobusy-s-raznocvetnumi-businami-v-beloi-mentol-rozovoi-gamme/" TargetMode="External" /><Relationship Id="rId555" Type="http://schemas.openxmlformats.org/officeDocument/2006/relationships/hyperlink" Target="http://ymammy.ru/slingobusy-v-rozovo-beloy-gamme/" TargetMode="External" /><Relationship Id="rId556" Type="http://schemas.openxmlformats.org/officeDocument/2006/relationships/hyperlink" Target="http://ymammy.ru/slingobusy-v-belo-zhernoy-gamme/" TargetMode="External" /><Relationship Id="rId557" Type="http://schemas.openxmlformats.org/officeDocument/2006/relationships/hyperlink" Target="http://ymammy.ru/slingobusy-raduga/" TargetMode="External" /><Relationship Id="rId558" Type="http://schemas.openxmlformats.org/officeDocument/2006/relationships/hyperlink" Target="http://ymammy.ru/slingobusy-s-belo-seroy-gamme/" TargetMode="External" /><Relationship Id="rId559" Type="http://schemas.openxmlformats.org/officeDocument/2006/relationships/hyperlink" Target="http://ymammy.ru/slingobusy-v-cherno-seroy-gamme/" TargetMode="External" /><Relationship Id="rId560" Type="http://schemas.openxmlformats.org/officeDocument/2006/relationships/hyperlink" Target="http://ymammy.ru/slingobusy-v-cherno-beloy-gamme/" TargetMode="External" /><Relationship Id="rId561" Type="http://schemas.openxmlformats.org/officeDocument/2006/relationships/hyperlink" Target="http://ymammy.ru/slingobusy-v-krasno-seroy-gamme/" TargetMode="External" /><Relationship Id="rId562" Type="http://schemas.openxmlformats.org/officeDocument/2006/relationships/hyperlink" Target="http://ymammy.ru/slingobusy-v-pesochnj-haki-gamme/" TargetMode="External" /><Relationship Id="rId563" Type="http://schemas.openxmlformats.org/officeDocument/2006/relationships/hyperlink" Target="http://ymammy.ru/derzatel-dino-pink/" TargetMode="External" /><Relationship Id="rId564" Type="http://schemas.openxmlformats.org/officeDocument/2006/relationships/hyperlink" Target="http://ymammy.ru/derzatel-dino-mentol/" TargetMode="External" /><Relationship Id="rId565" Type="http://schemas.openxmlformats.org/officeDocument/2006/relationships/hyperlink" Target="http://ymammy.ru/slingobusy-braslet-belii/" TargetMode="External" /><Relationship Id="rId566" Type="http://schemas.openxmlformats.org/officeDocument/2006/relationships/hyperlink" Target="http://ymammy.ru/slingobusy-braslet-sinii/" TargetMode="External" /><Relationship Id="rId567" Type="http://schemas.openxmlformats.org/officeDocument/2006/relationships/hyperlink" Target="http://ymammy.ru/slingobusy-braslet-serii/" TargetMode="External" /><Relationship Id="rId568" Type="http://schemas.openxmlformats.org/officeDocument/2006/relationships/hyperlink" Target="http://ymammy.ru/slingobusy-braslet-chernii/" TargetMode="External" /><Relationship Id="rId569" Type="http://schemas.openxmlformats.org/officeDocument/2006/relationships/hyperlink" Target="http://ymammy.ru/slingodozhdevik-malinovyy-s-belym-uzorom/" TargetMode="External" /><Relationship Id="rId570" Type="http://schemas.openxmlformats.org/officeDocument/2006/relationships/hyperlink" Target="http://ymammy.ru/slingodozhdevik-mentol-s-tsvetochnym-printom/" TargetMode="External" /><Relationship Id="rId571" Type="http://schemas.openxmlformats.org/officeDocument/2006/relationships/hyperlink" Target="http://ymammy.ru/dozhdevik-krasnyy/" TargetMode="External" /><Relationship Id="rId572" Type="http://schemas.openxmlformats.org/officeDocument/2006/relationships/hyperlink" Target="http://ymammy.ru/slingodozhdevik-zheltyy/" TargetMode="External" /><Relationship Id="rId573" Type="http://schemas.openxmlformats.org/officeDocument/2006/relationships/hyperlink" Target="http://ymammy.ru/dozhdevik-goluboy/" TargetMode="External" /><Relationship Id="rId574" Type="http://schemas.openxmlformats.org/officeDocument/2006/relationships/hyperlink" Target="http://ymammy.ru/slingotolstovka-serii-melahg/" TargetMode="External" /><Relationship Id="rId575" Type="http://schemas.openxmlformats.org/officeDocument/2006/relationships/hyperlink" Target="http://ymammy.ru/slingotolstovka-temno-serii-melahg/" TargetMode="External" /><Relationship Id="rId576" Type="http://schemas.openxmlformats.org/officeDocument/2006/relationships/hyperlink" Target="https://ymammy.ru/search/?query=812" TargetMode="External" /><Relationship Id="rId577" Type="http://schemas.openxmlformats.org/officeDocument/2006/relationships/hyperlink" Target="https://ymammy.ru/kupalnik-dlya-beremennykh-belyy-s-sinem-risunkom/" TargetMode="External" /><Relationship Id="rId578" Type="http://schemas.openxmlformats.org/officeDocument/2006/relationships/hyperlink" Target="https://ymammy.ru/kupalnik-dlya-beremennykh-slitnyy-chernyy/" TargetMode="External" /><Relationship Id="rId579" Type="http://schemas.openxmlformats.org/officeDocument/2006/relationships/hyperlink" Target="https://ymammy.ru/kupalnik-dlya-beremennykh-svetlo-rozovyy-flamingo/" TargetMode="External" /><Relationship Id="rId580" Type="http://schemas.openxmlformats.org/officeDocument/2006/relationships/hyperlink" Target="https://ymammy.ru/kupalnik-dlya-beremennykh-rozovyy-v-belyy-gorokh/" TargetMode="External" /><Relationship Id="rId581" Type="http://schemas.openxmlformats.org/officeDocument/2006/relationships/hyperlink" Target="https://ymammy.ru/kupalnik-dlya-beremennykh-chernyy-belyy/" TargetMode="External" /><Relationship Id="rId582" Type="http://schemas.openxmlformats.org/officeDocument/2006/relationships/hyperlink" Target="https://ymammy.ru/kupalnik-tankini-dlya-beremennykh-goluboy-cvetochnyy-print/" TargetMode="External" /><Relationship Id="rId583" Type="http://schemas.openxmlformats.org/officeDocument/2006/relationships/hyperlink" Target="https://ymammy.ru/kupalnik-tankini-dlya-beremennykh-belyy-siniy/" TargetMode="External" /><Relationship Id="rId584" Type="http://schemas.openxmlformats.org/officeDocument/2006/relationships/hyperlink" Target="https://ymammy.ru/kupalnik-tankini-dlya-beremennykh-rozovyy-neon/" TargetMode="External" /><Relationship Id="rId585" Type="http://schemas.openxmlformats.org/officeDocument/2006/relationships/hyperlink" Target="http://ymammy.ru/kupalnyy-komplekt-dlya-beremennykh-rybki/" TargetMode="External" /><Relationship Id="rId586" Type="http://schemas.openxmlformats.org/officeDocument/2006/relationships/hyperlink" Target="http://ymammy.ru/kupalnyy-komplekt-dlya-beremennykh-florida/" TargetMode="External" /><Relationship Id="rId587" Type="http://schemas.openxmlformats.org/officeDocument/2006/relationships/hyperlink" Target="http://ymammy.ru/byustgalter-dlya-kormleniya-kamila-magkaya-chashechka-s-elastichnym-karkasom/" TargetMode="External" /><Relationship Id="rId588" Type="http://schemas.openxmlformats.org/officeDocument/2006/relationships/hyperlink" Target="http://ymammy.ru/byustgalter-dlya-kormleniya-kamila-magkaya-chashechka-s-elastichnym-karkasom/" TargetMode="External" /><Relationship Id="rId589" Type="http://schemas.openxmlformats.org/officeDocument/2006/relationships/hyperlink" Target="http://ymammy.ru/byustgalter-dlya-kormleniya-sad-babochek-magkaya-chashechka-bez-karkasov/" TargetMode="External" /><Relationship Id="rId590" Type="http://schemas.openxmlformats.org/officeDocument/2006/relationships/hyperlink" Target="http://ymammy.ru/byustgalter-dlya-kormleniya-sad-babochek-magkaya-chashechka-bez-karkasov/" TargetMode="External" /><Relationship Id="rId591" Type="http://schemas.openxmlformats.org/officeDocument/2006/relationships/hyperlink" Target="http://ymammy.ru/byustgalter-dlya-kormleniya-sad-babochek-magkaya-chashechka-bez-karkasov/" TargetMode="External" /><Relationship Id="rId592" Type="http://schemas.openxmlformats.org/officeDocument/2006/relationships/hyperlink" Target="http://ymammy.ru/byustgalter-dlya-kormleniya-sad-babochek-magkaya-chashechka-bez-karkasov/" TargetMode="External" /><Relationship Id="rId593" Type="http://schemas.openxmlformats.org/officeDocument/2006/relationships/hyperlink" Target="http://ymammy.ru/trusiki-iz-mikrofibry-s-risunkom-sad-babochek/" TargetMode="External" /><Relationship Id="rId594" Type="http://schemas.openxmlformats.org/officeDocument/2006/relationships/hyperlink" Target="http://ymammy.ru/byustgalter-dlya-kormleniya-florentsiya-s-magkoy-chashechkoy-bez-karkasov/" TargetMode="External" /><Relationship Id="rId595" Type="http://schemas.openxmlformats.org/officeDocument/2006/relationships/hyperlink" Target="http://ymammy.ru/byustgalter-dlya-kormleniya-florentsiya-s-magkoy-chashechkoy-bez-karkasov/" TargetMode="External" /><Relationship Id="rId596" Type="http://schemas.openxmlformats.org/officeDocument/2006/relationships/hyperlink" Target="http://ymammy.ru/byustgalter-dlya-kormleniya-florentsiya-s-magkoy-chashechkoy-bez-karkasov/" TargetMode="External" /><Relationship Id="rId597" Type="http://schemas.openxmlformats.org/officeDocument/2006/relationships/hyperlink" Target="http://ymammy.ru/byustgalter-dlya-kormleniya-florentsiya-s-magkoy-chashechkoy-bez-karkasov/" TargetMode="External" /><Relationship Id="rId598" Type="http://schemas.openxmlformats.org/officeDocument/2006/relationships/hyperlink" Target="http://ymammy.ru/trusiki-iz-mikrofibry-florentsiya/" TargetMode="External" /><Relationship Id="rId599" Type="http://schemas.openxmlformats.org/officeDocument/2006/relationships/hyperlink" Target="http://ymammy.ru/byustgalter-dlya-kormleniya-beatriche-s-porolonovoy-chashechkoy-na-gibkom-karkase/" TargetMode="External" /><Relationship Id="rId600" Type="http://schemas.openxmlformats.org/officeDocument/2006/relationships/hyperlink" Target="http://ymammy.ru/byustgalter-dlya-kormleniya-s-myagkoy-chashechkoy-na-elastichnom-karkase-beatriche/" TargetMode="External" /><Relationship Id="rId601" Type="http://schemas.openxmlformats.org/officeDocument/2006/relationships/hyperlink" Target="http://ymammy.ru/byustgalter-dlya-kormleniya-s-myagkoy-chashechkoy-na-elastichnom-karkase-beatriche/" TargetMode="External" /><Relationship Id="rId602" Type="http://schemas.openxmlformats.org/officeDocument/2006/relationships/hyperlink" Target="http://ymammy.ru/byustgalter-dlya-kormleniya-s-myagkoy-chashechkoy-na-elastichnom-karkase-beatriche/" TargetMode="External" /><Relationship Id="rId603" Type="http://schemas.openxmlformats.org/officeDocument/2006/relationships/hyperlink" Target="http://ymammy.ru/trusiki-iz-mikrofibry-s-risunkom-beatriche/" TargetMode="External" /><Relationship Id="rId604" Type="http://schemas.openxmlformats.org/officeDocument/2006/relationships/hyperlink" Target="http://ymammy.ru/byustgalter-dlya-kormleniya-anzhelika-s-porolonovoy-chashechkoy-s-elastichnym-karkasom-bezhevyy/" TargetMode="External" /><Relationship Id="rId605" Type="http://schemas.openxmlformats.org/officeDocument/2006/relationships/hyperlink" Target="http://ymammy.ru/byustgalter-dlya-kormleniya-anzhelika-s-porolonovoy-chashechkoy-s-elastichnym-karkasom-bezhevyy/" TargetMode="External" /><Relationship Id="rId606" Type="http://schemas.openxmlformats.org/officeDocument/2006/relationships/hyperlink" Target="http://ymammy.ru/byustgalter-dlya-kormleniya-anzhelika-s-porolonovoy-chashechkoy-s-elastichnym-karkasom-bezhevyy/" TargetMode="External" /><Relationship Id="rId607" Type="http://schemas.openxmlformats.org/officeDocument/2006/relationships/hyperlink" Target="http://ymammy.ru/byustgalter-dlya-kormleniya-anzhelika-s-porolonovoy-chashechkoy-s-elastichnym-karkasom-bezhevyy/" TargetMode="External" /><Relationship Id="rId608" Type="http://schemas.openxmlformats.org/officeDocument/2006/relationships/hyperlink" Target="http://ymammy.ru/byustgalter-dlya-kormleniya-anzhelika-s-porolonovoy-chashechkoy-s-elastichnym-karkasom-bezhevyy/" TargetMode="External" /><Relationship Id="rId609" Type="http://schemas.openxmlformats.org/officeDocument/2006/relationships/hyperlink" Target="http://ymammy.ru/byustgalter-dlya-kormleniya-anzhelika-s-porolonovoy-chashechkoy-s-elastichnym-karkasom-chernyy/" TargetMode="External" /><Relationship Id="rId610" Type="http://schemas.openxmlformats.org/officeDocument/2006/relationships/hyperlink" Target="http://ymammy.ru/byustgalter-dlya-kormleniya-anzhelika-s-porolonovoy-chashechkoy-s-elastichnym-karkasom-chernyy/" TargetMode="External" /><Relationship Id="rId611" Type="http://schemas.openxmlformats.org/officeDocument/2006/relationships/hyperlink" Target="http://ymammy.ru/byustgalter-dlya-kormleniya-anzhelika-s-porolonovoy-chashechkoy-s-elastichnym-karkasom-chernyy/" TargetMode="External" /><Relationship Id="rId612" Type="http://schemas.openxmlformats.org/officeDocument/2006/relationships/hyperlink" Target="http://ymammy.ru/byustgalter-dlya-kormleniya-anzhelika-s-porolonovoy-chashechkoy-s-elastichnym-karkasom-chernyy/" TargetMode="External" /><Relationship Id="rId613" Type="http://schemas.openxmlformats.org/officeDocument/2006/relationships/hyperlink" Target="http://ymammy.ru/byustgalter-dlya-kormleniya-anzhelika-s-porolonovoy-chashechkoy-s-elastichnym-karkasom-chernyy/" TargetMode="External" /><Relationship Id="rId614" Type="http://schemas.openxmlformats.org/officeDocument/2006/relationships/hyperlink" Target="http://ymammy.ru/byustgalter-dlya-kormleniya-anzhelika-s-porolonovoy-chashechkoy-s-elastichnym-karkasom-chernyy/" TargetMode="External" /><Relationship Id="rId615" Type="http://schemas.openxmlformats.org/officeDocument/2006/relationships/hyperlink" Target="http://ymammy.ru/trusiki-iz-mikrofibry-anzhelika-bezhevye/" TargetMode="External" /><Relationship Id="rId616" Type="http://schemas.openxmlformats.org/officeDocument/2006/relationships/hyperlink" Target="http://ymammy.ru/trusiki-iz-mikrofibry-anzhelika-chernye-/" TargetMode="External" /><Relationship Id="rId617" Type="http://schemas.openxmlformats.org/officeDocument/2006/relationships/hyperlink" Target="https://ymammy.ru/byustgalter-dlya-kormleniya-s-porolonovoy-chashechkoy-na-gibkom-karkase-s-glubokim-vyrezom-emilia/" TargetMode="External" /><Relationship Id="rId618" Type="http://schemas.openxmlformats.org/officeDocument/2006/relationships/hyperlink" Target="https://ymammy.ru/byustgalter-dlya-kormleniya-s-porolonovoy-chashechkoy-na-gibkom-karkase-s-glubokim-vyrezom-emilia/" TargetMode="External" /><Relationship Id="rId619" Type="http://schemas.openxmlformats.org/officeDocument/2006/relationships/hyperlink" Target="https://ymammy.ru/byustgalter-dlya-kormleniya-s-porolonovoy-chashechkoy-na-gibkom-karkase-s-glubokim-vyrezom-emilia/" TargetMode="External" /><Relationship Id="rId620" Type="http://schemas.openxmlformats.org/officeDocument/2006/relationships/hyperlink" Target="http://ymammy.ru/byustgalter-dlya-kormleniya-s-porolonovoy-chashechkoy-na-gibkom-karkase-s-glubokim-vyrezom-diana-/" TargetMode="External" /><Relationship Id="rId621" Type="http://schemas.openxmlformats.org/officeDocument/2006/relationships/hyperlink" Target="http://ymammy.ru/byustgalter-dlya-kormleniya-s-porolonovoy-chashechkoy-na-gibkom-karkase-s-glubokim-vyrezom-diana-/" TargetMode="External" /><Relationship Id="rId622" Type="http://schemas.openxmlformats.org/officeDocument/2006/relationships/hyperlink" Target="http://ymammy.ru/byustgalter-dlya-kormleniya-s-porolonovoy-chashechkoy-na-gibkom-karkase-s-glubokim-vyrezom-diana-/" TargetMode="External" /><Relationship Id="rId623" Type="http://schemas.openxmlformats.org/officeDocument/2006/relationships/hyperlink" Target="http://ymammy.ru/byustgalter-dlya-kormleniya-s-porolonovoy-chashechkoy-na-gibkom-karkase-s-glubokim-vyrezom-diana-/" TargetMode="External" /><Relationship Id="rId624" Type="http://schemas.openxmlformats.org/officeDocument/2006/relationships/hyperlink" Target="https://ymammy.ru/byustgalter-dlya-kormleniya-s-porolonovoy-chashechkoy-na-gibkom-karkase-s-glubokim-vyrezom-diana-/" TargetMode="External" /><Relationship Id="rId625" Type="http://schemas.openxmlformats.org/officeDocument/2006/relationships/hyperlink" Target="https://ymammy.ru/byustgalter-dlya-kormleniya-s-porolonovoy-chashechkoy-na-gibkom-karkase-s-glubokim-vyrezom-diana-/" TargetMode="External" /><Relationship Id="rId626" Type="http://schemas.openxmlformats.org/officeDocument/2006/relationships/hyperlink" Target="https://ymammy.ru/byustgalter-dlya-kormleniya-s-porolonovoy-chashechkoy-na-gibkom-karkase-s-glubokim-vyrezom-diana-/" TargetMode="External" /><Relationship Id="rId627" Type="http://schemas.openxmlformats.org/officeDocument/2006/relationships/hyperlink" Target="http://ymammy.ru/byustgalter-dlya-kormleniya-ofeliya-s-porolonovoy-chashechkoy-s-elastichnym-karkasom-/" TargetMode="External" /><Relationship Id="rId628" Type="http://schemas.openxmlformats.org/officeDocument/2006/relationships/hyperlink" Target="http://ymammy.ru/byustgalter-dlya-kormleniya-ofeliya-s-porolonovoy-chashechkoy-s-elastichnym-karkasom-/" TargetMode="External" /><Relationship Id="rId629" Type="http://schemas.openxmlformats.org/officeDocument/2006/relationships/hyperlink" Target="http://ymammy.ru/byustgalter-dlya-kormleniya-ofeliya-s-porolonovoy-chashechkoy-s-elastichnym-karkasom-/" TargetMode="External" /><Relationship Id="rId630" Type="http://schemas.openxmlformats.org/officeDocument/2006/relationships/hyperlink" Target="http://ymammy.ru/byustgalter-dlya-kormleniya-ofeliya-s-porolonovoy-chashechkoy-s-elastichnym-karkasom-/" TargetMode="External" /><Relationship Id="rId631" Type="http://schemas.openxmlformats.org/officeDocument/2006/relationships/hyperlink" Target="http://ymammy.ru/trusiki-iz-mikrofibry-s-risunkom-ofeliya/" TargetMode="External" /><Relationship Id="rId632" Type="http://schemas.openxmlformats.org/officeDocument/2006/relationships/hyperlink" Target="http://ymammy.ru/korrektiruyushchie-trusiki-s-azhurnym-kraem-bezhevye/" TargetMode="External" /><Relationship Id="rId633" Type="http://schemas.openxmlformats.org/officeDocument/2006/relationships/hyperlink" Target="http://ymammy.ru/korrektiruyushchie-trusiki-s-azhurnym-kraem-chernye/" TargetMode="External" /><Relationship Id="rId634" Type="http://schemas.openxmlformats.org/officeDocument/2006/relationships/hyperlink" Target="http://ymammy.ru/bandazh-dorodovii-belii/" TargetMode="External" /><Relationship Id="rId635" Type="http://schemas.openxmlformats.org/officeDocument/2006/relationships/hyperlink" Target="http://ymammy.ru/bandazh-poslerodovii-belii/" TargetMode="External" /><Relationship Id="rId636" Type="http://schemas.openxmlformats.org/officeDocument/2006/relationships/hyperlink" Target="http://ymammy.ru/trusiki-chernii/#img" TargetMode="External" /><Relationship Id="rId637" Type="http://schemas.openxmlformats.org/officeDocument/2006/relationships/hyperlink" Target="http://ymammy.ru/byustgalter-poslerodovii-belii/#img" TargetMode="External" /><Relationship Id="rId638" Type="http://schemas.openxmlformats.org/officeDocument/2006/relationships/hyperlink" Target="http://ymammy.ru/byustgalter-poslerodovii-belii/#img" TargetMode="External" /><Relationship Id="rId639" Type="http://schemas.openxmlformats.org/officeDocument/2006/relationships/hyperlink" Target="http://ymammy.ru/byustgalter-poslerodovii-belii/#img" TargetMode="External" /><Relationship Id="rId640" Type="http://schemas.openxmlformats.org/officeDocument/2006/relationships/hyperlink" Target="http://ymammy.ru/bandazh-dorodovii-chernii/#img" TargetMode="External" /><Relationship Id="rId641" Type="http://schemas.openxmlformats.org/officeDocument/2006/relationships/hyperlink" Target="http://ymammy.ru/bandazh-poslerodovoy-bezhevyy-vysokiy/" TargetMode="External" /><Relationship Id="rId642" Type="http://schemas.openxmlformats.org/officeDocument/2006/relationships/hyperlink" Target="http://ymammy.ru/bandazh-yniversalnyi-poslerodovoy-bezhevyy-nizkiy/" TargetMode="External" /><Relationship Id="rId643" Type="http://schemas.openxmlformats.org/officeDocument/2006/relationships/hyperlink" Target="http://ymammy.ru/index.php?productID=2293" TargetMode="External" /><Relationship Id="rId644" Type="http://schemas.openxmlformats.org/officeDocument/2006/relationships/hyperlink" Target="http://ymammy.ru/trusiki-iz-mikrovolokna/" TargetMode="External" /><Relationship Id="rId645" Type="http://schemas.openxmlformats.org/officeDocument/2006/relationships/hyperlink" Target="http://ymammy.ru/kolgotki-dlya-beremennykh-40-den-chernye/" TargetMode="External" /><Relationship Id="rId646" Type="http://schemas.openxmlformats.org/officeDocument/2006/relationships/hyperlink" Target="http://ymammy.ru/kolgotki-dlya-beremennykh-40-den-bezhevye/" TargetMode="External" /><Relationship Id="rId647" Type="http://schemas.openxmlformats.org/officeDocument/2006/relationships/hyperlink" Target="http://ymammy.ru/khlopkovye-trusiki-dlya-beremennykh-belye/" TargetMode="External" /><Relationship Id="rId648" Type="http://schemas.openxmlformats.org/officeDocument/2006/relationships/hyperlink" Target="http://ymammy.ru/khlopkovye-trusiki-dlya-beremennykh/" TargetMode="External" /><Relationship Id="rId649" Type="http://schemas.openxmlformats.org/officeDocument/2006/relationships/hyperlink" Target="http://ymammy.ru/byustgalter-dlya-kormleniya-s-kruzhevom-belyy/" TargetMode="External" /><Relationship Id="rId650" Type="http://schemas.openxmlformats.org/officeDocument/2006/relationships/hyperlink" Target="http://ymammy.ru/byustgalter-dlya-kormleniya-s-kruzhevom-belyy/" TargetMode="External" /><Relationship Id="rId651" Type="http://schemas.openxmlformats.org/officeDocument/2006/relationships/hyperlink" Target="http://ymammy.ru/byustgalter-dlya-kormleniya-s-kruzhevom-belyy/" TargetMode="External" /><Relationship Id="rId652" Type="http://schemas.openxmlformats.org/officeDocument/2006/relationships/hyperlink" Target="http://ymammy.ru/byustgalter-dlya-kormleniya-s-kruzhevom-belyy/" TargetMode="External" /><Relationship Id="rId653" Type="http://schemas.openxmlformats.org/officeDocument/2006/relationships/hyperlink" Target="http://ymammy.ru/byustgalter-dlya-kormleniya-khlopkovyy-belyy/" TargetMode="External" /><Relationship Id="rId654" Type="http://schemas.openxmlformats.org/officeDocument/2006/relationships/hyperlink" Target="http://ymammy.ru/byustgalter-dlya-kormleniya-khlopkovyy-belyy/" TargetMode="External" /><Relationship Id="rId655" Type="http://schemas.openxmlformats.org/officeDocument/2006/relationships/hyperlink" Target="http://ymammy.ru/byustgalter-dlya-kormleniya-khlopkovyy-belyy/" TargetMode="External" /><Relationship Id="rId656" Type="http://schemas.openxmlformats.org/officeDocument/2006/relationships/hyperlink" Target="http://ymammy.ru/byustgalter-dlya-kormleniya-khlopkovyy-belyy/" TargetMode="External" /><Relationship Id="rId657" Type="http://schemas.openxmlformats.org/officeDocument/2006/relationships/hyperlink" Target="http://ymammy.ru/byustgalter-dlya-kormleniya-khlopkovyy-belyy/" TargetMode="External" /><Relationship Id="rId658" Type="http://schemas.openxmlformats.org/officeDocument/2006/relationships/hyperlink" Target="http://ymammy.ru/byustgalter-dlya-kormleniya-khlopkovyy-chernyy/" TargetMode="External" /><Relationship Id="rId659" Type="http://schemas.openxmlformats.org/officeDocument/2006/relationships/hyperlink" Target="http://ymammy.ru/byustgalter-dlya-kormleniya-khlopkovyy-belyy/" TargetMode="External" /><Relationship Id="rId660" Type="http://schemas.openxmlformats.org/officeDocument/2006/relationships/hyperlink" Target="http://ymammy.ru/byustgalter-dlya-kormleniya-khlopkovyy-belyy/" TargetMode="External" /><Relationship Id="rId661" Type="http://schemas.openxmlformats.org/officeDocument/2006/relationships/hyperlink" Target="http://ymammy.ru/byustgalter-dlya-kormleniya-khlopkovyy-belyy/" TargetMode="External" /><Relationship Id="rId662" Type="http://schemas.openxmlformats.org/officeDocument/2006/relationships/hyperlink" Target="http://ymammy.ru/byustgalter-dlya-kormleniya-khlopkovyy-belyy/" TargetMode="External" /><Relationship Id="rId663" Type="http://schemas.openxmlformats.org/officeDocument/2006/relationships/hyperlink" Target="https://ymammy.ru/byustgalter-dlya-kormleniya-khlopkovyy-fleurs/" TargetMode="External" /><Relationship Id="rId664" Type="http://schemas.openxmlformats.org/officeDocument/2006/relationships/hyperlink" Target="https://ymammy.ru/byustgalter-dlya-kormleniya-khlopkovyy-fleurs/" TargetMode="External" /><Relationship Id="rId665" Type="http://schemas.openxmlformats.org/officeDocument/2006/relationships/hyperlink" Target="https://ymammy.ru/byustgalter-dlya-kormleniya-khlopkovyy-fleurs/" TargetMode="External" /><Relationship Id="rId666" Type="http://schemas.openxmlformats.org/officeDocument/2006/relationships/hyperlink" Target="https://ymammy.ru/byustgalter-dlya-kormleniya-khlopkovyy-poeny/" TargetMode="External" /><Relationship Id="rId667" Type="http://schemas.openxmlformats.org/officeDocument/2006/relationships/hyperlink" Target="https://ymammy.ru/byustgalter-dlya-kormleniya-khlopkovyy-poeny/" TargetMode="External" /><Relationship Id="rId668" Type="http://schemas.openxmlformats.org/officeDocument/2006/relationships/hyperlink" Target="https://ymammy.ru/byustgalter-dlya-kormleniya-khlopkovyy-poeny/" TargetMode="External" /><Relationship Id="rId669" Type="http://schemas.openxmlformats.org/officeDocument/2006/relationships/hyperlink" Target="http://ymammy.ru/byustgalter-dlya-kormleniya-s-kruzhevom-belyy_1/" TargetMode="External" /><Relationship Id="rId670" Type="http://schemas.openxmlformats.org/officeDocument/2006/relationships/hyperlink" Target="http://ymammy.ru/byustgalter-dlya-kormleniya-s-kruzhevom-belyy_1/" TargetMode="External" /><Relationship Id="rId671" Type="http://schemas.openxmlformats.org/officeDocument/2006/relationships/hyperlink" Target="http://ymammy.ru/byustgalter-dlya-kormleniya-s-kruzhevom-belyy_1/" TargetMode="External" /><Relationship Id="rId672" Type="http://schemas.openxmlformats.org/officeDocument/2006/relationships/hyperlink" Target="http://ymammy.ru/byustgalter-dlya-kormleniya-s-kruzhevom-chernyy_1/" TargetMode="External" /><Relationship Id="rId673" Type="http://schemas.openxmlformats.org/officeDocument/2006/relationships/hyperlink" Target="http://ymammy.ru/byustgalter-dlya-kormleniya-s-kruzhevom-chernyy_1/" TargetMode="External" /><Relationship Id="rId674" Type="http://schemas.openxmlformats.org/officeDocument/2006/relationships/hyperlink" Target="http://ymammy.ru/sherstyanye-kolgotki-dlya-beremennykh-200-den/" TargetMode="External" /><Relationship Id="rId675" Type="http://schemas.openxmlformats.org/officeDocument/2006/relationships/hyperlink" Target="http://ymammy.ru/kolgoty-dlya-beremennykh-s-modalom-250-den-chernye/" TargetMode="External" /><Relationship Id="rId676" Type="http://schemas.openxmlformats.org/officeDocument/2006/relationships/hyperlink" Target="http://ymammy.ru/kolgotki-dlya-beremennykh-s-bambukovym-voloknom-250-den/" TargetMode="External" /><Relationship Id="rId677" Type="http://schemas.openxmlformats.org/officeDocument/2006/relationships/hyperlink" Target="https://ymammy.ru/legginsi-dlya-beremennih-1/" TargetMode="External" /><Relationship Id="rId678" Type="http://schemas.openxmlformats.org/officeDocument/2006/relationships/hyperlink" Target="http://ymammy.ru/kolgotki-dlya-beremennykh-150-den-chernye/" TargetMode="External" /><Relationship Id="rId679" Type="http://schemas.openxmlformats.org/officeDocument/2006/relationships/hyperlink" Target="http://ymammy.ru/byustgalter-dlya-kormleniya-besshovnyy-belyy/" TargetMode="External" /><Relationship Id="rId680" Type="http://schemas.openxmlformats.org/officeDocument/2006/relationships/hyperlink" Target="http://ymammy.ru/byustgalter-dlya-kormleniya-besshovnyy-belyy/" TargetMode="External" /><Relationship Id="rId681" Type="http://schemas.openxmlformats.org/officeDocument/2006/relationships/hyperlink" Target="http://ymammy.ru/byustgalter-dlya-kormleniya-besshovnyy-belyy/" TargetMode="External" /><Relationship Id="rId682" Type="http://schemas.openxmlformats.org/officeDocument/2006/relationships/hyperlink" Target="http://ymammy.ru/byustgalter-dlya-kormleniya-besshovnyy-chernyy/" TargetMode="External" /><Relationship Id="rId683" Type="http://schemas.openxmlformats.org/officeDocument/2006/relationships/hyperlink" Target="http://ymammy.ru/byustgalter-dlya-kormleniya-besshovnyy-chernyy/" TargetMode="External" /><Relationship Id="rId684" Type="http://schemas.openxmlformats.org/officeDocument/2006/relationships/hyperlink" Target="http://ymammy.ru/byustgalter-dlya-kormleniya-besshovnyy-chernyy/" TargetMode="External" /><Relationship Id="rId685" Type="http://schemas.openxmlformats.org/officeDocument/2006/relationships/hyperlink" Target="http://ymammy.ru/byustgalter-dlya-kormleniya-kruzhevnoy-belyy-na-karkase/" TargetMode="External" /><Relationship Id="rId686" Type="http://schemas.openxmlformats.org/officeDocument/2006/relationships/hyperlink" Target="http://ymammy.ru/byustgalter-dlya-kormleniya-kruzhevnoy-belyy-na-karkase/" TargetMode="External" /><Relationship Id="rId687" Type="http://schemas.openxmlformats.org/officeDocument/2006/relationships/hyperlink" Target="http://ymammy.ru/byustgalter-dlya-kormleniya-kruzhevnoy-belyy-na-karkase/" TargetMode="External" /><Relationship Id="rId688" Type="http://schemas.openxmlformats.org/officeDocument/2006/relationships/hyperlink" Target="http://ymammy.ru/byustgalter-dlya-kormleniya-kruzhevnoy-belyy-na-karkase/" TargetMode="External" /><Relationship Id="rId689" Type="http://schemas.openxmlformats.org/officeDocument/2006/relationships/hyperlink" Target="http://ymammy.ru/byustgalter-dlya-kormleniya-kruzhevnoy-belyy-na-karkase/" TargetMode="External" /><Relationship Id="rId690" Type="http://schemas.openxmlformats.org/officeDocument/2006/relationships/hyperlink" Target="http://ymammy.ru/byustgalter-dlya-kormleniya-kruzhevnoy-na-karkase-shampan/" TargetMode="External" /><Relationship Id="rId691" Type="http://schemas.openxmlformats.org/officeDocument/2006/relationships/hyperlink" Target="http://ymammy.ru/byustgalter-dlya-kormleniya-kruzhevnoy-na-karkase-chernyy/" TargetMode="External" /><Relationship Id="rId692" Type="http://schemas.openxmlformats.org/officeDocument/2006/relationships/hyperlink" Target="http://ymammy.ru/byustgalter-dlya-kormleniya-kruzhevnoy-na-karkase-chernyy/" TargetMode="External" /><Relationship Id="rId693" Type="http://schemas.openxmlformats.org/officeDocument/2006/relationships/hyperlink" Target="http://ymammy.ru/byustgalter-dlya-kormleniya-kruzhevnoy-na-karkase-chernyy/" TargetMode="External" /><Relationship Id="rId694" Type="http://schemas.openxmlformats.org/officeDocument/2006/relationships/hyperlink" Target="http://ymammy.ru/byustgalter-dlya-kormleniya-kruzhevnoy-na-karkase-chernyy/" TargetMode="External" /><Relationship Id="rId695" Type="http://schemas.openxmlformats.org/officeDocument/2006/relationships/hyperlink" Target="http://ymammy.ru/byustgalter-dlya-kormleniya-kruzhevnoy-na-karkase-chernyy/" TargetMode="External" /><Relationship Id="rId696" Type="http://schemas.openxmlformats.org/officeDocument/2006/relationships/hyperlink" Target="http://ymammy.ru/byustgalter-dlya-kormleniya-s-uplotnennoy-chashkoy-lavanda/" TargetMode="External" /><Relationship Id="rId697" Type="http://schemas.openxmlformats.org/officeDocument/2006/relationships/hyperlink" Target="http://ymammy.ru/byustgalter-dlya-kormleniya-ametist/" TargetMode="External" /><Relationship Id="rId698" Type="http://schemas.openxmlformats.org/officeDocument/2006/relationships/hyperlink" Target="http://ymammy.ru/byustgalter-dlya-kormleniya-ametist/" TargetMode="External" /><Relationship Id="rId699" Type="http://schemas.openxmlformats.org/officeDocument/2006/relationships/hyperlink" Target="http://ymammy.ru/byustgalter-dlya-kormleniya-ametist/" TargetMode="External" /><Relationship Id="rId700" Type="http://schemas.openxmlformats.org/officeDocument/2006/relationships/hyperlink" Target="https://ymammy.ru/byustgalter-dlya-kormleniya-serii-melang/" TargetMode="External" /><Relationship Id="rId701" Type="http://schemas.openxmlformats.org/officeDocument/2006/relationships/hyperlink" Target="https://ymammy.ru/byustgalter-dlya-kormleniya-serii-melang/" TargetMode="External" /><Relationship Id="rId702" Type="http://schemas.openxmlformats.org/officeDocument/2006/relationships/hyperlink" Target="https://ymammy.ru/byustgalter-dlya-kormleniya-serii-melang/" TargetMode="External" /><Relationship Id="rId703" Type="http://schemas.openxmlformats.org/officeDocument/2006/relationships/hyperlink" Target="http://ymammy.ru/byustgalter-dlya-kormleniya-s-uplotnennoy-gibkoy-chashkoy-bez-kostochki-ayvori/" TargetMode="External" /><Relationship Id="rId704" Type="http://schemas.openxmlformats.org/officeDocument/2006/relationships/hyperlink" Target="http://ymammy.ru/byustgalter-dlya-kormleniya-na-karkase-belyy/" TargetMode="External" /><Relationship Id="rId705" Type="http://schemas.openxmlformats.org/officeDocument/2006/relationships/hyperlink" Target="http://ymammy.ru/byustgalter-dlya-kormleniya-na-karkase-belyy/" TargetMode="External" /><Relationship Id="rId706" Type="http://schemas.openxmlformats.org/officeDocument/2006/relationships/hyperlink" Target="http://ymammy.ru/byustgalter-dlya-kormleniya-na-karkase-belyy/" TargetMode="External" /><Relationship Id="rId707" Type="http://schemas.openxmlformats.org/officeDocument/2006/relationships/hyperlink" Target="http://ymammy.ru/byustgalter-dlya-kormleniya-na-karkase-belyy/" TargetMode="External" /><Relationship Id="rId708" Type="http://schemas.openxmlformats.org/officeDocument/2006/relationships/hyperlink" Target="http://ymammy.ru/byustgalter-dlya-kormleniya-na-karkase-belyy/" TargetMode="External" /><Relationship Id="rId709" Type="http://schemas.openxmlformats.org/officeDocument/2006/relationships/hyperlink" Target="http://ymammy.ru/byustgalter-dlya-kormleniya-na-karkase-belyy/" TargetMode="External" /><Relationship Id="rId710" Type="http://schemas.openxmlformats.org/officeDocument/2006/relationships/hyperlink" Target="http://ymammy.ru/byustgalter-dlya-kormleniya-na-karkase-belyy/" TargetMode="External" /><Relationship Id="rId711" Type="http://schemas.openxmlformats.org/officeDocument/2006/relationships/hyperlink" Target="http://ymammy.ru/byustgalter-dlya-kormleniya-na-karkase-chernyy/" TargetMode="External" /><Relationship Id="rId712" Type="http://schemas.openxmlformats.org/officeDocument/2006/relationships/hyperlink" Target="http://ymammy.ru/byustgalter-dlya-kormleniya-na-karkase-chernyy/" TargetMode="External" /><Relationship Id="rId713" Type="http://schemas.openxmlformats.org/officeDocument/2006/relationships/hyperlink" Target="http://ymammy.ru/byustgalter-dlya-kormleniya-na-karkase-chernyy/" TargetMode="External" /><Relationship Id="rId714" Type="http://schemas.openxmlformats.org/officeDocument/2006/relationships/hyperlink" Target="http://ymammy.ru/byustgalter-dlya-kormleniya-na-karkase-chernyy/" TargetMode="External" /><Relationship Id="rId715" Type="http://schemas.openxmlformats.org/officeDocument/2006/relationships/hyperlink" Target="http://ymammy.ru/byustgalter-dlya-kormleniya-na-karkase-chernyy/" TargetMode="External" /><Relationship Id="rId716" Type="http://schemas.openxmlformats.org/officeDocument/2006/relationships/hyperlink" Target="http://ymammy.ru/byustgalter-dlya-kormleniya-na-karkase-chernyy/" TargetMode="External" /><Relationship Id="rId717" Type="http://schemas.openxmlformats.org/officeDocument/2006/relationships/hyperlink" Target="http://ymammy.ru/bandazh-kompressionnii-visokii-belii/" TargetMode="External" /><Relationship Id="rId718" Type="http://schemas.openxmlformats.org/officeDocument/2006/relationships/hyperlink" Target="http://ymammy.ru/dorodovii-belii-top/" TargetMode="External" /><Relationship Id="rId719" Type="http://schemas.openxmlformats.org/officeDocument/2006/relationships/hyperlink" Target="http://ymammy.ru/dorodovii-cherniy-top/" TargetMode="External" /><Relationship Id="rId7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4"/>
  <sheetViews>
    <sheetView tabSelected="1" zoomScalePageLayoutView="0" workbookViewId="0" topLeftCell="A1">
      <selection activeCell="F6" sqref="F6:M6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  <col min="16" max="17" width="16.8515625" style="0" customWidth="1"/>
    <col min="18" max="18" width="17.28125" style="0" customWidth="1"/>
    <col min="19" max="19" width="15.8515625" style="0" customWidth="1"/>
    <col min="20" max="20" width="45.421875" style="0" customWidth="1"/>
  </cols>
  <sheetData>
    <row r="1" spans="2:13" ht="18.7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8.75">
      <c r="A2" s="1"/>
      <c r="B2" s="74" t="s">
        <v>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75">
        <v>43606</v>
      </c>
      <c r="K4" s="76"/>
      <c r="L4" s="76"/>
      <c r="M4" s="76"/>
    </row>
    <row r="5" spans="1:13" ht="21" thickBot="1">
      <c r="A5" s="2"/>
      <c r="B5" s="28"/>
      <c r="C5" s="28"/>
      <c r="D5" s="29" t="s">
        <v>1599</v>
      </c>
      <c r="E5" s="30" t="s">
        <v>1600</v>
      </c>
      <c r="F5" s="28"/>
      <c r="G5" s="28"/>
      <c r="H5" s="28"/>
      <c r="I5" s="28"/>
      <c r="J5" s="28"/>
      <c r="K5" s="28"/>
      <c r="L5" s="28"/>
      <c r="M5" s="31"/>
    </row>
    <row r="6" spans="1:13" ht="15">
      <c r="A6" s="1"/>
      <c r="B6" s="32" t="s">
        <v>2</v>
      </c>
      <c r="C6" s="33"/>
      <c r="D6" s="77" t="s">
        <v>3</v>
      </c>
      <c r="E6" s="78"/>
      <c r="F6" s="79"/>
      <c r="G6" s="80"/>
      <c r="H6" s="80"/>
      <c r="I6" s="80"/>
      <c r="J6" s="80"/>
      <c r="K6" s="80"/>
      <c r="L6" s="80"/>
      <c r="M6" s="81"/>
    </row>
    <row r="7" spans="1:13" ht="15">
      <c r="A7" s="1"/>
      <c r="B7" s="32" t="s">
        <v>1601</v>
      </c>
      <c r="C7" s="34"/>
      <c r="D7" s="82" t="s">
        <v>4</v>
      </c>
      <c r="E7" s="83"/>
      <c r="F7" s="84"/>
      <c r="G7" s="85"/>
      <c r="H7" s="85"/>
      <c r="I7" s="85"/>
      <c r="J7" s="85"/>
      <c r="K7" s="85"/>
      <c r="L7" s="85"/>
      <c r="M7" s="86"/>
    </row>
    <row r="8" spans="2:13" ht="25.5" customHeight="1">
      <c r="B8" s="66" t="s">
        <v>1602</v>
      </c>
      <c r="C8" s="67"/>
      <c r="D8" s="68"/>
      <c r="E8" s="69"/>
      <c r="F8" s="69"/>
      <c r="G8" s="69"/>
      <c r="H8" s="69"/>
      <c r="I8" s="69"/>
      <c r="J8" s="69"/>
      <c r="K8" s="69"/>
      <c r="L8" s="69"/>
      <c r="M8" s="70"/>
    </row>
    <row r="9" spans="1:13" ht="15">
      <c r="A9" s="1"/>
      <c r="B9" s="71" t="s">
        <v>5</v>
      </c>
      <c r="C9" s="71"/>
      <c r="D9" s="72"/>
      <c r="E9" s="72"/>
      <c r="F9" s="72"/>
      <c r="G9" s="72"/>
      <c r="H9" s="1"/>
      <c r="I9" s="1"/>
      <c r="J9" s="1"/>
      <c r="K9" s="1"/>
      <c r="L9" s="1"/>
      <c r="M9" s="4" t="s">
        <v>6</v>
      </c>
    </row>
    <row r="10" spans="1:13" ht="15">
      <c r="A10" s="1"/>
      <c r="B10" s="73" t="s">
        <v>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20" ht="25.5" customHeight="1">
      <c r="A11" s="1"/>
      <c r="B11" s="49" t="s">
        <v>8</v>
      </c>
      <c r="C11" s="49" t="s">
        <v>9</v>
      </c>
      <c r="D11" s="49" t="s">
        <v>10</v>
      </c>
      <c r="E11" s="50" t="s">
        <v>11</v>
      </c>
      <c r="F11" s="50"/>
      <c r="G11" s="50"/>
      <c r="H11" s="50"/>
      <c r="I11" s="50"/>
      <c r="J11" s="50"/>
      <c r="K11" s="50"/>
      <c r="L11" s="51" t="s">
        <v>12</v>
      </c>
      <c r="M11" s="52" t="s">
        <v>13</v>
      </c>
      <c r="N11" s="48" t="s">
        <v>14</v>
      </c>
      <c r="O11" s="48"/>
      <c r="P11" s="16" t="s">
        <v>1603</v>
      </c>
      <c r="Q11" s="16" t="s">
        <v>1604</v>
      </c>
      <c r="R11" s="16" t="s">
        <v>1589</v>
      </c>
      <c r="S11" s="16" t="s">
        <v>1605</v>
      </c>
      <c r="T11" s="37"/>
    </row>
    <row r="12" spans="2:20" ht="25.5" customHeight="1">
      <c r="B12" s="49"/>
      <c r="C12" s="49"/>
      <c r="D12" s="49"/>
      <c r="E12" s="5">
        <v>40</v>
      </c>
      <c r="F12" s="5">
        <v>42</v>
      </c>
      <c r="G12" s="5">
        <v>44</v>
      </c>
      <c r="H12" s="5">
        <v>46</v>
      </c>
      <c r="I12" s="5">
        <v>48</v>
      </c>
      <c r="J12" s="5">
        <v>50</v>
      </c>
      <c r="K12" s="5">
        <v>52</v>
      </c>
      <c r="L12" s="51"/>
      <c r="M12" s="52"/>
      <c r="N12" s="6" t="s">
        <v>15</v>
      </c>
      <c r="O12" s="6" t="s">
        <v>16</v>
      </c>
      <c r="P12" s="17" t="s">
        <v>1590</v>
      </c>
      <c r="Q12" s="17" t="s">
        <v>1591</v>
      </c>
      <c r="R12" s="17" t="s">
        <v>1592</v>
      </c>
      <c r="S12" s="18" t="s">
        <v>1593</v>
      </c>
      <c r="T12" s="37"/>
    </row>
    <row r="13" spans="1:20" ht="15" customHeight="1">
      <c r="A13" s="1"/>
      <c r="B13" s="40" t="s">
        <v>17</v>
      </c>
      <c r="C13" s="42" t="s">
        <v>18</v>
      </c>
      <c r="D13" s="44" t="s">
        <v>19</v>
      </c>
      <c r="E13" s="7"/>
      <c r="F13" s="7">
        <v>10</v>
      </c>
      <c r="G13" s="7">
        <v>10</v>
      </c>
      <c r="H13" s="7"/>
      <c r="I13" s="7">
        <v>10</v>
      </c>
      <c r="J13" s="7"/>
      <c r="K13" s="7"/>
      <c r="L13" s="46">
        <v>1999</v>
      </c>
      <c r="M13" s="38">
        <v>1379</v>
      </c>
      <c r="N13" s="46">
        <f>$E$14+$F$14+$G$14+$H$14+$I$14+$J$14+$K$14</f>
        <v>0</v>
      </c>
      <c r="O13" s="38">
        <f>$M$13*$N$13</f>
        <v>0</v>
      </c>
      <c r="P13" s="35">
        <f>L13*N13*0.6</f>
        <v>0</v>
      </c>
      <c r="Q13" s="35">
        <f>L13*N13*0.5</f>
        <v>0</v>
      </c>
      <c r="R13" s="35">
        <f>L13*N13*0.45</f>
        <v>0</v>
      </c>
      <c r="S13" s="35">
        <f>L13*N13*0.35</f>
        <v>0</v>
      </c>
      <c r="T13" s="37"/>
    </row>
    <row r="14" spans="1:20" ht="15" customHeight="1">
      <c r="A14" s="1"/>
      <c r="B14" s="41"/>
      <c r="C14" s="43"/>
      <c r="D14" s="45"/>
      <c r="E14" s="8"/>
      <c r="F14" s="8"/>
      <c r="G14" s="8"/>
      <c r="H14" s="8"/>
      <c r="I14" s="8"/>
      <c r="J14" s="8"/>
      <c r="K14" s="8"/>
      <c r="L14" s="47"/>
      <c r="M14" s="39"/>
      <c r="N14" s="47"/>
      <c r="O14" s="39"/>
      <c r="P14" s="36"/>
      <c r="Q14" s="36"/>
      <c r="R14" s="36"/>
      <c r="S14" s="36"/>
      <c r="T14" s="37"/>
    </row>
    <row r="15" spans="1:20" ht="15" customHeight="1">
      <c r="A15" s="1"/>
      <c r="B15" s="40" t="s">
        <v>20</v>
      </c>
      <c r="C15" s="42" t="s">
        <v>21</v>
      </c>
      <c r="D15" s="44" t="s">
        <v>19</v>
      </c>
      <c r="E15" s="7"/>
      <c r="F15" s="7">
        <v>10</v>
      </c>
      <c r="G15" s="7">
        <v>10</v>
      </c>
      <c r="H15" s="7"/>
      <c r="I15" s="7">
        <v>4</v>
      </c>
      <c r="J15" s="7"/>
      <c r="K15" s="7"/>
      <c r="L15" s="46">
        <v>1999</v>
      </c>
      <c r="M15" s="38">
        <v>1379</v>
      </c>
      <c r="N15" s="46">
        <f>$E$16+$F$16+$G$16+$H$16+$I$16+$J$16+$K$16</f>
        <v>0</v>
      </c>
      <c r="O15" s="38">
        <f>$M$15*$N$15</f>
        <v>0</v>
      </c>
      <c r="P15" s="35">
        <f>L15*N15*0.6</f>
        <v>0</v>
      </c>
      <c r="Q15" s="35">
        <f>L15*N15*0.5</f>
        <v>0</v>
      </c>
      <c r="R15" s="35">
        <f>L15*N15*0.45</f>
        <v>0</v>
      </c>
      <c r="S15" s="35">
        <f>L15*N15*0.35</f>
        <v>0</v>
      </c>
      <c r="T15" s="37"/>
    </row>
    <row r="16" spans="1:20" ht="15" customHeight="1">
      <c r="A16" s="1"/>
      <c r="B16" s="41"/>
      <c r="C16" s="43"/>
      <c r="D16" s="45"/>
      <c r="E16" s="8"/>
      <c r="F16" s="8"/>
      <c r="G16" s="8"/>
      <c r="H16" s="8"/>
      <c r="I16" s="8"/>
      <c r="J16" s="8"/>
      <c r="K16" s="8"/>
      <c r="L16" s="47"/>
      <c r="M16" s="39"/>
      <c r="N16" s="47"/>
      <c r="O16" s="39"/>
      <c r="P16" s="36"/>
      <c r="Q16" s="36"/>
      <c r="R16" s="36"/>
      <c r="S16" s="36"/>
      <c r="T16" s="37"/>
    </row>
    <row r="17" spans="1:20" ht="15" customHeight="1">
      <c r="A17" s="1"/>
      <c r="B17" s="40" t="s">
        <v>22</v>
      </c>
      <c r="C17" s="42" t="s">
        <v>23</v>
      </c>
      <c r="D17" s="44" t="s">
        <v>24</v>
      </c>
      <c r="E17" s="7"/>
      <c r="F17" s="7">
        <v>9</v>
      </c>
      <c r="G17" s="7"/>
      <c r="H17" s="7"/>
      <c r="I17" s="7"/>
      <c r="J17" s="7"/>
      <c r="K17" s="7"/>
      <c r="L17" s="46">
        <v>2599</v>
      </c>
      <c r="M17" s="38">
        <v>1792</v>
      </c>
      <c r="N17" s="46">
        <f>$E$18+$F$18+$G$18+$H$18+$I$18+$J$18+$K$18</f>
        <v>0</v>
      </c>
      <c r="O17" s="38">
        <f>$M$17*$N$17</f>
        <v>0</v>
      </c>
      <c r="P17" s="35">
        <f>L17*N17*0.6</f>
        <v>0</v>
      </c>
      <c r="Q17" s="35">
        <f>L17*N17*0.5</f>
        <v>0</v>
      </c>
      <c r="R17" s="35">
        <f>L17*N17*0.45</f>
        <v>0</v>
      </c>
      <c r="S17" s="35">
        <f>L17*N17*0.35</f>
        <v>0</v>
      </c>
      <c r="T17" s="37"/>
    </row>
    <row r="18" spans="1:20" ht="15" customHeight="1">
      <c r="A18" s="1"/>
      <c r="B18" s="41"/>
      <c r="C18" s="43"/>
      <c r="D18" s="45"/>
      <c r="E18" s="8"/>
      <c r="F18" s="8"/>
      <c r="G18" s="8"/>
      <c r="H18" s="8"/>
      <c r="I18" s="8"/>
      <c r="J18" s="8"/>
      <c r="K18" s="8"/>
      <c r="L18" s="47"/>
      <c r="M18" s="39"/>
      <c r="N18" s="47"/>
      <c r="O18" s="39"/>
      <c r="P18" s="36"/>
      <c r="Q18" s="36"/>
      <c r="R18" s="36"/>
      <c r="S18" s="36"/>
      <c r="T18" s="37"/>
    </row>
    <row r="19" spans="1:20" ht="15" customHeight="1">
      <c r="A19" s="1"/>
      <c r="B19" s="40" t="s">
        <v>25</v>
      </c>
      <c r="C19" s="42" t="s">
        <v>26</v>
      </c>
      <c r="D19" s="44" t="s">
        <v>27</v>
      </c>
      <c r="E19" s="7"/>
      <c r="F19" s="7">
        <v>8</v>
      </c>
      <c r="G19" s="7">
        <v>7</v>
      </c>
      <c r="H19" s="7">
        <v>6</v>
      </c>
      <c r="I19" s="7">
        <v>3</v>
      </c>
      <c r="J19" s="7">
        <v>1</v>
      </c>
      <c r="K19" s="7"/>
      <c r="L19" s="46">
        <v>3589</v>
      </c>
      <c r="M19" s="38">
        <v>2475</v>
      </c>
      <c r="N19" s="46">
        <f>$E$20+$F$20+$G$20+$H$20+$I$20+$J$20+$K$20</f>
        <v>0</v>
      </c>
      <c r="O19" s="38">
        <f>$M$19*$N$19</f>
        <v>0</v>
      </c>
      <c r="P19" s="35">
        <f>L19*N19*0.6</f>
        <v>0</v>
      </c>
      <c r="Q19" s="35">
        <f>L19*N19*0.5</f>
        <v>0</v>
      </c>
      <c r="R19" s="35">
        <f>L19*N19*0.45</f>
        <v>0</v>
      </c>
      <c r="S19" s="35">
        <f>L19*N19*0.35</f>
        <v>0</v>
      </c>
      <c r="T19" s="37"/>
    </row>
    <row r="20" spans="1:20" ht="15" customHeight="1">
      <c r="A20" s="1"/>
      <c r="B20" s="41"/>
      <c r="C20" s="43"/>
      <c r="D20" s="45"/>
      <c r="E20" s="8"/>
      <c r="F20" s="8"/>
      <c r="G20" s="8"/>
      <c r="H20" s="8"/>
      <c r="I20" s="8"/>
      <c r="J20" s="8"/>
      <c r="K20" s="8"/>
      <c r="L20" s="47"/>
      <c r="M20" s="39"/>
      <c r="N20" s="47"/>
      <c r="O20" s="39"/>
      <c r="P20" s="36"/>
      <c r="Q20" s="36"/>
      <c r="R20" s="36"/>
      <c r="S20" s="36"/>
      <c r="T20" s="37"/>
    </row>
    <row r="21" spans="1:20" ht="15" customHeight="1">
      <c r="A21" s="1"/>
      <c r="B21" s="40" t="s">
        <v>28</v>
      </c>
      <c r="C21" s="42" t="s">
        <v>29</v>
      </c>
      <c r="D21" s="44" t="s">
        <v>27</v>
      </c>
      <c r="E21" s="7"/>
      <c r="F21" s="7">
        <v>7</v>
      </c>
      <c r="G21" s="7">
        <v>1</v>
      </c>
      <c r="H21" s="7"/>
      <c r="I21" s="7"/>
      <c r="J21" s="7">
        <v>3</v>
      </c>
      <c r="K21" s="7"/>
      <c r="L21" s="46">
        <v>3589</v>
      </c>
      <c r="M21" s="38">
        <v>2475</v>
      </c>
      <c r="N21" s="46">
        <f>$E$22+$F$22+$G$22+$H$22+$I$22+$J$22+$K$22</f>
        <v>0</v>
      </c>
      <c r="O21" s="38">
        <f>$M$21*$N$21</f>
        <v>0</v>
      </c>
      <c r="P21" s="35">
        <f>L21*N21*0.6</f>
        <v>0</v>
      </c>
      <c r="Q21" s="35">
        <f>L21*N21*0.5</f>
        <v>0</v>
      </c>
      <c r="R21" s="35">
        <f>L21*N21*0.45</f>
        <v>0</v>
      </c>
      <c r="S21" s="35">
        <f>L21*N21*0.35</f>
        <v>0</v>
      </c>
      <c r="T21" s="37"/>
    </row>
    <row r="22" spans="1:20" ht="15" customHeight="1">
      <c r="A22" s="1"/>
      <c r="B22" s="41"/>
      <c r="C22" s="43"/>
      <c r="D22" s="45"/>
      <c r="E22" s="8"/>
      <c r="F22" s="8"/>
      <c r="G22" s="8"/>
      <c r="H22" s="8"/>
      <c r="I22" s="8"/>
      <c r="J22" s="8"/>
      <c r="K22" s="8"/>
      <c r="L22" s="47"/>
      <c r="M22" s="39"/>
      <c r="N22" s="47"/>
      <c r="O22" s="39"/>
      <c r="P22" s="36"/>
      <c r="Q22" s="36"/>
      <c r="R22" s="36"/>
      <c r="S22" s="36"/>
      <c r="T22" s="37"/>
    </row>
    <row r="23" spans="1:20" ht="15" customHeight="1">
      <c r="A23" s="1"/>
      <c r="B23" s="40" t="s">
        <v>30</v>
      </c>
      <c r="C23" s="42" t="s">
        <v>31</v>
      </c>
      <c r="D23" s="44" t="s">
        <v>32</v>
      </c>
      <c r="E23" s="7"/>
      <c r="F23" s="7">
        <v>10</v>
      </c>
      <c r="G23" s="7">
        <v>10</v>
      </c>
      <c r="H23" s="7"/>
      <c r="I23" s="7"/>
      <c r="J23" s="7"/>
      <c r="K23" s="7"/>
      <c r="L23" s="46">
        <v>1525</v>
      </c>
      <c r="M23" s="38">
        <v>1052</v>
      </c>
      <c r="N23" s="46">
        <f>$E$24+$F$24+$G$24+$H$24+$I$24+$J$24+$K$24</f>
        <v>0</v>
      </c>
      <c r="O23" s="38">
        <f>$M$23*$N$23</f>
        <v>0</v>
      </c>
      <c r="P23" s="35">
        <f>L23*N23*0.6</f>
        <v>0</v>
      </c>
      <c r="Q23" s="35">
        <f>L23*N23*0.5</f>
        <v>0</v>
      </c>
      <c r="R23" s="35">
        <f>L23*N23*0.45</f>
        <v>0</v>
      </c>
      <c r="S23" s="35">
        <f>L23*N23*0.35</f>
        <v>0</v>
      </c>
      <c r="T23" s="37"/>
    </row>
    <row r="24" spans="1:20" ht="15" customHeight="1">
      <c r="A24" s="1"/>
      <c r="B24" s="41"/>
      <c r="C24" s="43"/>
      <c r="D24" s="45"/>
      <c r="E24" s="8"/>
      <c r="F24" s="8"/>
      <c r="G24" s="8"/>
      <c r="H24" s="8"/>
      <c r="I24" s="8"/>
      <c r="J24" s="8"/>
      <c r="K24" s="8"/>
      <c r="L24" s="47"/>
      <c r="M24" s="39"/>
      <c r="N24" s="47"/>
      <c r="O24" s="39"/>
      <c r="P24" s="36"/>
      <c r="Q24" s="36"/>
      <c r="R24" s="36"/>
      <c r="S24" s="36"/>
      <c r="T24" s="37"/>
    </row>
    <row r="25" spans="1:20" ht="15" customHeight="1">
      <c r="A25" s="1"/>
      <c r="B25" s="40" t="s">
        <v>33</v>
      </c>
      <c r="C25" s="42" t="s">
        <v>34</v>
      </c>
      <c r="D25" s="44" t="s">
        <v>32</v>
      </c>
      <c r="E25" s="7"/>
      <c r="F25" s="7">
        <v>10</v>
      </c>
      <c r="G25" s="7">
        <v>9</v>
      </c>
      <c r="H25" s="7"/>
      <c r="I25" s="7">
        <v>2</v>
      </c>
      <c r="J25" s="7"/>
      <c r="K25" s="7"/>
      <c r="L25" s="46">
        <v>1525</v>
      </c>
      <c r="M25" s="38">
        <v>1052</v>
      </c>
      <c r="N25" s="46">
        <f>$E$26+$F$26+$G$26+$H$26+$I$26+$J$26+$K$26</f>
        <v>0</v>
      </c>
      <c r="O25" s="38">
        <f>$M$25*$N$25</f>
        <v>0</v>
      </c>
      <c r="P25" s="35">
        <f>L25*N25*0.6</f>
        <v>0</v>
      </c>
      <c r="Q25" s="35">
        <f>L25*N25*0.5</f>
        <v>0</v>
      </c>
      <c r="R25" s="35">
        <f>L25*N25*0.45</f>
        <v>0</v>
      </c>
      <c r="S25" s="35">
        <f>L25*N25*0.35</f>
        <v>0</v>
      </c>
      <c r="T25" s="37"/>
    </row>
    <row r="26" spans="1:20" ht="15" customHeight="1">
      <c r="A26" s="1"/>
      <c r="B26" s="41"/>
      <c r="C26" s="43"/>
      <c r="D26" s="45"/>
      <c r="E26" s="8"/>
      <c r="F26" s="8"/>
      <c r="G26" s="8"/>
      <c r="H26" s="8"/>
      <c r="I26" s="8"/>
      <c r="J26" s="8"/>
      <c r="K26" s="8"/>
      <c r="L26" s="47"/>
      <c r="M26" s="39"/>
      <c r="N26" s="47"/>
      <c r="O26" s="39"/>
      <c r="P26" s="36"/>
      <c r="Q26" s="36"/>
      <c r="R26" s="36"/>
      <c r="S26" s="36"/>
      <c r="T26" s="37"/>
    </row>
    <row r="27" spans="1:20" ht="15" customHeight="1">
      <c r="A27" s="1"/>
      <c r="B27" s="40" t="s">
        <v>35</v>
      </c>
      <c r="C27" s="42" t="s">
        <v>36</v>
      </c>
      <c r="D27" s="44" t="s">
        <v>32</v>
      </c>
      <c r="E27" s="7"/>
      <c r="F27" s="7">
        <v>10</v>
      </c>
      <c r="G27" s="7">
        <v>10</v>
      </c>
      <c r="H27" s="7">
        <v>5</v>
      </c>
      <c r="I27" s="7">
        <v>10</v>
      </c>
      <c r="J27" s="7"/>
      <c r="K27" s="7"/>
      <c r="L27" s="46">
        <v>1525</v>
      </c>
      <c r="M27" s="38">
        <v>1052</v>
      </c>
      <c r="N27" s="46">
        <f>$E$28+$F$28+$G$28+$H$28+$I$28+$J$28+$K$28</f>
        <v>0</v>
      </c>
      <c r="O27" s="38">
        <f>$M$27*$N$27</f>
        <v>0</v>
      </c>
      <c r="P27" s="35">
        <f>L27*N27*0.6</f>
        <v>0</v>
      </c>
      <c r="Q27" s="35">
        <f>L27*N27*0.5</f>
        <v>0</v>
      </c>
      <c r="R27" s="35">
        <f>L27*N27*0.45</f>
        <v>0</v>
      </c>
      <c r="S27" s="35">
        <f>L27*N27*0.35</f>
        <v>0</v>
      </c>
      <c r="T27" s="37"/>
    </row>
    <row r="28" spans="1:20" ht="15" customHeight="1">
      <c r="A28" s="1"/>
      <c r="B28" s="41"/>
      <c r="C28" s="43"/>
      <c r="D28" s="45"/>
      <c r="E28" s="8"/>
      <c r="F28" s="8"/>
      <c r="G28" s="8"/>
      <c r="H28" s="8"/>
      <c r="I28" s="8"/>
      <c r="J28" s="8"/>
      <c r="K28" s="8"/>
      <c r="L28" s="47"/>
      <c r="M28" s="39"/>
      <c r="N28" s="47"/>
      <c r="O28" s="39"/>
      <c r="P28" s="36"/>
      <c r="Q28" s="36"/>
      <c r="R28" s="36"/>
      <c r="S28" s="36"/>
      <c r="T28" s="37"/>
    </row>
    <row r="29" spans="1:20" ht="15" customHeight="1">
      <c r="A29" s="1"/>
      <c r="B29" s="40" t="s">
        <v>37</v>
      </c>
      <c r="C29" s="42" t="s">
        <v>38</v>
      </c>
      <c r="D29" s="44" t="s">
        <v>32</v>
      </c>
      <c r="E29" s="7"/>
      <c r="F29" s="7">
        <v>10</v>
      </c>
      <c r="G29" s="7">
        <v>3</v>
      </c>
      <c r="H29" s="7"/>
      <c r="I29" s="7">
        <v>5</v>
      </c>
      <c r="J29" s="7"/>
      <c r="K29" s="7"/>
      <c r="L29" s="46">
        <v>1525</v>
      </c>
      <c r="M29" s="38">
        <v>1052</v>
      </c>
      <c r="N29" s="46">
        <f>$E$30+$F$30+$G$30+$H$30+$I$30+$J$30+$K$30</f>
        <v>0</v>
      </c>
      <c r="O29" s="38">
        <f>$M$29*$N$29</f>
        <v>0</v>
      </c>
      <c r="P29" s="35">
        <f>L29*N29*0.6</f>
        <v>0</v>
      </c>
      <c r="Q29" s="35">
        <f>L29*N29*0.5</f>
        <v>0</v>
      </c>
      <c r="R29" s="35">
        <f>L29*N29*0.45</f>
        <v>0</v>
      </c>
      <c r="S29" s="35">
        <f>L29*N29*0.35</f>
        <v>0</v>
      </c>
      <c r="T29" s="37"/>
    </row>
    <row r="30" spans="1:20" ht="15" customHeight="1">
      <c r="A30" s="1"/>
      <c r="B30" s="41"/>
      <c r="C30" s="43"/>
      <c r="D30" s="45"/>
      <c r="E30" s="8"/>
      <c r="F30" s="8"/>
      <c r="G30" s="8"/>
      <c r="H30" s="8"/>
      <c r="I30" s="8"/>
      <c r="J30" s="8"/>
      <c r="K30" s="8"/>
      <c r="L30" s="47"/>
      <c r="M30" s="39"/>
      <c r="N30" s="47"/>
      <c r="O30" s="39"/>
      <c r="P30" s="36"/>
      <c r="Q30" s="36"/>
      <c r="R30" s="36"/>
      <c r="S30" s="36"/>
      <c r="T30" s="37"/>
    </row>
    <row r="31" spans="1:20" ht="15" customHeight="1">
      <c r="A31" s="1"/>
      <c r="B31" s="40" t="s">
        <v>39</v>
      </c>
      <c r="C31" s="42" t="s">
        <v>40</v>
      </c>
      <c r="D31" s="44" t="s">
        <v>27</v>
      </c>
      <c r="E31" s="7"/>
      <c r="F31" s="7">
        <v>1</v>
      </c>
      <c r="G31" s="7"/>
      <c r="H31" s="7"/>
      <c r="I31" s="7"/>
      <c r="J31" s="7">
        <v>2</v>
      </c>
      <c r="K31" s="7"/>
      <c r="L31" s="46">
        <v>3299</v>
      </c>
      <c r="M31" s="38">
        <v>2275</v>
      </c>
      <c r="N31" s="46">
        <f>$E$32+$F$32+$G$32+$H$32+$I$32+$J$32+$K$32</f>
        <v>0</v>
      </c>
      <c r="O31" s="38">
        <f>$M$31*$N$31</f>
        <v>0</v>
      </c>
      <c r="P31" s="35">
        <f>L31*N31*0.6</f>
        <v>0</v>
      </c>
      <c r="Q31" s="35">
        <f>L31*N31*0.5</f>
        <v>0</v>
      </c>
      <c r="R31" s="35">
        <f>L31*N31*0.45</f>
        <v>0</v>
      </c>
      <c r="S31" s="35">
        <f>L31*N31*0.35</f>
        <v>0</v>
      </c>
      <c r="T31" s="37"/>
    </row>
    <row r="32" spans="1:20" ht="15" customHeight="1">
      <c r="A32" s="1"/>
      <c r="B32" s="41"/>
      <c r="C32" s="43"/>
      <c r="D32" s="45"/>
      <c r="E32" s="8"/>
      <c r="F32" s="8"/>
      <c r="G32" s="8"/>
      <c r="H32" s="8"/>
      <c r="I32" s="8"/>
      <c r="J32" s="8"/>
      <c r="K32" s="8"/>
      <c r="L32" s="47"/>
      <c r="M32" s="39"/>
      <c r="N32" s="47"/>
      <c r="O32" s="39"/>
      <c r="P32" s="36"/>
      <c r="Q32" s="36"/>
      <c r="R32" s="36"/>
      <c r="S32" s="36"/>
      <c r="T32" s="37"/>
    </row>
    <row r="33" spans="1:20" ht="15" customHeight="1">
      <c r="A33" s="1"/>
      <c r="B33" s="40" t="s">
        <v>41</v>
      </c>
      <c r="C33" s="42" t="s">
        <v>42</v>
      </c>
      <c r="D33" s="44" t="s">
        <v>27</v>
      </c>
      <c r="E33" s="7"/>
      <c r="F33" s="7"/>
      <c r="G33" s="7"/>
      <c r="H33" s="7"/>
      <c r="I33" s="7"/>
      <c r="J33" s="7">
        <v>1</v>
      </c>
      <c r="K33" s="7"/>
      <c r="L33" s="46">
        <v>3299</v>
      </c>
      <c r="M33" s="38">
        <v>2275</v>
      </c>
      <c r="N33" s="46">
        <f>$E$34+$F$34+$G$34+$H$34+$I$34+$J$34+$K$34</f>
        <v>0</v>
      </c>
      <c r="O33" s="38">
        <f>$M$33*$N$33</f>
        <v>0</v>
      </c>
      <c r="P33" s="35">
        <f>L33*N33*0.6</f>
        <v>0</v>
      </c>
      <c r="Q33" s="35">
        <f>L33*N33*0.5</f>
        <v>0</v>
      </c>
      <c r="R33" s="35">
        <f>L33*N33*0.45</f>
        <v>0</v>
      </c>
      <c r="S33" s="35">
        <f>L33*N33*0.35</f>
        <v>0</v>
      </c>
      <c r="T33" s="37"/>
    </row>
    <row r="34" spans="1:20" ht="15" customHeight="1">
      <c r="A34" s="1"/>
      <c r="B34" s="41"/>
      <c r="C34" s="43"/>
      <c r="D34" s="45"/>
      <c r="E34" s="8"/>
      <c r="F34" s="8"/>
      <c r="G34" s="8"/>
      <c r="H34" s="8"/>
      <c r="I34" s="8"/>
      <c r="J34" s="8"/>
      <c r="K34" s="8"/>
      <c r="L34" s="47"/>
      <c r="M34" s="39"/>
      <c r="N34" s="47"/>
      <c r="O34" s="39"/>
      <c r="P34" s="36"/>
      <c r="Q34" s="36"/>
      <c r="R34" s="36"/>
      <c r="S34" s="36"/>
      <c r="T34" s="37"/>
    </row>
    <row r="35" spans="1:20" ht="15" customHeight="1">
      <c r="A35" s="1"/>
      <c r="B35" s="40" t="s">
        <v>43</v>
      </c>
      <c r="C35" s="42" t="s">
        <v>44</v>
      </c>
      <c r="D35" s="44" t="s">
        <v>27</v>
      </c>
      <c r="E35" s="7"/>
      <c r="F35" s="7"/>
      <c r="G35" s="7"/>
      <c r="H35" s="7"/>
      <c r="I35" s="7"/>
      <c r="J35" s="7">
        <v>2</v>
      </c>
      <c r="K35" s="7"/>
      <c r="L35" s="46">
        <v>1869</v>
      </c>
      <c r="M35" s="38">
        <v>1289</v>
      </c>
      <c r="N35" s="46">
        <f>$E$36+$F$36+$G$36+$H$36+$I$36+$J$36+$K$36</f>
        <v>0</v>
      </c>
      <c r="O35" s="38">
        <f>$M$35*$N$35</f>
        <v>0</v>
      </c>
      <c r="P35" s="35">
        <f>L35*N35*0.6</f>
        <v>0</v>
      </c>
      <c r="Q35" s="35">
        <f>L35*N35*0.5</f>
        <v>0</v>
      </c>
      <c r="R35" s="35">
        <f>L35*N35*0.45</f>
        <v>0</v>
      </c>
      <c r="S35" s="35">
        <f>L35*N35*0.35</f>
        <v>0</v>
      </c>
      <c r="T35" s="37"/>
    </row>
    <row r="36" spans="1:20" ht="15" customHeight="1">
      <c r="A36" s="1"/>
      <c r="B36" s="41"/>
      <c r="C36" s="43"/>
      <c r="D36" s="45"/>
      <c r="E36" s="8"/>
      <c r="F36" s="8"/>
      <c r="G36" s="8"/>
      <c r="H36" s="8"/>
      <c r="I36" s="8"/>
      <c r="J36" s="8"/>
      <c r="K36" s="8"/>
      <c r="L36" s="47"/>
      <c r="M36" s="39"/>
      <c r="N36" s="47"/>
      <c r="O36" s="39"/>
      <c r="P36" s="36"/>
      <c r="Q36" s="36"/>
      <c r="R36" s="36"/>
      <c r="S36" s="36"/>
      <c r="T36" s="37"/>
    </row>
    <row r="37" spans="1:20" ht="15" customHeight="1">
      <c r="A37" s="1"/>
      <c r="B37" s="40" t="s">
        <v>45</v>
      </c>
      <c r="C37" s="42" t="s">
        <v>46</v>
      </c>
      <c r="D37" s="44" t="s">
        <v>32</v>
      </c>
      <c r="E37" s="7"/>
      <c r="F37" s="7">
        <v>6</v>
      </c>
      <c r="G37" s="7">
        <v>10</v>
      </c>
      <c r="H37" s="7">
        <v>10</v>
      </c>
      <c r="I37" s="7">
        <v>10</v>
      </c>
      <c r="J37" s="7"/>
      <c r="K37" s="7"/>
      <c r="L37" s="46">
        <v>1390</v>
      </c>
      <c r="M37" s="38">
        <v>959</v>
      </c>
      <c r="N37" s="46">
        <f>$E$38+$F$38+$G$38+$H$38+$I$38+$J$38+$K$38</f>
        <v>0</v>
      </c>
      <c r="O37" s="38">
        <f>$M$37*$N$37</f>
        <v>0</v>
      </c>
      <c r="P37" s="35">
        <f>L37*N37*0.6</f>
        <v>0</v>
      </c>
      <c r="Q37" s="35">
        <f>L37*N37*0.5</f>
        <v>0</v>
      </c>
      <c r="R37" s="35">
        <f>L37*N37*0.45</f>
        <v>0</v>
      </c>
      <c r="S37" s="35">
        <f>L37*N37*0.35</f>
        <v>0</v>
      </c>
      <c r="T37" s="37"/>
    </row>
    <row r="38" spans="1:20" ht="15" customHeight="1">
      <c r="A38" s="1"/>
      <c r="B38" s="41"/>
      <c r="C38" s="43"/>
      <c r="D38" s="45"/>
      <c r="E38" s="8"/>
      <c r="F38" s="8"/>
      <c r="G38" s="8"/>
      <c r="H38" s="8"/>
      <c r="I38" s="8"/>
      <c r="J38" s="8"/>
      <c r="K38" s="8"/>
      <c r="L38" s="47"/>
      <c r="M38" s="39"/>
      <c r="N38" s="47"/>
      <c r="O38" s="39"/>
      <c r="P38" s="36"/>
      <c r="Q38" s="36"/>
      <c r="R38" s="36"/>
      <c r="S38" s="36"/>
      <c r="T38" s="37"/>
    </row>
    <row r="39" spans="1:20" ht="15" customHeight="1">
      <c r="A39" s="1"/>
      <c r="B39" s="40" t="s">
        <v>47</v>
      </c>
      <c r="C39" s="42" t="s">
        <v>48</v>
      </c>
      <c r="D39" s="44" t="s">
        <v>32</v>
      </c>
      <c r="E39" s="7"/>
      <c r="F39" s="7">
        <v>3</v>
      </c>
      <c r="G39" s="7">
        <v>7</v>
      </c>
      <c r="H39" s="7"/>
      <c r="I39" s="7">
        <v>1</v>
      </c>
      <c r="J39" s="7"/>
      <c r="K39" s="7"/>
      <c r="L39" s="46">
        <v>1245</v>
      </c>
      <c r="M39" s="38">
        <v>859</v>
      </c>
      <c r="N39" s="46">
        <f>$E$40+$F$40+$G$40+$H$40+$I$40+$J$40+$K$40</f>
        <v>0</v>
      </c>
      <c r="O39" s="38">
        <f>$M$39*$N$39</f>
        <v>0</v>
      </c>
      <c r="P39" s="35">
        <f>L39*N39*0.6</f>
        <v>0</v>
      </c>
      <c r="Q39" s="35">
        <f>L39*N39*0.5</f>
        <v>0</v>
      </c>
      <c r="R39" s="35">
        <f>L39*N39*0.45</f>
        <v>0</v>
      </c>
      <c r="S39" s="35">
        <f>L39*N39*0.35</f>
        <v>0</v>
      </c>
      <c r="T39" s="37"/>
    </row>
    <row r="40" spans="1:20" ht="15" customHeight="1">
      <c r="A40" s="1"/>
      <c r="B40" s="41"/>
      <c r="C40" s="43"/>
      <c r="D40" s="45"/>
      <c r="E40" s="8"/>
      <c r="F40" s="8"/>
      <c r="G40" s="8"/>
      <c r="H40" s="8"/>
      <c r="I40" s="8"/>
      <c r="J40" s="8"/>
      <c r="K40" s="8"/>
      <c r="L40" s="47"/>
      <c r="M40" s="39"/>
      <c r="N40" s="47"/>
      <c r="O40" s="39"/>
      <c r="P40" s="36"/>
      <c r="Q40" s="36"/>
      <c r="R40" s="36"/>
      <c r="S40" s="36"/>
      <c r="T40" s="37"/>
    </row>
    <row r="41" spans="1:20" ht="15" customHeight="1">
      <c r="A41" s="1"/>
      <c r="B41" s="40" t="s">
        <v>49</v>
      </c>
      <c r="C41" s="42" t="s">
        <v>50</v>
      </c>
      <c r="D41" s="44" t="s">
        <v>51</v>
      </c>
      <c r="E41" s="7"/>
      <c r="F41" s="7">
        <v>9</v>
      </c>
      <c r="G41" s="7">
        <v>10</v>
      </c>
      <c r="H41" s="7">
        <v>10</v>
      </c>
      <c r="I41" s="7"/>
      <c r="J41" s="7"/>
      <c r="K41" s="7"/>
      <c r="L41" s="46">
        <v>1579</v>
      </c>
      <c r="M41" s="38">
        <v>1089</v>
      </c>
      <c r="N41" s="46">
        <f>$E$42+$F$42+$G$42+$H$42+$I$42+$J$42+$K$42</f>
        <v>0</v>
      </c>
      <c r="O41" s="38">
        <f>$M$41*$N$41</f>
        <v>0</v>
      </c>
      <c r="P41" s="35">
        <f>L41*N41*0.6</f>
        <v>0</v>
      </c>
      <c r="Q41" s="35">
        <f>L41*N41*0.5</f>
        <v>0</v>
      </c>
      <c r="R41" s="35">
        <f>L41*N41*0.45</f>
        <v>0</v>
      </c>
      <c r="S41" s="35">
        <f>L41*N41*0.35</f>
        <v>0</v>
      </c>
      <c r="T41" s="37"/>
    </row>
    <row r="42" spans="1:20" ht="15" customHeight="1">
      <c r="A42" s="1"/>
      <c r="B42" s="41"/>
      <c r="C42" s="43"/>
      <c r="D42" s="45"/>
      <c r="E42" s="8"/>
      <c r="F42" s="8"/>
      <c r="G42" s="8"/>
      <c r="H42" s="8"/>
      <c r="I42" s="8"/>
      <c r="J42" s="8"/>
      <c r="K42" s="8"/>
      <c r="L42" s="47"/>
      <c r="M42" s="39"/>
      <c r="N42" s="47"/>
      <c r="O42" s="39"/>
      <c r="P42" s="36"/>
      <c r="Q42" s="36"/>
      <c r="R42" s="36"/>
      <c r="S42" s="36"/>
      <c r="T42" s="37"/>
    </row>
    <row r="43" spans="1:20" ht="15" customHeight="1">
      <c r="A43" s="1"/>
      <c r="B43" s="40" t="s">
        <v>52</v>
      </c>
      <c r="C43" s="42" t="s">
        <v>53</v>
      </c>
      <c r="D43" s="44" t="s">
        <v>51</v>
      </c>
      <c r="E43" s="7"/>
      <c r="F43" s="7">
        <v>9</v>
      </c>
      <c r="G43" s="7">
        <v>8</v>
      </c>
      <c r="H43" s="7">
        <v>7</v>
      </c>
      <c r="I43" s="7">
        <v>3</v>
      </c>
      <c r="J43" s="7"/>
      <c r="K43" s="7"/>
      <c r="L43" s="46">
        <v>1579</v>
      </c>
      <c r="M43" s="38">
        <v>1089</v>
      </c>
      <c r="N43" s="46">
        <f>$E$44+$F$44+$G$44+$H$44+$I$44+$J$44+$K$44</f>
        <v>0</v>
      </c>
      <c r="O43" s="38">
        <f>$M$43*$N$43</f>
        <v>0</v>
      </c>
      <c r="P43" s="35">
        <f>L43*N43*0.6</f>
        <v>0</v>
      </c>
      <c r="Q43" s="35">
        <f>L43*N43*0.5</f>
        <v>0</v>
      </c>
      <c r="R43" s="35">
        <f>L43*N43*0.45</f>
        <v>0</v>
      </c>
      <c r="S43" s="35">
        <f>L43*N43*0.35</f>
        <v>0</v>
      </c>
      <c r="T43" s="37"/>
    </row>
    <row r="44" spans="1:20" ht="15" customHeight="1">
      <c r="A44" s="1"/>
      <c r="B44" s="41"/>
      <c r="C44" s="43"/>
      <c r="D44" s="45"/>
      <c r="E44" s="8"/>
      <c r="F44" s="8"/>
      <c r="G44" s="8"/>
      <c r="H44" s="8"/>
      <c r="I44" s="8"/>
      <c r="J44" s="8"/>
      <c r="K44" s="8"/>
      <c r="L44" s="47"/>
      <c r="M44" s="39"/>
      <c r="N44" s="47"/>
      <c r="O44" s="39"/>
      <c r="P44" s="36"/>
      <c r="Q44" s="36"/>
      <c r="R44" s="36"/>
      <c r="S44" s="36"/>
      <c r="T44" s="37"/>
    </row>
    <row r="45" spans="1:20" ht="15" customHeight="1">
      <c r="A45" s="1"/>
      <c r="B45" s="40" t="s">
        <v>54</v>
      </c>
      <c r="C45" s="42" t="s">
        <v>55</v>
      </c>
      <c r="D45" s="44" t="s">
        <v>56</v>
      </c>
      <c r="E45" s="7"/>
      <c r="F45" s="7">
        <v>8</v>
      </c>
      <c r="G45" s="7">
        <v>10</v>
      </c>
      <c r="H45" s="7">
        <v>10</v>
      </c>
      <c r="I45" s="7">
        <v>7</v>
      </c>
      <c r="J45" s="7"/>
      <c r="K45" s="7"/>
      <c r="L45" s="46">
        <v>4399</v>
      </c>
      <c r="M45" s="38">
        <v>3033</v>
      </c>
      <c r="N45" s="46">
        <f>$E$46+$F$46+$G$46+$H$46+$I$46+$J$46+$K$46</f>
        <v>0</v>
      </c>
      <c r="O45" s="38">
        <f>$M$45*$N$45</f>
        <v>0</v>
      </c>
      <c r="P45" s="35">
        <f>L45*N45*0.6</f>
        <v>0</v>
      </c>
      <c r="Q45" s="35">
        <f>L45*N45*0.5</f>
        <v>0</v>
      </c>
      <c r="R45" s="35">
        <f>L45*N45*0.45</f>
        <v>0</v>
      </c>
      <c r="S45" s="35">
        <f>L45*N45*0.35</f>
        <v>0</v>
      </c>
      <c r="T45" s="37" t="s">
        <v>57</v>
      </c>
    </row>
    <row r="46" spans="1:20" ht="15" customHeight="1">
      <c r="A46" s="1"/>
      <c r="B46" s="41"/>
      <c r="C46" s="43"/>
      <c r="D46" s="45"/>
      <c r="E46" s="8"/>
      <c r="F46" s="8"/>
      <c r="G46" s="8"/>
      <c r="H46" s="8"/>
      <c r="I46" s="8"/>
      <c r="J46" s="8"/>
      <c r="K46" s="8"/>
      <c r="L46" s="47"/>
      <c r="M46" s="39"/>
      <c r="N46" s="47"/>
      <c r="O46" s="39"/>
      <c r="P46" s="36"/>
      <c r="Q46" s="36"/>
      <c r="R46" s="36"/>
      <c r="S46" s="36"/>
      <c r="T46" s="37"/>
    </row>
    <row r="47" spans="1:20" ht="15" customHeight="1">
      <c r="A47" s="1"/>
      <c r="B47" s="40" t="s">
        <v>58</v>
      </c>
      <c r="C47" s="42" t="s">
        <v>59</v>
      </c>
      <c r="D47" s="44" t="s">
        <v>56</v>
      </c>
      <c r="E47" s="7"/>
      <c r="F47" s="7">
        <v>8</v>
      </c>
      <c r="G47" s="7">
        <v>10</v>
      </c>
      <c r="H47" s="7">
        <v>10</v>
      </c>
      <c r="I47" s="7">
        <v>10</v>
      </c>
      <c r="J47" s="7"/>
      <c r="K47" s="7"/>
      <c r="L47" s="46">
        <v>4399</v>
      </c>
      <c r="M47" s="38">
        <v>3033</v>
      </c>
      <c r="N47" s="46">
        <f>$E$48+$F$48+$G$48+$H$48+$I$48+$J$48+$K$48</f>
        <v>0</v>
      </c>
      <c r="O47" s="38">
        <f>$M$47*$N$47</f>
        <v>0</v>
      </c>
      <c r="P47" s="35">
        <f>L47*N47*0.6</f>
        <v>0</v>
      </c>
      <c r="Q47" s="35">
        <f>L47*N47*0.5</f>
        <v>0</v>
      </c>
      <c r="R47" s="35">
        <f>L47*N47*0.45</f>
        <v>0</v>
      </c>
      <c r="S47" s="35">
        <f>L47*N47*0.35</f>
        <v>0</v>
      </c>
      <c r="T47" s="37" t="s">
        <v>57</v>
      </c>
    </row>
    <row r="48" spans="1:20" ht="15" customHeight="1">
      <c r="A48" s="1"/>
      <c r="B48" s="41"/>
      <c r="C48" s="43"/>
      <c r="D48" s="45"/>
      <c r="E48" s="8"/>
      <c r="F48" s="8"/>
      <c r="G48" s="8"/>
      <c r="H48" s="8"/>
      <c r="I48" s="8"/>
      <c r="J48" s="8"/>
      <c r="K48" s="8"/>
      <c r="L48" s="47"/>
      <c r="M48" s="39"/>
      <c r="N48" s="47"/>
      <c r="O48" s="39"/>
      <c r="P48" s="36"/>
      <c r="Q48" s="36"/>
      <c r="R48" s="36"/>
      <c r="S48" s="36"/>
      <c r="T48" s="37"/>
    </row>
    <row r="49" spans="1:20" ht="15" customHeight="1">
      <c r="A49" s="1"/>
      <c r="B49" s="40" t="s">
        <v>60</v>
      </c>
      <c r="C49" s="42" t="s">
        <v>61</v>
      </c>
      <c r="D49" s="44" t="s">
        <v>56</v>
      </c>
      <c r="E49" s="7"/>
      <c r="F49" s="7">
        <v>7</v>
      </c>
      <c r="G49" s="7">
        <v>10</v>
      </c>
      <c r="H49" s="7">
        <v>10</v>
      </c>
      <c r="I49" s="7">
        <v>7</v>
      </c>
      <c r="J49" s="7"/>
      <c r="K49" s="7"/>
      <c r="L49" s="46">
        <v>4399</v>
      </c>
      <c r="M49" s="38">
        <v>3033</v>
      </c>
      <c r="N49" s="46">
        <f>$E$50+$F$50+$G$50+$H$50+$I$50+$J$50+$K$50</f>
        <v>0</v>
      </c>
      <c r="O49" s="38">
        <f>$M$49*$N$49</f>
        <v>0</v>
      </c>
      <c r="P49" s="35">
        <f>L49*N49*0.6</f>
        <v>0</v>
      </c>
      <c r="Q49" s="35">
        <f>L49*N49*0.5</f>
        <v>0</v>
      </c>
      <c r="R49" s="35">
        <f>L49*N49*0.45</f>
        <v>0</v>
      </c>
      <c r="S49" s="35">
        <f>L49*N49*0.35</f>
        <v>0</v>
      </c>
      <c r="T49" s="37"/>
    </row>
    <row r="50" spans="1:20" ht="15" customHeight="1">
      <c r="A50" s="1"/>
      <c r="B50" s="41"/>
      <c r="C50" s="43"/>
      <c r="D50" s="45"/>
      <c r="E50" s="8"/>
      <c r="F50" s="8"/>
      <c r="G50" s="8"/>
      <c r="H50" s="8"/>
      <c r="I50" s="8"/>
      <c r="J50" s="8"/>
      <c r="K50" s="8"/>
      <c r="L50" s="47"/>
      <c r="M50" s="39"/>
      <c r="N50" s="47"/>
      <c r="O50" s="39"/>
      <c r="P50" s="36"/>
      <c r="Q50" s="36"/>
      <c r="R50" s="36"/>
      <c r="S50" s="36"/>
      <c r="T50" s="37"/>
    </row>
    <row r="51" spans="1:20" ht="15" customHeight="1">
      <c r="A51" s="1"/>
      <c r="B51" s="40" t="s">
        <v>62</v>
      </c>
      <c r="C51" s="42" t="s">
        <v>63</v>
      </c>
      <c r="D51" s="44" t="s">
        <v>56</v>
      </c>
      <c r="E51" s="7"/>
      <c r="F51" s="7">
        <v>4</v>
      </c>
      <c r="G51" s="7">
        <v>10</v>
      </c>
      <c r="H51" s="7">
        <v>8</v>
      </c>
      <c r="I51" s="7"/>
      <c r="J51" s="7"/>
      <c r="K51" s="7"/>
      <c r="L51" s="46">
        <v>4399</v>
      </c>
      <c r="M51" s="38">
        <v>3033</v>
      </c>
      <c r="N51" s="46">
        <f>$E$52+$F$52+$G$52+$H$52+$I$52+$J$52+$K$52</f>
        <v>0</v>
      </c>
      <c r="O51" s="38">
        <f>$M$51*$N$51</f>
        <v>0</v>
      </c>
      <c r="P51" s="35">
        <f>L51*N51*0.6</f>
        <v>0</v>
      </c>
      <c r="Q51" s="35">
        <f>L51*N51*0.5</f>
        <v>0</v>
      </c>
      <c r="R51" s="35">
        <f>L51*N51*0.45</f>
        <v>0</v>
      </c>
      <c r="S51" s="35">
        <f>L51*N51*0.35</f>
        <v>0</v>
      </c>
      <c r="T51" s="37"/>
    </row>
    <row r="52" spans="1:20" ht="15" customHeight="1">
      <c r="A52" s="1"/>
      <c r="B52" s="41"/>
      <c r="C52" s="43"/>
      <c r="D52" s="45"/>
      <c r="E52" s="8"/>
      <c r="F52" s="8"/>
      <c r="G52" s="8"/>
      <c r="H52" s="8"/>
      <c r="I52" s="8"/>
      <c r="J52" s="8"/>
      <c r="K52" s="8"/>
      <c r="L52" s="47"/>
      <c r="M52" s="39"/>
      <c r="N52" s="47"/>
      <c r="O52" s="39"/>
      <c r="P52" s="36"/>
      <c r="Q52" s="36"/>
      <c r="R52" s="36"/>
      <c r="S52" s="36"/>
      <c r="T52" s="37"/>
    </row>
    <row r="53" spans="1:20" ht="15" customHeight="1">
      <c r="A53" s="1"/>
      <c r="B53" s="40" t="s">
        <v>64</v>
      </c>
      <c r="C53" s="42" t="s">
        <v>65</v>
      </c>
      <c r="D53" s="44" t="s">
        <v>56</v>
      </c>
      <c r="E53" s="7"/>
      <c r="F53" s="7"/>
      <c r="G53" s="7"/>
      <c r="H53" s="7">
        <v>1</v>
      </c>
      <c r="I53" s="7"/>
      <c r="J53" s="7"/>
      <c r="K53" s="7"/>
      <c r="L53" s="46">
        <v>4399</v>
      </c>
      <c r="M53" s="38">
        <v>3033</v>
      </c>
      <c r="N53" s="46">
        <f>$E$54+$F$54+$G$54+$H$54+$I$54+$J$54+$K$54</f>
        <v>0</v>
      </c>
      <c r="O53" s="38">
        <f>$M$53*$N$53</f>
        <v>0</v>
      </c>
      <c r="P53" s="35">
        <f>L53*N53*0.6</f>
        <v>0</v>
      </c>
      <c r="Q53" s="35">
        <f>L53*N53*0.5</f>
        <v>0</v>
      </c>
      <c r="R53" s="35">
        <f>L53*N53*0.45</f>
        <v>0</v>
      </c>
      <c r="S53" s="35">
        <f>L53*N53*0.35</f>
        <v>0</v>
      </c>
      <c r="T53" s="37"/>
    </row>
    <row r="54" spans="1:20" ht="15" customHeight="1">
      <c r="A54" s="1"/>
      <c r="B54" s="41"/>
      <c r="C54" s="43"/>
      <c r="D54" s="45"/>
      <c r="E54" s="8"/>
      <c r="F54" s="8"/>
      <c r="G54" s="8"/>
      <c r="H54" s="8"/>
      <c r="I54" s="8"/>
      <c r="J54" s="8"/>
      <c r="K54" s="8"/>
      <c r="L54" s="47"/>
      <c r="M54" s="39"/>
      <c r="N54" s="47"/>
      <c r="O54" s="39"/>
      <c r="P54" s="36"/>
      <c r="Q54" s="36"/>
      <c r="R54" s="36"/>
      <c r="S54" s="36"/>
      <c r="T54" s="37"/>
    </row>
    <row r="55" spans="1:20" ht="15" customHeight="1">
      <c r="A55" s="1"/>
      <c r="B55" s="40" t="s">
        <v>66</v>
      </c>
      <c r="C55" s="42" t="s">
        <v>67</v>
      </c>
      <c r="D55" s="44" t="s">
        <v>56</v>
      </c>
      <c r="E55" s="7"/>
      <c r="F55" s="7">
        <v>2</v>
      </c>
      <c r="G55" s="7">
        <v>1</v>
      </c>
      <c r="H55" s="7">
        <v>5</v>
      </c>
      <c r="I55" s="7"/>
      <c r="J55" s="7"/>
      <c r="K55" s="7"/>
      <c r="L55" s="46">
        <v>4399</v>
      </c>
      <c r="M55" s="38">
        <v>3033</v>
      </c>
      <c r="N55" s="46">
        <f>$E$56+$F$56+$G$56+$H$56+$I$56+$J$56+$K$56</f>
        <v>0</v>
      </c>
      <c r="O55" s="38">
        <f>$M$55*$N$55</f>
        <v>0</v>
      </c>
      <c r="P55" s="35">
        <f>L55*N55*0.6</f>
        <v>0</v>
      </c>
      <c r="Q55" s="35">
        <f>L55*N55*0.5</f>
        <v>0</v>
      </c>
      <c r="R55" s="35">
        <f>L55*N55*0.45</f>
        <v>0</v>
      </c>
      <c r="S55" s="35">
        <f>L55*N55*0.35</f>
        <v>0</v>
      </c>
      <c r="T55" s="37"/>
    </row>
    <row r="56" spans="1:20" ht="15" customHeight="1">
      <c r="A56" s="1"/>
      <c r="B56" s="41"/>
      <c r="C56" s="43"/>
      <c r="D56" s="45"/>
      <c r="E56" s="8"/>
      <c r="F56" s="8"/>
      <c r="G56" s="8"/>
      <c r="H56" s="8"/>
      <c r="I56" s="8"/>
      <c r="J56" s="8"/>
      <c r="K56" s="8"/>
      <c r="L56" s="47"/>
      <c r="M56" s="39"/>
      <c r="N56" s="47"/>
      <c r="O56" s="39"/>
      <c r="P56" s="36"/>
      <c r="Q56" s="36"/>
      <c r="R56" s="36"/>
      <c r="S56" s="36"/>
      <c r="T56" s="37"/>
    </row>
    <row r="57" spans="1:20" ht="15" customHeight="1">
      <c r="A57" s="1"/>
      <c r="B57" s="40" t="s">
        <v>68</v>
      </c>
      <c r="C57" s="42" t="s">
        <v>69</v>
      </c>
      <c r="D57" s="44" t="s">
        <v>70</v>
      </c>
      <c r="E57" s="7"/>
      <c r="F57" s="7">
        <v>1</v>
      </c>
      <c r="G57" s="7"/>
      <c r="H57" s="7"/>
      <c r="I57" s="7">
        <v>6</v>
      </c>
      <c r="J57" s="7"/>
      <c r="K57" s="7"/>
      <c r="L57" s="46">
        <v>3799</v>
      </c>
      <c r="M57" s="38">
        <v>2620</v>
      </c>
      <c r="N57" s="46">
        <f>$E$58+$F$58+$G$58+$H$58+$I$58+$J$58+$K$58</f>
        <v>0</v>
      </c>
      <c r="O57" s="38">
        <f>$M$57*$N$57</f>
        <v>0</v>
      </c>
      <c r="P57" s="35">
        <f>L57*N57*0.6</f>
        <v>0</v>
      </c>
      <c r="Q57" s="35">
        <f>L57*N57*0.5</f>
        <v>0</v>
      </c>
      <c r="R57" s="35">
        <f>L57*N57*0.45</f>
        <v>0</v>
      </c>
      <c r="S57" s="35">
        <f>L57*N57*0.35</f>
        <v>0</v>
      </c>
      <c r="T57" s="37"/>
    </row>
    <row r="58" spans="1:20" ht="15" customHeight="1">
      <c r="A58" s="1"/>
      <c r="B58" s="41"/>
      <c r="C58" s="43"/>
      <c r="D58" s="45"/>
      <c r="E58" s="8"/>
      <c r="F58" s="8"/>
      <c r="G58" s="8"/>
      <c r="H58" s="8"/>
      <c r="I58" s="8"/>
      <c r="J58" s="8"/>
      <c r="K58" s="8"/>
      <c r="L58" s="47"/>
      <c r="M58" s="39"/>
      <c r="N58" s="47"/>
      <c r="O58" s="39"/>
      <c r="P58" s="36"/>
      <c r="Q58" s="36"/>
      <c r="R58" s="36"/>
      <c r="S58" s="36"/>
      <c r="T58" s="37"/>
    </row>
    <row r="59" spans="1:20" ht="15" customHeight="1">
      <c r="A59" s="1"/>
      <c r="B59" s="40" t="s">
        <v>71</v>
      </c>
      <c r="C59" s="42" t="s">
        <v>72</v>
      </c>
      <c r="D59" s="44" t="s">
        <v>73</v>
      </c>
      <c r="E59" s="7"/>
      <c r="F59" s="7">
        <v>6</v>
      </c>
      <c r="G59" s="7">
        <v>10</v>
      </c>
      <c r="H59" s="7">
        <v>10</v>
      </c>
      <c r="I59" s="7">
        <v>5</v>
      </c>
      <c r="J59" s="7">
        <v>1</v>
      </c>
      <c r="K59" s="7"/>
      <c r="L59" s="46">
        <v>4499</v>
      </c>
      <c r="M59" s="38">
        <v>3102</v>
      </c>
      <c r="N59" s="46">
        <f>$E$60+$F$60+$G$60+$H$60+$I$60+$J$60+$K$60</f>
        <v>0</v>
      </c>
      <c r="O59" s="38">
        <f>$M$59*$N$59</f>
        <v>0</v>
      </c>
      <c r="P59" s="35">
        <f>L59*N59*0.6</f>
        <v>0</v>
      </c>
      <c r="Q59" s="35">
        <f>L59*N59*0.5</f>
        <v>0</v>
      </c>
      <c r="R59" s="35">
        <f>L59*N59*0.45</f>
        <v>0</v>
      </c>
      <c r="S59" s="35">
        <f>L59*N59*0.35</f>
        <v>0</v>
      </c>
      <c r="T59" s="37"/>
    </row>
    <row r="60" spans="1:20" ht="15" customHeight="1">
      <c r="A60" s="1"/>
      <c r="B60" s="41"/>
      <c r="C60" s="43"/>
      <c r="D60" s="45"/>
      <c r="E60" s="8"/>
      <c r="F60" s="8"/>
      <c r="G60" s="8"/>
      <c r="H60" s="8"/>
      <c r="I60" s="8"/>
      <c r="J60" s="8"/>
      <c r="K60" s="8"/>
      <c r="L60" s="47"/>
      <c r="M60" s="39"/>
      <c r="N60" s="47"/>
      <c r="O60" s="39"/>
      <c r="P60" s="36"/>
      <c r="Q60" s="36"/>
      <c r="R60" s="36"/>
      <c r="S60" s="36"/>
      <c r="T60" s="37"/>
    </row>
    <row r="61" spans="1:20" ht="15" customHeight="1">
      <c r="A61" s="1"/>
      <c r="B61" s="40" t="s">
        <v>74</v>
      </c>
      <c r="C61" s="42" t="s">
        <v>75</v>
      </c>
      <c r="D61" s="44" t="s">
        <v>73</v>
      </c>
      <c r="E61" s="7"/>
      <c r="F61" s="7"/>
      <c r="G61" s="7">
        <v>4</v>
      </c>
      <c r="H61" s="7">
        <v>4</v>
      </c>
      <c r="I61" s="7"/>
      <c r="J61" s="7"/>
      <c r="K61" s="7"/>
      <c r="L61" s="46">
        <v>4499</v>
      </c>
      <c r="M61" s="38">
        <v>3102</v>
      </c>
      <c r="N61" s="46">
        <f>$E$62+$F$62+$G$62+$H$62+$I$62+$J$62+$K$62</f>
        <v>0</v>
      </c>
      <c r="O61" s="38">
        <f>$M$61*$N$61</f>
        <v>0</v>
      </c>
      <c r="P61" s="35">
        <f>L61*N61*0.6</f>
        <v>0</v>
      </c>
      <c r="Q61" s="35">
        <f>L61*N61*0.5</f>
        <v>0</v>
      </c>
      <c r="R61" s="35">
        <f>L61*N61*0.45</f>
        <v>0</v>
      </c>
      <c r="S61" s="35">
        <f>L61*N61*0.35</f>
        <v>0</v>
      </c>
      <c r="T61" s="37"/>
    </row>
    <row r="62" spans="1:20" ht="15" customHeight="1">
      <c r="A62" s="1"/>
      <c r="B62" s="41"/>
      <c r="C62" s="43"/>
      <c r="D62" s="45"/>
      <c r="E62" s="8"/>
      <c r="F62" s="8"/>
      <c r="G62" s="8"/>
      <c r="H62" s="8"/>
      <c r="I62" s="8"/>
      <c r="J62" s="8"/>
      <c r="K62" s="8"/>
      <c r="L62" s="47"/>
      <c r="M62" s="39"/>
      <c r="N62" s="47"/>
      <c r="O62" s="39"/>
      <c r="P62" s="36"/>
      <c r="Q62" s="36"/>
      <c r="R62" s="36"/>
      <c r="S62" s="36"/>
      <c r="T62" s="37"/>
    </row>
    <row r="63" spans="1:20" ht="15" customHeight="1">
      <c r="A63" s="1"/>
      <c r="B63" s="40" t="s">
        <v>76</v>
      </c>
      <c r="C63" s="42" t="s">
        <v>77</v>
      </c>
      <c r="D63" s="44" t="s">
        <v>73</v>
      </c>
      <c r="E63" s="7"/>
      <c r="F63" s="7"/>
      <c r="G63" s="7"/>
      <c r="H63" s="7"/>
      <c r="I63" s="7">
        <v>1</v>
      </c>
      <c r="J63" s="7"/>
      <c r="K63" s="7"/>
      <c r="L63" s="46">
        <v>4499</v>
      </c>
      <c r="M63" s="38">
        <v>3102</v>
      </c>
      <c r="N63" s="46">
        <f>$E$64+$F$64+$G$64+$H$64+$I$64+$J$64+$K$64</f>
        <v>0</v>
      </c>
      <c r="O63" s="38">
        <f>$M$63*$N$63</f>
        <v>0</v>
      </c>
      <c r="P63" s="35">
        <f>L63*N63*0.6</f>
        <v>0</v>
      </c>
      <c r="Q63" s="35">
        <f>L63*N63*0.5</f>
        <v>0</v>
      </c>
      <c r="R63" s="35">
        <f>L63*N63*0.45</f>
        <v>0</v>
      </c>
      <c r="S63" s="35">
        <f>L63*N63*0.35</f>
        <v>0</v>
      </c>
      <c r="T63" s="37"/>
    </row>
    <row r="64" spans="1:20" ht="15" customHeight="1">
      <c r="A64" s="1"/>
      <c r="B64" s="41"/>
      <c r="C64" s="43"/>
      <c r="D64" s="45"/>
      <c r="E64" s="8"/>
      <c r="F64" s="8"/>
      <c r="G64" s="8"/>
      <c r="H64" s="8"/>
      <c r="I64" s="8"/>
      <c r="J64" s="8"/>
      <c r="K64" s="8"/>
      <c r="L64" s="47"/>
      <c r="M64" s="39"/>
      <c r="N64" s="47"/>
      <c r="O64" s="39"/>
      <c r="P64" s="36"/>
      <c r="Q64" s="36"/>
      <c r="R64" s="36"/>
      <c r="S64" s="36"/>
      <c r="T64" s="37"/>
    </row>
    <row r="65" spans="1:20" ht="15" customHeight="1">
      <c r="A65" s="1"/>
      <c r="B65" s="40" t="s">
        <v>78</v>
      </c>
      <c r="C65" s="42" t="s">
        <v>79</v>
      </c>
      <c r="D65" s="44" t="s">
        <v>80</v>
      </c>
      <c r="E65" s="7"/>
      <c r="F65" s="7">
        <v>2</v>
      </c>
      <c r="G65" s="7">
        <v>9</v>
      </c>
      <c r="H65" s="7">
        <v>10</v>
      </c>
      <c r="I65" s="7">
        <v>5</v>
      </c>
      <c r="J65" s="7"/>
      <c r="K65" s="7"/>
      <c r="L65" s="46">
        <v>4599</v>
      </c>
      <c r="M65" s="38">
        <v>3171</v>
      </c>
      <c r="N65" s="46">
        <f>$E$66+$F$66+$G$66+$H$66+$I$66+$J$66+$K$66</f>
        <v>0</v>
      </c>
      <c r="O65" s="38">
        <f>$M$65*$N$65</f>
        <v>0</v>
      </c>
      <c r="P65" s="35">
        <f>L65*N65*0.6</f>
        <v>0</v>
      </c>
      <c r="Q65" s="35">
        <f>L65*N65*0.5</f>
        <v>0</v>
      </c>
      <c r="R65" s="35">
        <f>L65*N65*0.45</f>
        <v>0</v>
      </c>
      <c r="S65" s="35">
        <f>L65*N65*0.35</f>
        <v>0</v>
      </c>
      <c r="T65" s="37" t="s">
        <v>57</v>
      </c>
    </row>
    <row r="66" spans="1:20" ht="15" customHeight="1">
      <c r="A66" s="1"/>
      <c r="B66" s="41"/>
      <c r="C66" s="43"/>
      <c r="D66" s="45"/>
      <c r="E66" s="8"/>
      <c r="F66" s="8"/>
      <c r="G66" s="8"/>
      <c r="H66" s="8"/>
      <c r="I66" s="8"/>
      <c r="J66" s="8"/>
      <c r="K66" s="8"/>
      <c r="L66" s="47"/>
      <c r="M66" s="39"/>
      <c r="N66" s="47"/>
      <c r="O66" s="39"/>
      <c r="P66" s="36"/>
      <c r="Q66" s="36"/>
      <c r="R66" s="36"/>
      <c r="S66" s="36"/>
      <c r="T66" s="37"/>
    </row>
    <row r="67" spans="1:20" ht="15" customHeight="1">
      <c r="A67" s="1"/>
      <c r="B67" s="40" t="s">
        <v>81</v>
      </c>
      <c r="C67" s="42" t="s">
        <v>82</v>
      </c>
      <c r="D67" s="44" t="s">
        <v>80</v>
      </c>
      <c r="E67" s="7"/>
      <c r="F67" s="7">
        <v>7</v>
      </c>
      <c r="G67" s="7">
        <v>8</v>
      </c>
      <c r="H67" s="7">
        <v>9</v>
      </c>
      <c r="I67" s="7">
        <v>2</v>
      </c>
      <c r="J67" s="7"/>
      <c r="K67" s="7"/>
      <c r="L67" s="46">
        <v>4599</v>
      </c>
      <c r="M67" s="38">
        <v>3171</v>
      </c>
      <c r="N67" s="46">
        <f>$E$68+$F$68+$G$68+$H$68+$I$68+$J$68+$K$68</f>
        <v>0</v>
      </c>
      <c r="O67" s="38">
        <f>$M$67*$N$67</f>
        <v>0</v>
      </c>
      <c r="P67" s="35">
        <f>L67*N67*0.6</f>
        <v>0</v>
      </c>
      <c r="Q67" s="35">
        <f>L67*N67*0.5</f>
        <v>0</v>
      </c>
      <c r="R67" s="35">
        <f>L67*N67*0.45</f>
        <v>0</v>
      </c>
      <c r="S67" s="35">
        <f>L67*N67*0.35</f>
        <v>0</v>
      </c>
      <c r="T67" s="37" t="s">
        <v>57</v>
      </c>
    </row>
    <row r="68" spans="1:20" ht="15" customHeight="1">
      <c r="A68" s="1"/>
      <c r="B68" s="41"/>
      <c r="C68" s="43"/>
      <c r="D68" s="45"/>
      <c r="E68" s="8"/>
      <c r="F68" s="8"/>
      <c r="G68" s="8"/>
      <c r="H68" s="8"/>
      <c r="I68" s="8"/>
      <c r="J68" s="8"/>
      <c r="K68" s="8"/>
      <c r="L68" s="47"/>
      <c r="M68" s="39"/>
      <c r="N68" s="47"/>
      <c r="O68" s="39"/>
      <c r="P68" s="36"/>
      <c r="Q68" s="36"/>
      <c r="R68" s="36"/>
      <c r="S68" s="36"/>
      <c r="T68" s="37"/>
    </row>
    <row r="69" spans="1:20" ht="15" customHeight="1">
      <c r="A69" s="1"/>
      <c r="B69" s="40" t="s">
        <v>83</v>
      </c>
      <c r="C69" s="42" t="s">
        <v>84</v>
      </c>
      <c r="D69" s="44" t="s">
        <v>80</v>
      </c>
      <c r="E69" s="7"/>
      <c r="F69" s="7"/>
      <c r="G69" s="7">
        <v>10</v>
      </c>
      <c r="H69" s="7">
        <v>10</v>
      </c>
      <c r="I69" s="7"/>
      <c r="J69" s="7"/>
      <c r="K69" s="7"/>
      <c r="L69" s="46">
        <v>4599</v>
      </c>
      <c r="M69" s="38">
        <v>3171</v>
      </c>
      <c r="N69" s="46">
        <f>$E$70+$F$70+$G$70+$H$70+$I$70+$J$70+$K$70</f>
        <v>0</v>
      </c>
      <c r="O69" s="38">
        <f>$M$69*$N$69</f>
        <v>0</v>
      </c>
      <c r="P69" s="35">
        <f>L69*N69*0.6</f>
        <v>0</v>
      </c>
      <c r="Q69" s="35">
        <f>L69*N69*0.5</f>
        <v>0</v>
      </c>
      <c r="R69" s="35">
        <f>L69*N69*0.45</f>
        <v>0</v>
      </c>
      <c r="S69" s="35">
        <f>L69*N69*0.35</f>
        <v>0</v>
      </c>
      <c r="T69" s="37" t="s">
        <v>57</v>
      </c>
    </row>
    <row r="70" spans="1:20" ht="15" customHeight="1">
      <c r="A70" s="1"/>
      <c r="B70" s="41"/>
      <c r="C70" s="43"/>
      <c r="D70" s="45"/>
      <c r="E70" s="8"/>
      <c r="F70" s="8"/>
      <c r="G70" s="8"/>
      <c r="H70" s="8"/>
      <c r="I70" s="8"/>
      <c r="J70" s="8"/>
      <c r="K70" s="8"/>
      <c r="L70" s="47"/>
      <c r="M70" s="39"/>
      <c r="N70" s="47"/>
      <c r="O70" s="39"/>
      <c r="P70" s="36"/>
      <c r="Q70" s="36"/>
      <c r="R70" s="36"/>
      <c r="S70" s="36"/>
      <c r="T70" s="37"/>
    </row>
    <row r="71" spans="1:20" ht="15" customHeight="1">
      <c r="A71" s="1"/>
      <c r="B71" s="40" t="s">
        <v>85</v>
      </c>
      <c r="C71" s="42" t="s">
        <v>86</v>
      </c>
      <c r="D71" s="44" t="s">
        <v>80</v>
      </c>
      <c r="E71" s="7"/>
      <c r="F71" s="7">
        <v>7</v>
      </c>
      <c r="G71" s="7"/>
      <c r="H71" s="7"/>
      <c r="I71" s="7">
        <v>8</v>
      </c>
      <c r="J71" s="7"/>
      <c r="K71" s="7"/>
      <c r="L71" s="46">
        <v>4599</v>
      </c>
      <c r="M71" s="38">
        <v>3171</v>
      </c>
      <c r="N71" s="46">
        <f>$E$72+$F$72+$G$72+$H$72+$I$72+$J$72+$K$72</f>
        <v>0</v>
      </c>
      <c r="O71" s="38">
        <f>$M$71*$N$71</f>
        <v>0</v>
      </c>
      <c r="P71" s="35">
        <f>L71*N71*0.6</f>
        <v>0</v>
      </c>
      <c r="Q71" s="35">
        <f>L71*N71*0.5</f>
        <v>0</v>
      </c>
      <c r="R71" s="35">
        <f>L71*N71*0.45</f>
        <v>0</v>
      </c>
      <c r="S71" s="35">
        <f>L71*N71*0.35</f>
        <v>0</v>
      </c>
      <c r="T71" s="37" t="s">
        <v>57</v>
      </c>
    </row>
    <row r="72" spans="1:20" ht="15" customHeight="1">
      <c r="A72" s="1"/>
      <c r="B72" s="41"/>
      <c r="C72" s="43"/>
      <c r="D72" s="45"/>
      <c r="E72" s="8"/>
      <c r="F72" s="8"/>
      <c r="G72" s="8"/>
      <c r="H72" s="8"/>
      <c r="I72" s="8"/>
      <c r="J72" s="8"/>
      <c r="K72" s="8"/>
      <c r="L72" s="47"/>
      <c r="M72" s="39"/>
      <c r="N72" s="47"/>
      <c r="O72" s="39"/>
      <c r="P72" s="36"/>
      <c r="Q72" s="36"/>
      <c r="R72" s="36"/>
      <c r="S72" s="36"/>
      <c r="T72" s="37"/>
    </row>
    <row r="73" spans="1:20" ht="25.5" customHeight="1">
      <c r="A73" s="1"/>
      <c r="B73" s="49" t="s">
        <v>8</v>
      </c>
      <c r="C73" s="49" t="s">
        <v>9</v>
      </c>
      <c r="D73" s="49" t="s">
        <v>10</v>
      </c>
      <c r="E73" s="60" t="s">
        <v>11</v>
      </c>
      <c r="F73" s="60"/>
      <c r="G73" s="60"/>
      <c r="H73" s="60"/>
      <c r="I73" s="60"/>
      <c r="J73" s="60"/>
      <c r="K73" s="60"/>
      <c r="L73" s="51" t="s">
        <v>12</v>
      </c>
      <c r="M73" s="52" t="s">
        <v>13</v>
      </c>
      <c r="N73" s="48" t="s">
        <v>14</v>
      </c>
      <c r="O73" s="48"/>
      <c r="P73" s="35"/>
      <c r="Q73" s="35"/>
      <c r="R73" s="35"/>
      <c r="S73" s="35"/>
      <c r="T73" s="37"/>
    </row>
    <row r="74" spans="2:20" ht="25.5" customHeight="1">
      <c r="B74" s="49"/>
      <c r="C74" s="49"/>
      <c r="D74" s="49"/>
      <c r="E74" s="61" t="s">
        <v>87</v>
      </c>
      <c r="F74" s="61"/>
      <c r="G74" s="61" t="s">
        <v>88</v>
      </c>
      <c r="H74" s="61"/>
      <c r="I74" s="61" t="s">
        <v>89</v>
      </c>
      <c r="J74" s="61"/>
      <c r="K74" s="9"/>
      <c r="L74" s="51"/>
      <c r="M74" s="52"/>
      <c r="N74" s="6" t="s">
        <v>15</v>
      </c>
      <c r="O74" s="6" t="s">
        <v>16</v>
      </c>
      <c r="P74" s="36"/>
      <c r="Q74" s="36"/>
      <c r="R74" s="36"/>
      <c r="S74" s="36"/>
      <c r="T74" s="37"/>
    </row>
    <row r="75" spans="1:20" ht="15" customHeight="1">
      <c r="A75" s="1"/>
      <c r="B75" s="40" t="s">
        <v>90</v>
      </c>
      <c r="C75" s="42" t="s">
        <v>91</v>
      </c>
      <c r="D75" s="44" t="s">
        <v>92</v>
      </c>
      <c r="E75" s="64">
        <v>1</v>
      </c>
      <c r="F75" s="65"/>
      <c r="G75" s="64">
        <v>5</v>
      </c>
      <c r="H75" s="65"/>
      <c r="I75" s="64">
        <v>10</v>
      </c>
      <c r="J75" s="65"/>
      <c r="K75" s="10"/>
      <c r="L75" s="46">
        <v>4999</v>
      </c>
      <c r="M75" s="38">
        <v>3448</v>
      </c>
      <c r="N75" s="46">
        <f>$E$76+$G$76+$I$76</f>
        <v>0</v>
      </c>
      <c r="O75" s="38">
        <f>$M$75*$N$75</f>
        <v>0</v>
      </c>
      <c r="P75" s="35">
        <f>L75*N75*0.6</f>
        <v>0</v>
      </c>
      <c r="Q75" s="35">
        <f>L75*N75*0.5</f>
        <v>0</v>
      </c>
      <c r="R75" s="35">
        <f>L75*N75*0.45</f>
        <v>0</v>
      </c>
      <c r="S75" s="35">
        <f>L75*N75*0.35</f>
        <v>0</v>
      </c>
      <c r="T75" s="37"/>
    </row>
    <row r="76" spans="1:20" ht="15" customHeight="1">
      <c r="A76" s="1"/>
      <c r="B76" s="41"/>
      <c r="C76" s="43"/>
      <c r="D76" s="45"/>
      <c r="E76" s="57"/>
      <c r="F76" s="57"/>
      <c r="G76" s="57"/>
      <c r="H76" s="57"/>
      <c r="I76" s="57"/>
      <c r="J76" s="57"/>
      <c r="K76" s="11"/>
      <c r="L76" s="47"/>
      <c r="M76" s="39"/>
      <c r="N76" s="47"/>
      <c r="O76" s="39"/>
      <c r="P76" s="36"/>
      <c r="Q76" s="36"/>
      <c r="R76" s="36"/>
      <c r="S76" s="36"/>
      <c r="T76" s="37"/>
    </row>
    <row r="77" spans="1:20" ht="15" customHeight="1">
      <c r="A77" s="1"/>
      <c r="B77" s="40" t="s">
        <v>93</v>
      </c>
      <c r="C77" s="42" t="s">
        <v>94</v>
      </c>
      <c r="D77" s="44" t="s">
        <v>92</v>
      </c>
      <c r="E77" s="64"/>
      <c r="F77" s="65"/>
      <c r="G77" s="64"/>
      <c r="H77" s="65"/>
      <c r="I77" s="64">
        <v>1</v>
      </c>
      <c r="J77" s="65"/>
      <c r="K77" s="10"/>
      <c r="L77" s="46">
        <v>4999</v>
      </c>
      <c r="M77" s="38">
        <v>3448</v>
      </c>
      <c r="N77" s="46">
        <f>$E$78+$G$78+$I$78</f>
        <v>0</v>
      </c>
      <c r="O77" s="38">
        <f>$M$77*$N$77</f>
        <v>0</v>
      </c>
      <c r="P77" s="35">
        <f>L77*N77*0.6</f>
        <v>0</v>
      </c>
      <c r="Q77" s="35">
        <f>L77*N77*0.5</f>
        <v>0</v>
      </c>
      <c r="R77" s="35">
        <f>L77*N77*0.45</f>
        <v>0</v>
      </c>
      <c r="S77" s="35">
        <f>L77*N77*0.35</f>
        <v>0</v>
      </c>
      <c r="T77" s="37"/>
    </row>
    <row r="78" spans="1:20" ht="15" customHeight="1">
      <c r="A78" s="1"/>
      <c r="B78" s="41"/>
      <c r="C78" s="43"/>
      <c r="D78" s="45"/>
      <c r="E78" s="57"/>
      <c r="F78" s="57"/>
      <c r="G78" s="57"/>
      <c r="H78" s="57"/>
      <c r="I78" s="57"/>
      <c r="J78" s="57"/>
      <c r="K78" s="11"/>
      <c r="L78" s="47"/>
      <c r="M78" s="39"/>
      <c r="N78" s="47"/>
      <c r="O78" s="39"/>
      <c r="P78" s="36"/>
      <c r="Q78" s="36"/>
      <c r="R78" s="36"/>
      <c r="S78" s="36"/>
      <c r="T78" s="37"/>
    </row>
    <row r="79" spans="1:20" ht="15" customHeight="1">
      <c r="A79" s="1"/>
      <c r="B79" s="40" t="s">
        <v>95</v>
      </c>
      <c r="C79" s="42" t="s">
        <v>96</v>
      </c>
      <c r="D79" s="44" t="s">
        <v>92</v>
      </c>
      <c r="E79" s="64"/>
      <c r="F79" s="65"/>
      <c r="G79" s="64">
        <v>1</v>
      </c>
      <c r="H79" s="65"/>
      <c r="I79" s="64">
        <v>2</v>
      </c>
      <c r="J79" s="65"/>
      <c r="K79" s="10"/>
      <c r="L79" s="46">
        <v>4999</v>
      </c>
      <c r="M79" s="38">
        <v>3448</v>
      </c>
      <c r="N79" s="46">
        <f>$E$80+$G$80+$I$80</f>
        <v>0</v>
      </c>
      <c r="O79" s="38">
        <f>$M$79*$N$79</f>
        <v>0</v>
      </c>
      <c r="P79" s="35">
        <f>L79*N79*0.6</f>
        <v>0</v>
      </c>
      <c r="Q79" s="35">
        <f>L79*N79*0.5</f>
        <v>0</v>
      </c>
      <c r="R79" s="35">
        <f>L79*N79*0.45</f>
        <v>0</v>
      </c>
      <c r="S79" s="35">
        <f>L79*N79*0.35</f>
        <v>0</v>
      </c>
      <c r="T79" s="37"/>
    </row>
    <row r="80" spans="1:20" ht="15" customHeight="1">
      <c r="A80" s="1"/>
      <c r="B80" s="41"/>
      <c r="C80" s="43"/>
      <c r="D80" s="45"/>
      <c r="E80" s="57"/>
      <c r="F80" s="57"/>
      <c r="G80" s="57"/>
      <c r="H80" s="57"/>
      <c r="I80" s="57"/>
      <c r="J80" s="57"/>
      <c r="K80" s="11"/>
      <c r="L80" s="47"/>
      <c r="M80" s="39"/>
      <c r="N80" s="47"/>
      <c r="O80" s="39"/>
      <c r="P80" s="36"/>
      <c r="Q80" s="36"/>
      <c r="R80" s="36"/>
      <c r="S80" s="36"/>
      <c r="T80" s="37"/>
    </row>
    <row r="81" spans="1:20" ht="15" customHeight="1">
      <c r="A81" s="1"/>
      <c r="B81" s="40" t="s">
        <v>97</v>
      </c>
      <c r="C81" s="42" t="s">
        <v>98</v>
      </c>
      <c r="D81" s="44" t="s">
        <v>92</v>
      </c>
      <c r="E81" s="64">
        <v>3</v>
      </c>
      <c r="F81" s="65"/>
      <c r="G81" s="64">
        <v>6</v>
      </c>
      <c r="H81" s="65"/>
      <c r="I81" s="64"/>
      <c r="J81" s="65"/>
      <c r="K81" s="10"/>
      <c r="L81" s="46">
        <v>4999</v>
      </c>
      <c r="M81" s="38">
        <v>3488</v>
      </c>
      <c r="N81" s="46">
        <f>$E$82+$G$82+$I$82</f>
        <v>0</v>
      </c>
      <c r="O81" s="38">
        <f>$M$81*$N$81</f>
        <v>0</v>
      </c>
      <c r="P81" s="35">
        <f>L81*N81*0.6</f>
        <v>0</v>
      </c>
      <c r="Q81" s="35">
        <f>L81*N81*0.5</f>
        <v>0</v>
      </c>
      <c r="R81" s="35">
        <f>L81*N81*0.45</f>
        <v>0</v>
      </c>
      <c r="S81" s="35">
        <f>L81*N81*0.35</f>
        <v>0</v>
      </c>
      <c r="T81" s="37"/>
    </row>
    <row r="82" spans="1:20" ht="15" customHeight="1">
      <c r="A82" s="1"/>
      <c r="B82" s="41"/>
      <c r="C82" s="43"/>
      <c r="D82" s="45"/>
      <c r="E82" s="57"/>
      <c r="F82" s="57"/>
      <c r="G82" s="57"/>
      <c r="H82" s="57"/>
      <c r="I82" s="57"/>
      <c r="J82" s="57"/>
      <c r="K82" s="11"/>
      <c r="L82" s="47"/>
      <c r="M82" s="39"/>
      <c r="N82" s="47"/>
      <c r="O82" s="39"/>
      <c r="P82" s="36"/>
      <c r="Q82" s="36"/>
      <c r="R82" s="36"/>
      <c r="S82" s="36"/>
      <c r="T82" s="37"/>
    </row>
    <row r="83" spans="1:20" ht="15" customHeight="1">
      <c r="A83" s="1"/>
      <c r="B83" s="40" t="s">
        <v>99</v>
      </c>
      <c r="C83" s="42" t="s">
        <v>100</v>
      </c>
      <c r="D83" s="44" t="s">
        <v>92</v>
      </c>
      <c r="E83" s="64"/>
      <c r="F83" s="65"/>
      <c r="G83" s="64">
        <v>10</v>
      </c>
      <c r="H83" s="65"/>
      <c r="I83" s="64">
        <v>10</v>
      </c>
      <c r="J83" s="65"/>
      <c r="K83" s="10"/>
      <c r="L83" s="46">
        <v>4999</v>
      </c>
      <c r="M83" s="38">
        <v>3448</v>
      </c>
      <c r="N83" s="46">
        <f>$E$84+$G$84+$I$84</f>
        <v>0</v>
      </c>
      <c r="O83" s="38">
        <f>$M$83*$N$83</f>
        <v>0</v>
      </c>
      <c r="P83" s="35">
        <f>L83*N83*0.6</f>
        <v>0</v>
      </c>
      <c r="Q83" s="35">
        <f>L83*N83*0.5</f>
        <v>0</v>
      </c>
      <c r="R83" s="35">
        <f>L83*N83*0.45</f>
        <v>0</v>
      </c>
      <c r="S83" s="35">
        <f>L83*N83*0.35</f>
        <v>0</v>
      </c>
      <c r="T83" s="37"/>
    </row>
    <row r="84" spans="1:20" ht="15" customHeight="1">
      <c r="A84" s="1"/>
      <c r="B84" s="41"/>
      <c r="C84" s="43"/>
      <c r="D84" s="45"/>
      <c r="E84" s="57"/>
      <c r="F84" s="57"/>
      <c r="G84" s="57"/>
      <c r="H84" s="57"/>
      <c r="I84" s="57"/>
      <c r="J84" s="57"/>
      <c r="K84" s="11"/>
      <c r="L84" s="47"/>
      <c r="M84" s="39"/>
      <c r="N84" s="47"/>
      <c r="O84" s="39"/>
      <c r="P84" s="36"/>
      <c r="Q84" s="36"/>
      <c r="R84" s="36"/>
      <c r="S84" s="36"/>
      <c r="T84" s="37"/>
    </row>
    <row r="85" spans="1:20" ht="25.5" customHeight="1">
      <c r="A85" s="1"/>
      <c r="B85" s="49" t="s">
        <v>8</v>
      </c>
      <c r="C85" s="49" t="s">
        <v>9</v>
      </c>
      <c r="D85" s="49" t="s">
        <v>10</v>
      </c>
      <c r="E85" s="50" t="s">
        <v>11</v>
      </c>
      <c r="F85" s="50"/>
      <c r="G85" s="50"/>
      <c r="H85" s="50"/>
      <c r="I85" s="50"/>
      <c r="J85" s="50"/>
      <c r="K85" s="50"/>
      <c r="L85" s="51" t="s">
        <v>12</v>
      </c>
      <c r="M85" s="52" t="s">
        <v>13</v>
      </c>
      <c r="N85" s="48" t="s">
        <v>14</v>
      </c>
      <c r="O85" s="48"/>
      <c r="P85" s="35"/>
      <c r="Q85" s="35"/>
      <c r="R85" s="35"/>
      <c r="S85" s="35"/>
      <c r="T85" s="37"/>
    </row>
    <row r="86" spans="2:20" ht="25.5" customHeight="1">
      <c r="B86" s="49"/>
      <c r="C86" s="49"/>
      <c r="D86" s="49"/>
      <c r="E86" s="5">
        <v>40</v>
      </c>
      <c r="F86" s="5">
        <v>42</v>
      </c>
      <c r="G86" s="5">
        <v>44</v>
      </c>
      <c r="H86" s="5">
        <v>46</v>
      </c>
      <c r="I86" s="5">
        <v>48</v>
      </c>
      <c r="J86" s="5">
        <v>50</v>
      </c>
      <c r="K86" s="5">
        <v>52</v>
      </c>
      <c r="L86" s="51"/>
      <c r="M86" s="52"/>
      <c r="N86" s="6" t="s">
        <v>15</v>
      </c>
      <c r="O86" s="6" t="s">
        <v>16</v>
      </c>
      <c r="P86" s="36"/>
      <c r="Q86" s="36"/>
      <c r="R86" s="36"/>
      <c r="S86" s="36"/>
      <c r="T86" s="37"/>
    </row>
    <row r="87" spans="1:20" ht="15" customHeight="1">
      <c r="A87" s="1"/>
      <c r="B87" s="40" t="s">
        <v>101</v>
      </c>
      <c r="C87" s="42" t="s">
        <v>102</v>
      </c>
      <c r="D87" s="44" t="s">
        <v>103</v>
      </c>
      <c r="E87" s="7"/>
      <c r="F87" s="7">
        <v>6</v>
      </c>
      <c r="G87" s="7"/>
      <c r="H87" s="7"/>
      <c r="I87" s="7">
        <v>4</v>
      </c>
      <c r="J87" s="7"/>
      <c r="K87" s="7"/>
      <c r="L87" s="46">
        <v>2149</v>
      </c>
      <c r="M87" s="38">
        <v>1482</v>
      </c>
      <c r="N87" s="46">
        <f>$E$88+$F$88+$G$88+$H$88+$I$88+$J$88+$K$88</f>
        <v>0</v>
      </c>
      <c r="O87" s="38">
        <f>$M$87*$N$87</f>
        <v>0</v>
      </c>
      <c r="P87" s="35">
        <f>L87*N87*0.6</f>
        <v>0</v>
      </c>
      <c r="Q87" s="35">
        <f>L87*N87*0.5</f>
        <v>0</v>
      </c>
      <c r="R87" s="35">
        <f>L87*N87*0.45</f>
        <v>0</v>
      </c>
      <c r="S87" s="35">
        <f>L87*N87*0.35</f>
        <v>0</v>
      </c>
      <c r="T87" s="37"/>
    </row>
    <row r="88" spans="1:20" ht="15" customHeight="1">
      <c r="A88" s="1"/>
      <c r="B88" s="41"/>
      <c r="C88" s="43"/>
      <c r="D88" s="45"/>
      <c r="E88" s="8"/>
      <c r="F88" s="8"/>
      <c r="G88" s="8"/>
      <c r="H88" s="8"/>
      <c r="I88" s="8"/>
      <c r="J88" s="8"/>
      <c r="K88" s="8"/>
      <c r="L88" s="47"/>
      <c r="M88" s="39"/>
      <c r="N88" s="47"/>
      <c r="O88" s="39"/>
      <c r="P88" s="36"/>
      <c r="Q88" s="36"/>
      <c r="R88" s="36"/>
      <c r="S88" s="36"/>
      <c r="T88" s="37"/>
    </row>
    <row r="89" spans="1:20" ht="15" customHeight="1">
      <c r="A89" s="1"/>
      <c r="B89" s="40" t="s">
        <v>104</v>
      </c>
      <c r="C89" s="42" t="s">
        <v>105</v>
      </c>
      <c r="D89" s="44" t="s">
        <v>103</v>
      </c>
      <c r="E89" s="7"/>
      <c r="F89" s="7">
        <v>6</v>
      </c>
      <c r="G89" s="7">
        <v>6</v>
      </c>
      <c r="H89" s="7"/>
      <c r="I89" s="7"/>
      <c r="J89" s="7"/>
      <c r="K89" s="7"/>
      <c r="L89" s="46">
        <v>2149</v>
      </c>
      <c r="M89" s="38">
        <v>1482</v>
      </c>
      <c r="N89" s="46">
        <f>$E$90+$F$90+$G$90+$H$90+$I$90+$J$90+$K$90</f>
        <v>0</v>
      </c>
      <c r="O89" s="38">
        <f>$M$89*$N$89</f>
        <v>0</v>
      </c>
      <c r="P89" s="35">
        <f>L89*N89*0.6</f>
        <v>0</v>
      </c>
      <c r="Q89" s="35">
        <f>L89*N89*0.5</f>
        <v>0</v>
      </c>
      <c r="R89" s="35">
        <f>L89*N89*0.45</f>
        <v>0</v>
      </c>
      <c r="S89" s="35">
        <f>L89*N89*0.35</f>
        <v>0</v>
      </c>
      <c r="T89" s="37"/>
    </row>
    <row r="90" spans="1:20" ht="15" customHeight="1">
      <c r="A90" s="1"/>
      <c r="B90" s="41"/>
      <c r="C90" s="43"/>
      <c r="D90" s="45"/>
      <c r="E90" s="8"/>
      <c r="F90" s="8"/>
      <c r="G90" s="8"/>
      <c r="H90" s="8"/>
      <c r="I90" s="8"/>
      <c r="J90" s="8"/>
      <c r="K90" s="8"/>
      <c r="L90" s="47"/>
      <c r="M90" s="39"/>
      <c r="N90" s="47"/>
      <c r="O90" s="39"/>
      <c r="P90" s="36"/>
      <c r="Q90" s="36"/>
      <c r="R90" s="36"/>
      <c r="S90" s="36"/>
      <c r="T90" s="37"/>
    </row>
    <row r="91" spans="1:20" ht="15" customHeight="1">
      <c r="A91" s="1"/>
      <c r="B91" s="40" t="s">
        <v>106</v>
      </c>
      <c r="C91" s="42" t="s">
        <v>107</v>
      </c>
      <c r="D91" s="44" t="s">
        <v>103</v>
      </c>
      <c r="E91" s="7"/>
      <c r="F91" s="7">
        <v>10</v>
      </c>
      <c r="G91" s="7">
        <v>4</v>
      </c>
      <c r="H91" s="7"/>
      <c r="I91" s="7"/>
      <c r="J91" s="7"/>
      <c r="K91" s="7"/>
      <c r="L91" s="46">
        <v>2149</v>
      </c>
      <c r="M91" s="38">
        <v>1482</v>
      </c>
      <c r="N91" s="46">
        <f>$E$92+$F$92+$G$92+$H$92+$I$92+$J$92+$K$92</f>
        <v>0</v>
      </c>
      <c r="O91" s="38">
        <f>$M$91*$N$91</f>
        <v>0</v>
      </c>
      <c r="P91" s="35">
        <f>L91*N91*0.6</f>
        <v>0</v>
      </c>
      <c r="Q91" s="35">
        <f>L91*N91*0.5</f>
        <v>0</v>
      </c>
      <c r="R91" s="35">
        <f>L91*N91*0.45</f>
        <v>0</v>
      </c>
      <c r="S91" s="35">
        <f>L91*N91*0.35</f>
        <v>0</v>
      </c>
      <c r="T91" s="37"/>
    </row>
    <row r="92" spans="1:20" ht="15" customHeight="1">
      <c r="A92" s="1"/>
      <c r="B92" s="41"/>
      <c r="C92" s="43"/>
      <c r="D92" s="45"/>
      <c r="E92" s="8"/>
      <c r="F92" s="8"/>
      <c r="G92" s="8"/>
      <c r="H92" s="8"/>
      <c r="I92" s="8"/>
      <c r="J92" s="8"/>
      <c r="K92" s="8"/>
      <c r="L92" s="47"/>
      <c r="M92" s="39"/>
      <c r="N92" s="47"/>
      <c r="O92" s="39"/>
      <c r="P92" s="36"/>
      <c r="Q92" s="36"/>
      <c r="R92" s="36"/>
      <c r="S92" s="36"/>
      <c r="T92" s="37"/>
    </row>
    <row r="93" spans="1:20" ht="15" customHeight="1">
      <c r="A93" s="1"/>
      <c r="B93" s="40" t="s">
        <v>108</v>
      </c>
      <c r="C93" s="42" t="s">
        <v>109</v>
      </c>
      <c r="D93" s="44" t="s">
        <v>103</v>
      </c>
      <c r="E93" s="7"/>
      <c r="F93" s="7"/>
      <c r="G93" s="7">
        <v>4</v>
      </c>
      <c r="H93" s="7">
        <v>2</v>
      </c>
      <c r="I93" s="7"/>
      <c r="J93" s="7"/>
      <c r="K93" s="7"/>
      <c r="L93" s="46">
        <v>2149</v>
      </c>
      <c r="M93" s="38">
        <v>1482</v>
      </c>
      <c r="N93" s="46">
        <f>$E$94+$F$94+$G$94+$H$94+$I$94+$J$94+$K$94</f>
        <v>0</v>
      </c>
      <c r="O93" s="38">
        <f>$M$93*$N$93</f>
        <v>0</v>
      </c>
      <c r="P93" s="35">
        <f>L93*N93*0.6</f>
        <v>0</v>
      </c>
      <c r="Q93" s="35">
        <f>L93*N93*0.5</f>
        <v>0</v>
      </c>
      <c r="R93" s="35">
        <f>L93*N93*0.45</f>
        <v>0</v>
      </c>
      <c r="S93" s="35">
        <f>L93*N93*0.35</f>
        <v>0</v>
      </c>
      <c r="T93" s="37"/>
    </row>
    <row r="94" spans="1:20" ht="15" customHeight="1">
      <c r="A94" s="1"/>
      <c r="B94" s="41"/>
      <c r="C94" s="43"/>
      <c r="D94" s="45"/>
      <c r="E94" s="8"/>
      <c r="F94" s="8"/>
      <c r="G94" s="8"/>
      <c r="H94" s="8"/>
      <c r="I94" s="8"/>
      <c r="J94" s="8"/>
      <c r="K94" s="8"/>
      <c r="L94" s="47"/>
      <c r="M94" s="39"/>
      <c r="N94" s="47"/>
      <c r="O94" s="39"/>
      <c r="P94" s="36"/>
      <c r="Q94" s="36"/>
      <c r="R94" s="36"/>
      <c r="S94" s="36"/>
      <c r="T94" s="37"/>
    </row>
    <row r="95" spans="1:20" ht="15" customHeight="1">
      <c r="A95" s="1"/>
      <c r="B95" s="40" t="s">
        <v>110</v>
      </c>
      <c r="C95" s="42" t="s">
        <v>111</v>
      </c>
      <c r="D95" s="44" t="s">
        <v>103</v>
      </c>
      <c r="E95" s="7"/>
      <c r="F95" s="7"/>
      <c r="G95" s="7">
        <v>1</v>
      </c>
      <c r="H95" s="7"/>
      <c r="I95" s="7"/>
      <c r="J95" s="7"/>
      <c r="K95" s="7"/>
      <c r="L95" s="46">
        <v>2149</v>
      </c>
      <c r="M95" s="38">
        <v>1482</v>
      </c>
      <c r="N95" s="46">
        <f>$E$96+$F$96+$G$96+$H$96+$I$96+$J$96+$K$96</f>
        <v>0</v>
      </c>
      <c r="O95" s="38">
        <f>$M$95*$N$95</f>
        <v>0</v>
      </c>
      <c r="P95" s="35">
        <f>L95*N95*0.6</f>
        <v>0</v>
      </c>
      <c r="Q95" s="35">
        <f>L95*N95*0.5</f>
        <v>0</v>
      </c>
      <c r="R95" s="35">
        <f>L95*N95*0.45</f>
        <v>0</v>
      </c>
      <c r="S95" s="35">
        <f>L95*N95*0.35</f>
        <v>0</v>
      </c>
      <c r="T95" s="37"/>
    </row>
    <row r="96" spans="1:20" ht="15" customHeight="1">
      <c r="A96" s="1"/>
      <c r="B96" s="41"/>
      <c r="C96" s="43"/>
      <c r="D96" s="45"/>
      <c r="E96" s="8"/>
      <c r="F96" s="8"/>
      <c r="G96" s="8"/>
      <c r="H96" s="8"/>
      <c r="I96" s="8"/>
      <c r="J96" s="8"/>
      <c r="K96" s="8"/>
      <c r="L96" s="47"/>
      <c r="M96" s="39"/>
      <c r="N96" s="47"/>
      <c r="O96" s="39"/>
      <c r="P96" s="36"/>
      <c r="Q96" s="36"/>
      <c r="R96" s="36"/>
      <c r="S96" s="36"/>
      <c r="T96" s="37"/>
    </row>
    <row r="97" spans="1:20" ht="15" customHeight="1">
      <c r="A97" s="1"/>
      <c r="B97" s="40" t="s">
        <v>112</v>
      </c>
      <c r="C97" s="42" t="s">
        <v>113</v>
      </c>
      <c r="D97" s="44" t="s">
        <v>114</v>
      </c>
      <c r="E97" s="7"/>
      <c r="F97" s="7"/>
      <c r="G97" s="7">
        <v>4</v>
      </c>
      <c r="H97" s="7">
        <v>9</v>
      </c>
      <c r="I97" s="7"/>
      <c r="J97" s="7"/>
      <c r="K97" s="7"/>
      <c r="L97" s="46">
        <v>4499</v>
      </c>
      <c r="M97" s="38">
        <v>3102</v>
      </c>
      <c r="N97" s="46">
        <f>$E$98+$F$98+$G$98+$H$98+$I$98+$J$98+$K$98</f>
        <v>0</v>
      </c>
      <c r="O97" s="38">
        <f>$M$97*$N$97</f>
        <v>0</v>
      </c>
      <c r="P97" s="35">
        <f>L97*N97*0.6</f>
        <v>0</v>
      </c>
      <c r="Q97" s="35">
        <f>L97*N97*0.5</f>
        <v>0</v>
      </c>
      <c r="R97" s="35">
        <f>L97*N97*0.45</f>
        <v>0</v>
      </c>
      <c r="S97" s="35">
        <f>L97*N97*0.35</f>
        <v>0</v>
      </c>
      <c r="T97" s="37" t="s">
        <v>57</v>
      </c>
    </row>
    <row r="98" spans="1:20" ht="15" customHeight="1">
      <c r="A98" s="1"/>
      <c r="B98" s="41"/>
      <c r="C98" s="43"/>
      <c r="D98" s="45"/>
      <c r="E98" s="8"/>
      <c r="F98" s="8"/>
      <c r="G98" s="8"/>
      <c r="H98" s="8"/>
      <c r="I98" s="8"/>
      <c r="J98" s="8"/>
      <c r="K98" s="8"/>
      <c r="L98" s="47"/>
      <c r="M98" s="39"/>
      <c r="N98" s="47"/>
      <c r="O98" s="39"/>
      <c r="P98" s="36"/>
      <c r="Q98" s="36"/>
      <c r="R98" s="36"/>
      <c r="S98" s="36"/>
      <c r="T98" s="37"/>
    </row>
    <row r="99" spans="1:20" ht="15" customHeight="1">
      <c r="A99" s="1"/>
      <c r="B99" s="40" t="s">
        <v>115</v>
      </c>
      <c r="C99" s="42" t="s">
        <v>116</v>
      </c>
      <c r="D99" s="44" t="s">
        <v>73</v>
      </c>
      <c r="E99" s="7"/>
      <c r="F99" s="7"/>
      <c r="G99" s="7">
        <v>3</v>
      </c>
      <c r="H99" s="7">
        <v>4</v>
      </c>
      <c r="I99" s="7">
        <v>2</v>
      </c>
      <c r="J99" s="7"/>
      <c r="K99" s="7"/>
      <c r="L99" s="46">
        <v>4899</v>
      </c>
      <c r="M99" s="38">
        <v>3378</v>
      </c>
      <c r="N99" s="46">
        <f>$E$100+$F$100+$G$100+$H$100+$I$100+$J$100+$K$100</f>
        <v>0</v>
      </c>
      <c r="O99" s="38">
        <f>$M$99*$N$99</f>
        <v>0</v>
      </c>
      <c r="P99" s="35">
        <f>L99*N99*0.6</f>
        <v>0</v>
      </c>
      <c r="Q99" s="35">
        <f>L99*N99*0.5</f>
        <v>0</v>
      </c>
      <c r="R99" s="35">
        <f>L99*N99*0.45</f>
        <v>0</v>
      </c>
      <c r="S99" s="35">
        <f>L99*N99*0.35</f>
        <v>0</v>
      </c>
      <c r="T99" s="37" t="s">
        <v>57</v>
      </c>
    </row>
    <row r="100" spans="1:20" ht="15" customHeight="1">
      <c r="A100" s="1"/>
      <c r="B100" s="41"/>
      <c r="C100" s="43"/>
      <c r="D100" s="45"/>
      <c r="E100" s="8"/>
      <c r="F100" s="8"/>
      <c r="G100" s="8"/>
      <c r="H100" s="8"/>
      <c r="I100" s="8"/>
      <c r="J100" s="8"/>
      <c r="K100" s="8"/>
      <c r="L100" s="47"/>
      <c r="M100" s="39"/>
      <c r="N100" s="47"/>
      <c r="O100" s="39"/>
      <c r="P100" s="36"/>
      <c r="Q100" s="36"/>
      <c r="R100" s="36"/>
      <c r="S100" s="36"/>
      <c r="T100" s="37"/>
    </row>
    <row r="101" spans="1:20" ht="15" customHeight="1">
      <c r="A101" s="1"/>
      <c r="B101" s="40" t="s">
        <v>117</v>
      </c>
      <c r="C101" s="42" t="s">
        <v>118</v>
      </c>
      <c r="D101" s="44" t="s">
        <v>119</v>
      </c>
      <c r="E101" s="7"/>
      <c r="F101" s="7"/>
      <c r="G101" s="7"/>
      <c r="H101" s="7">
        <v>2</v>
      </c>
      <c r="I101" s="7"/>
      <c r="J101" s="7"/>
      <c r="K101" s="7"/>
      <c r="L101" s="46">
        <v>4599</v>
      </c>
      <c r="M101" s="38">
        <v>3171</v>
      </c>
      <c r="N101" s="46">
        <f>$E$102+$F$102+$G$102+$H$102+$I$102+$J$102+$K$102</f>
        <v>0</v>
      </c>
      <c r="O101" s="38">
        <f>$M$101*$N$101</f>
        <v>0</v>
      </c>
      <c r="P101" s="35">
        <f>L101*N101*0.6</f>
        <v>0</v>
      </c>
      <c r="Q101" s="35">
        <f>L101*N101*0.5</f>
        <v>0</v>
      </c>
      <c r="R101" s="35">
        <f>L101*N101*0.45</f>
        <v>0</v>
      </c>
      <c r="S101" s="35">
        <f>L101*N101*0.35</f>
        <v>0</v>
      </c>
      <c r="T101" s="37"/>
    </row>
    <row r="102" spans="1:20" ht="15" customHeight="1">
      <c r="A102" s="1"/>
      <c r="B102" s="41"/>
      <c r="C102" s="43"/>
      <c r="D102" s="45"/>
      <c r="E102" s="8"/>
      <c r="F102" s="8"/>
      <c r="G102" s="8"/>
      <c r="H102" s="8"/>
      <c r="I102" s="8"/>
      <c r="J102" s="8"/>
      <c r="K102" s="8"/>
      <c r="L102" s="47"/>
      <c r="M102" s="39"/>
      <c r="N102" s="47"/>
      <c r="O102" s="39"/>
      <c r="P102" s="36"/>
      <c r="Q102" s="36"/>
      <c r="R102" s="36"/>
      <c r="S102" s="36"/>
      <c r="T102" s="37"/>
    </row>
    <row r="103" spans="1:20" ht="15" customHeight="1">
      <c r="A103" s="1"/>
      <c r="B103" s="40" t="s">
        <v>120</v>
      </c>
      <c r="C103" s="42" t="s">
        <v>121</v>
      </c>
      <c r="D103" s="44" t="s">
        <v>122</v>
      </c>
      <c r="E103" s="7"/>
      <c r="F103" s="7">
        <v>2</v>
      </c>
      <c r="G103" s="7">
        <v>5</v>
      </c>
      <c r="H103" s="7">
        <v>6</v>
      </c>
      <c r="I103" s="7"/>
      <c r="J103" s="7"/>
      <c r="K103" s="7"/>
      <c r="L103" s="46">
        <v>4699</v>
      </c>
      <c r="M103" s="38">
        <v>3240</v>
      </c>
      <c r="N103" s="46">
        <f>$E$104+$F$104+$G$104+$H$104+$I$104+$J$104+$K$104</f>
        <v>0</v>
      </c>
      <c r="O103" s="38">
        <f>$M$103*$N$103</f>
        <v>0</v>
      </c>
      <c r="P103" s="35">
        <f>L103*N103*0.6</f>
        <v>0</v>
      </c>
      <c r="Q103" s="35">
        <f>L103*N103*0.5</f>
        <v>0</v>
      </c>
      <c r="R103" s="35">
        <f>L103*N103*0.45</f>
        <v>0</v>
      </c>
      <c r="S103" s="35">
        <f>L103*N103*0.35</f>
        <v>0</v>
      </c>
      <c r="T103" s="37"/>
    </row>
    <row r="104" spans="1:20" ht="15" customHeight="1">
      <c r="A104" s="1"/>
      <c r="B104" s="41"/>
      <c r="C104" s="43"/>
      <c r="D104" s="45"/>
      <c r="E104" s="8"/>
      <c r="F104" s="8"/>
      <c r="G104" s="8"/>
      <c r="H104" s="8"/>
      <c r="I104" s="8"/>
      <c r="J104" s="8"/>
      <c r="K104" s="8"/>
      <c r="L104" s="47"/>
      <c r="M104" s="39"/>
      <c r="N104" s="47"/>
      <c r="O104" s="39"/>
      <c r="P104" s="36"/>
      <c r="Q104" s="36"/>
      <c r="R104" s="36"/>
      <c r="S104" s="36"/>
      <c r="T104" s="37"/>
    </row>
    <row r="105" spans="1:20" ht="15" customHeight="1">
      <c r="A105" s="1"/>
      <c r="B105" s="40" t="s">
        <v>123</v>
      </c>
      <c r="C105" s="42" t="s">
        <v>124</v>
      </c>
      <c r="D105" s="44" t="s">
        <v>125</v>
      </c>
      <c r="E105" s="7"/>
      <c r="F105" s="7">
        <v>1</v>
      </c>
      <c r="G105" s="7">
        <v>3</v>
      </c>
      <c r="H105" s="7">
        <v>6</v>
      </c>
      <c r="I105" s="7"/>
      <c r="J105" s="7"/>
      <c r="K105" s="7"/>
      <c r="L105" s="46">
        <v>5999</v>
      </c>
      <c r="M105" s="38">
        <v>4136</v>
      </c>
      <c r="N105" s="46">
        <f>$E$106+$F$106+$G$106+$H$106+$I$106+$J$106+$K$106</f>
        <v>0</v>
      </c>
      <c r="O105" s="38">
        <f>$M$105*$N$105</f>
        <v>0</v>
      </c>
      <c r="P105" s="35">
        <f>L105*N105*0.6</f>
        <v>0</v>
      </c>
      <c r="Q105" s="35">
        <f>L105*N105*0.5</f>
        <v>0</v>
      </c>
      <c r="R105" s="35">
        <f>L105*N105*0.45</f>
        <v>0</v>
      </c>
      <c r="S105" s="35">
        <f>L105*N105*0.35</f>
        <v>0</v>
      </c>
      <c r="T105" s="37"/>
    </row>
    <row r="106" spans="1:20" ht="15" customHeight="1">
      <c r="A106" s="1"/>
      <c r="B106" s="41"/>
      <c r="C106" s="43"/>
      <c r="D106" s="45"/>
      <c r="E106" s="8"/>
      <c r="F106" s="8"/>
      <c r="G106" s="8"/>
      <c r="H106" s="8"/>
      <c r="I106" s="8"/>
      <c r="J106" s="8"/>
      <c r="K106" s="8"/>
      <c r="L106" s="47"/>
      <c r="M106" s="39"/>
      <c r="N106" s="47"/>
      <c r="O106" s="39"/>
      <c r="P106" s="36"/>
      <c r="Q106" s="36"/>
      <c r="R106" s="36"/>
      <c r="S106" s="36"/>
      <c r="T106" s="37"/>
    </row>
    <row r="107" spans="1:20" ht="15" customHeight="1">
      <c r="A107" s="1"/>
      <c r="B107" s="40" t="s">
        <v>126</v>
      </c>
      <c r="C107" s="42" t="s">
        <v>127</v>
      </c>
      <c r="D107" s="44" t="s">
        <v>125</v>
      </c>
      <c r="E107" s="7"/>
      <c r="F107" s="7">
        <v>1</v>
      </c>
      <c r="G107" s="7"/>
      <c r="H107" s="7">
        <v>6</v>
      </c>
      <c r="I107" s="7">
        <v>1</v>
      </c>
      <c r="J107" s="7"/>
      <c r="K107" s="7"/>
      <c r="L107" s="46">
        <v>5999</v>
      </c>
      <c r="M107" s="38">
        <v>4136</v>
      </c>
      <c r="N107" s="46">
        <f>$E$108+$F$108+$G$108+$H$108+$I$108+$J$108+$K$108</f>
        <v>0</v>
      </c>
      <c r="O107" s="38">
        <f>$M$107*$N$107</f>
        <v>0</v>
      </c>
      <c r="P107" s="35">
        <f>L107*N107*0.6</f>
        <v>0</v>
      </c>
      <c r="Q107" s="35">
        <f>L107*N107*0.5</f>
        <v>0</v>
      </c>
      <c r="R107" s="35">
        <f>L107*N107*0.45</f>
        <v>0</v>
      </c>
      <c r="S107" s="35">
        <f>L107*N107*0.35</f>
        <v>0</v>
      </c>
      <c r="T107" s="37"/>
    </row>
    <row r="108" spans="1:20" ht="15" customHeight="1">
      <c r="A108" s="1"/>
      <c r="B108" s="41"/>
      <c r="C108" s="43"/>
      <c r="D108" s="45"/>
      <c r="E108" s="8"/>
      <c r="F108" s="8"/>
      <c r="G108" s="8"/>
      <c r="H108" s="8"/>
      <c r="I108" s="8"/>
      <c r="J108" s="8"/>
      <c r="K108" s="8"/>
      <c r="L108" s="47"/>
      <c r="M108" s="39"/>
      <c r="N108" s="47"/>
      <c r="O108" s="39"/>
      <c r="P108" s="36"/>
      <c r="Q108" s="36"/>
      <c r="R108" s="36"/>
      <c r="S108" s="36"/>
      <c r="T108" s="37"/>
    </row>
    <row r="109" spans="1:20" ht="15" customHeight="1">
      <c r="A109" s="1"/>
      <c r="B109" s="40" t="s">
        <v>128</v>
      </c>
      <c r="C109" s="42" t="s">
        <v>129</v>
      </c>
      <c r="D109" s="44" t="s">
        <v>125</v>
      </c>
      <c r="E109" s="7"/>
      <c r="F109" s="7">
        <v>3</v>
      </c>
      <c r="G109" s="7">
        <v>8</v>
      </c>
      <c r="H109" s="7">
        <v>8</v>
      </c>
      <c r="I109" s="7">
        <v>3</v>
      </c>
      <c r="J109" s="7"/>
      <c r="K109" s="7"/>
      <c r="L109" s="46">
        <v>5999</v>
      </c>
      <c r="M109" s="38">
        <v>4136</v>
      </c>
      <c r="N109" s="46">
        <f>$E$110+$F$110+$G$110+$H$110+$I$110+$J$110+$K$110</f>
        <v>0</v>
      </c>
      <c r="O109" s="38">
        <f>$M$109*$N$109</f>
        <v>0</v>
      </c>
      <c r="P109" s="35">
        <f>L109*N109*0.6</f>
        <v>0</v>
      </c>
      <c r="Q109" s="35">
        <f>L109*N109*0.5</f>
        <v>0</v>
      </c>
      <c r="R109" s="35">
        <f>L109*N109*0.45</f>
        <v>0</v>
      </c>
      <c r="S109" s="35">
        <f>L109*N109*0.35</f>
        <v>0</v>
      </c>
      <c r="T109" s="37"/>
    </row>
    <row r="110" spans="1:20" ht="15" customHeight="1">
      <c r="A110" s="1"/>
      <c r="B110" s="41"/>
      <c r="C110" s="43"/>
      <c r="D110" s="45"/>
      <c r="E110" s="8"/>
      <c r="F110" s="8"/>
      <c r="G110" s="8"/>
      <c r="H110" s="8"/>
      <c r="I110" s="8"/>
      <c r="J110" s="8"/>
      <c r="K110" s="8"/>
      <c r="L110" s="47"/>
      <c r="M110" s="39"/>
      <c r="N110" s="47"/>
      <c r="O110" s="39"/>
      <c r="P110" s="36"/>
      <c r="Q110" s="36"/>
      <c r="R110" s="36"/>
      <c r="S110" s="36"/>
      <c r="T110" s="37"/>
    </row>
    <row r="111" spans="1:20" ht="15" customHeight="1">
      <c r="A111" s="1"/>
      <c r="B111" s="40" t="s">
        <v>130</v>
      </c>
      <c r="C111" s="42" t="s">
        <v>131</v>
      </c>
      <c r="D111" s="44" t="s">
        <v>122</v>
      </c>
      <c r="E111" s="7"/>
      <c r="F111" s="7">
        <v>2</v>
      </c>
      <c r="G111" s="7">
        <v>3</v>
      </c>
      <c r="H111" s="7">
        <v>7</v>
      </c>
      <c r="I111" s="7"/>
      <c r="J111" s="7"/>
      <c r="K111" s="7"/>
      <c r="L111" s="46">
        <v>4699</v>
      </c>
      <c r="M111" s="38">
        <v>3240</v>
      </c>
      <c r="N111" s="46">
        <f>$E$112+$F$112+$G$112+$H$112+$I$112+$J$112+$K$112</f>
        <v>0</v>
      </c>
      <c r="O111" s="38">
        <f>$M$111*$N$111</f>
        <v>0</v>
      </c>
      <c r="P111" s="35">
        <f>L111*N111*0.6</f>
        <v>0</v>
      </c>
      <c r="Q111" s="35">
        <f>L111*N111*0.5</f>
        <v>0</v>
      </c>
      <c r="R111" s="35">
        <f>L111*N111*0.45</f>
        <v>0</v>
      </c>
      <c r="S111" s="35">
        <f>L111*N111*0.35</f>
        <v>0</v>
      </c>
      <c r="T111" s="37"/>
    </row>
    <row r="112" spans="1:20" ht="15" customHeight="1">
      <c r="A112" s="1"/>
      <c r="B112" s="41"/>
      <c r="C112" s="43"/>
      <c r="D112" s="45"/>
      <c r="E112" s="8"/>
      <c r="F112" s="8"/>
      <c r="G112" s="8"/>
      <c r="H112" s="8"/>
      <c r="I112" s="8"/>
      <c r="J112" s="8"/>
      <c r="K112" s="8"/>
      <c r="L112" s="47"/>
      <c r="M112" s="39"/>
      <c r="N112" s="47"/>
      <c r="O112" s="39"/>
      <c r="P112" s="36"/>
      <c r="Q112" s="36"/>
      <c r="R112" s="36"/>
      <c r="S112" s="36"/>
      <c r="T112" s="37"/>
    </row>
    <row r="113" spans="1:20" ht="15" customHeight="1">
      <c r="A113" s="1"/>
      <c r="B113" s="40" t="s">
        <v>132</v>
      </c>
      <c r="C113" s="42" t="s">
        <v>133</v>
      </c>
      <c r="D113" s="44" t="s">
        <v>122</v>
      </c>
      <c r="E113" s="7"/>
      <c r="F113" s="7">
        <v>3</v>
      </c>
      <c r="G113" s="7">
        <v>6</v>
      </c>
      <c r="H113" s="7">
        <v>6</v>
      </c>
      <c r="I113" s="7">
        <v>2</v>
      </c>
      <c r="J113" s="7"/>
      <c r="K113" s="7"/>
      <c r="L113" s="46">
        <v>4699</v>
      </c>
      <c r="M113" s="38">
        <v>3240</v>
      </c>
      <c r="N113" s="46">
        <f>$E$114+$F$114+$G$114+$H$114+$I$114+$J$114+$K$114</f>
        <v>0</v>
      </c>
      <c r="O113" s="38">
        <f>$M$113*$N$113</f>
        <v>0</v>
      </c>
      <c r="P113" s="35">
        <f>L113*N113*0.6</f>
        <v>0</v>
      </c>
      <c r="Q113" s="35">
        <f>L113*N113*0.5</f>
        <v>0</v>
      </c>
      <c r="R113" s="35">
        <f>L113*N113*0.45</f>
        <v>0</v>
      </c>
      <c r="S113" s="35">
        <f>L113*N113*0.35</f>
        <v>0</v>
      </c>
      <c r="T113" s="37" t="s">
        <v>57</v>
      </c>
    </row>
    <row r="114" spans="1:20" ht="15" customHeight="1">
      <c r="A114" s="1"/>
      <c r="B114" s="41"/>
      <c r="C114" s="43"/>
      <c r="D114" s="45"/>
      <c r="E114" s="8"/>
      <c r="F114" s="8"/>
      <c r="G114" s="8"/>
      <c r="H114" s="8"/>
      <c r="I114" s="8"/>
      <c r="J114" s="8"/>
      <c r="K114" s="8"/>
      <c r="L114" s="47"/>
      <c r="M114" s="39"/>
      <c r="N114" s="47"/>
      <c r="O114" s="39"/>
      <c r="P114" s="36"/>
      <c r="Q114" s="36"/>
      <c r="R114" s="36"/>
      <c r="S114" s="36"/>
      <c r="T114" s="37"/>
    </row>
    <row r="115" spans="1:20" ht="15" customHeight="1">
      <c r="A115" s="1"/>
      <c r="B115" s="40" t="s">
        <v>134</v>
      </c>
      <c r="C115" s="42" t="s">
        <v>135</v>
      </c>
      <c r="D115" s="44" t="s">
        <v>122</v>
      </c>
      <c r="E115" s="7"/>
      <c r="F115" s="7"/>
      <c r="G115" s="7">
        <v>3</v>
      </c>
      <c r="H115" s="7">
        <v>3</v>
      </c>
      <c r="I115" s="7"/>
      <c r="J115" s="7"/>
      <c r="K115" s="7"/>
      <c r="L115" s="46">
        <v>4699</v>
      </c>
      <c r="M115" s="38">
        <v>3240</v>
      </c>
      <c r="N115" s="46">
        <f>$E$116+$F$116+$G$116+$H$116+$I$116+$J$116+$K$116</f>
        <v>0</v>
      </c>
      <c r="O115" s="38">
        <f>$M$115*$N$115</f>
        <v>0</v>
      </c>
      <c r="P115" s="35">
        <f>L115*N115*0.6</f>
        <v>0</v>
      </c>
      <c r="Q115" s="35">
        <f>L115*N115*0.5</f>
        <v>0</v>
      </c>
      <c r="R115" s="35">
        <f>L115*N115*0.45</f>
        <v>0</v>
      </c>
      <c r="S115" s="35">
        <f>L115*N115*0.35</f>
        <v>0</v>
      </c>
      <c r="T115" s="37"/>
    </row>
    <row r="116" spans="1:20" ht="15" customHeight="1">
      <c r="A116" s="1"/>
      <c r="B116" s="41"/>
      <c r="C116" s="43"/>
      <c r="D116" s="45"/>
      <c r="E116" s="8"/>
      <c r="F116" s="8"/>
      <c r="G116" s="8"/>
      <c r="H116" s="8"/>
      <c r="I116" s="8"/>
      <c r="J116" s="8"/>
      <c r="K116" s="8"/>
      <c r="L116" s="47"/>
      <c r="M116" s="39"/>
      <c r="N116" s="47"/>
      <c r="O116" s="39"/>
      <c r="P116" s="36"/>
      <c r="Q116" s="36"/>
      <c r="R116" s="36"/>
      <c r="S116" s="36"/>
      <c r="T116" s="37"/>
    </row>
    <row r="117" spans="1:20" ht="15" customHeight="1">
      <c r="A117" s="1"/>
      <c r="B117" s="40" t="s">
        <v>136</v>
      </c>
      <c r="C117" s="42" t="s">
        <v>137</v>
      </c>
      <c r="D117" s="44" t="s">
        <v>122</v>
      </c>
      <c r="E117" s="7"/>
      <c r="F117" s="7">
        <v>2</v>
      </c>
      <c r="G117" s="7">
        <v>6</v>
      </c>
      <c r="H117" s="7">
        <v>5</v>
      </c>
      <c r="I117" s="7"/>
      <c r="J117" s="7"/>
      <c r="K117" s="7"/>
      <c r="L117" s="46">
        <v>4699</v>
      </c>
      <c r="M117" s="38">
        <v>3240</v>
      </c>
      <c r="N117" s="46">
        <f>$E$118+$F$118+$G$118+$H$118+$I$118+$J$118+$K$118</f>
        <v>0</v>
      </c>
      <c r="O117" s="38">
        <f>$M$117*$N$117</f>
        <v>0</v>
      </c>
      <c r="P117" s="35">
        <f>L117*N117*0.6</f>
        <v>0</v>
      </c>
      <c r="Q117" s="35">
        <f>L117*N117*0.5</f>
        <v>0</v>
      </c>
      <c r="R117" s="35">
        <f>L117*N117*0.45</f>
        <v>0</v>
      </c>
      <c r="S117" s="35">
        <f>L117*N117*0.35</f>
        <v>0</v>
      </c>
      <c r="T117" s="37"/>
    </row>
    <row r="118" spans="1:20" ht="15" customHeight="1">
      <c r="A118" s="1"/>
      <c r="B118" s="41"/>
      <c r="C118" s="43"/>
      <c r="D118" s="45"/>
      <c r="E118" s="8"/>
      <c r="F118" s="8"/>
      <c r="G118" s="8"/>
      <c r="H118" s="8"/>
      <c r="I118" s="8"/>
      <c r="J118" s="8"/>
      <c r="K118" s="8"/>
      <c r="L118" s="47"/>
      <c r="M118" s="39"/>
      <c r="N118" s="47"/>
      <c r="O118" s="39"/>
      <c r="P118" s="36"/>
      <c r="Q118" s="36"/>
      <c r="R118" s="36"/>
      <c r="S118" s="36"/>
      <c r="T118" s="37"/>
    </row>
    <row r="119" spans="1:20" ht="25.5" customHeight="1">
      <c r="A119" s="1"/>
      <c r="B119" s="49" t="s">
        <v>8</v>
      </c>
      <c r="C119" s="49" t="s">
        <v>9</v>
      </c>
      <c r="D119" s="49" t="s">
        <v>10</v>
      </c>
      <c r="E119" s="60" t="s">
        <v>11</v>
      </c>
      <c r="F119" s="60"/>
      <c r="G119" s="60"/>
      <c r="H119" s="60"/>
      <c r="I119" s="60"/>
      <c r="J119" s="60"/>
      <c r="K119" s="60"/>
      <c r="L119" s="51" t="s">
        <v>12</v>
      </c>
      <c r="M119" s="52" t="s">
        <v>13</v>
      </c>
      <c r="N119" s="48" t="s">
        <v>14</v>
      </c>
      <c r="O119" s="48"/>
      <c r="P119" s="35"/>
      <c r="Q119" s="35"/>
      <c r="R119" s="35"/>
      <c r="S119" s="35"/>
      <c r="T119" s="37"/>
    </row>
    <row r="120" spans="2:20" ht="25.5" customHeight="1">
      <c r="B120" s="49"/>
      <c r="C120" s="49"/>
      <c r="D120" s="49"/>
      <c r="E120" s="61" t="s">
        <v>87</v>
      </c>
      <c r="F120" s="61"/>
      <c r="G120" s="61" t="s">
        <v>88</v>
      </c>
      <c r="H120" s="61"/>
      <c r="I120" s="61" t="s">
        <v>89</v>
      </c>
      <c r="J120" s="61"/>
      <c r="K120" s="9"/>
      <c r="L120" s="51"/>
      <c r="M120" s="52"/>
      <c r="N120" s="6" t="s">
        <v>15</v>
      </c>
      <c r="O120" s="6" t="s">
        <v>16</v>
      </c>
      <c r="P120" s="36"/>
      <c r="Q120" s="36"/>
      <c r="R120" s="36"/>
      <c r="S120" s="36"/>
      <c r="T120" s="37"/>
    </row>
    <row r="121" spans="1:20" ht="15" customHeight="1">
      <c r="A121" s="1"/>
      <c r="B121" s="40" t="s">
        <v>138</v>
      </c>
      <c r="C121" s="42" t="s">
        <v>139</v>
      </c>
      <c r="D121" s="44" t="s">
        <v>140</v>
      </c>
      <c r="E121" s="64">
        <v>10</v>
      </c>
      <c r="F121" s="65"/>
      <c r="G121" s="64">
        <v>10</v>
      </c>
      <c r="H121" s="65"/>
      <c r="I121" s="64">
        <v>8</v>
      </c>
      <c r="J121" s="65"/>
      <c r="K121" s="10"/>
      <c r="L121" s="46">
        <v>6499</v>
      </c>
      <c r="M121" s="38">
        <v>4481</v>
      </c>
      <c r="N121" s="46">
        <f>$E$122+$G$122+$I$122</f>
        <v>0</v>
      </c>
      <c r="O121" s="38">
        <f>$M$121*$N$121</f>
        <v>0</v>
      </c>
      <c r="P121" s="35">
        <f>L121*N121*0.6</f>
        <v>0</v>
      </c>
      <c r="Q121" s="35">
        <f>L121*N121*0.5</f>
        <v>0</v>
      </c>
      <c r="R121" s="35">
        <f>L121*N121*0.45</f>
        <v>0</v>
      </c>
      <c r="S121" s="35">
        <f>L121*N121*0.35</f>
        <v>0</v>
      </c>
      <c r="T121" s="37"/>
    </row>
    <row r="122" spans="1:20" ht="15" customHeight="1">
      <c r="A122" s="1"/>
      <c r="B122" s="41"/>
      <c r="C122" s="43"/>
      <c r="D122" s="45"/>
      <c r="E122" s="57"/>
      <c r="F122" s="57"/>
      <c r="G122" s="57"/>
      <c r="H122" s="57"/>
      <c r="I122" s="57"/>
      <c r="J122" s="57"/>
      <c r="K122" s="11"/>
      <c r="L122" s="47"/>
      <c r="M122" s="39"/>
      <c r="N122" s="47"/>
      <c r="O122" s="39"/>
      <c r="P122" s="36"/>
      <c r="Q122" s="36"/>
      <c r="R122" s="36"/>
      <c r="S122" s="36"/>
      <c r="T122" s="37"/>
    </row>
    <row r="123" spans="1:20" ht="15" customHeight="1">
      <c r="A123" s="1"/>
      <c r="B123" s="40" t="s">
        <v>141</v>
      </c>
      <c r="C123" s="42" t="s">
        <v>142</v>
      </c>
      <c r="D123" s="44" t="s">
        <v>140</v>
      </c>
      <c r="E123" s="64">
        <v>7</v>
      </c>
      <c r="F123" s="65"/>
      <c r="G123" s="64">
        <v>10</v>
      </c>
      <c r="H123" s="65"/>
      <c r="I123" s="64">
        <v>6</v>
      </c>
      <c r="J123" s="65"/>
      <c r="K123" s="10"/>
      <c r="L123" s="46">
        <v>6499</v>
      </c>
      <c r="M123" s="38">
        <v>4481</v>
      </c>
      <c r="N123" s="46">
        <f>$E$124+$G$124+$I$124</f>
        <v>0</v>
      </c>
      <c r="O123" s="38">
        <f>$M$123*$N$123</f>
        <v>0</v>
      </c>
      <c r="P123" s="35">
        <f>L123*N123*0.6</f>
        <v>0</v>
      </c>
      <c r="Q123" s="35">
        <f>L123*N123*0.5</f>
        <v>0</v>
      </c>
      <c r="R123" s="35">
        <f>L123*N123*0.45</f>
        <v>0</v>
      </c>
      <c r="S123" s="35">
        <f>L123*N123*0.35</f>
        <v>0</v>
      </c>
      <c r="T123" s="37"/>
    </row>
    <row r="124" spans="1:20" ht="15" customHeight="1">
      <c r="A124" s="1"/>
      <c r="B124" s="41"/>
      <c r="C124" s="43"/>
      <c r="D124" s="45"/>
      <c r="E124" s="57"/>
      <c r="F124" s="57"/>
      <c r="G124" s="57"/>
      <c r="H124" s="57"/>
      <c r="I124" s="57"/>
      <c r="J124" s="57"/>
      <c r="K124" s="11"/>
      <c r="L124" s="47"/>
      <c r="M124" s="39"/>
      <c r="N124" s="47"/>
      <c r="O124" s="39"/>
      <c r="P124" s="36"/>
      <c r="Q124" s="36"/>
      <c r="R124" s="36"/>
      <c r="S124" s="36"/>
      <c r="T124" s="37"/>
    </row>
    <row r="125" spans="1:20" ht="15" customHeight="1">
      <c r="A125" s="1"/>
      <c r="B125" s="40" t="s">
        <v>143</v>
      </c>
      <c r="C125" s="42" t="s">
        <v>144</v>
      </c>
      <c r="D125" s="44" t="s">
        <v>140</v>
      </c>
      <c r="E125" s="64">
        <v>8</v>
      </c>
      <c r="F125" s="65"/>
      <c r="G125" s="64">
        <v>10</v>
      </c>
      <c r="H125" s="65"/>
      <c r="I125" s="64">
        <v>5</v>
      </c>
      <c r="J125" s="65"/>
      <c r="K125" s="10"/>
      <c r="L125" s="46">
        <v>6499</v>
      </c>
      <c r="M125" s="38">
        <v>4481</v>
      </c>
      <c r="N125" s="46">
        <f>$E$126+$G$126+$I$126</f>
        <v>0</v>
      </c>
      <c r="O125" s="38">
        <f>$M$125*$N$125</f>
        <v>0</v>
      </c>
      <c r="P125" s="35">
        <f>L125*N125*0.6</f>
        <v>0</v>
      </c>
      <c r="Q125" s="35">
        <f>L125*N125*0.5</f>
        <v>0</v>
      </c>
      <c r="R125" s="35">
        <f>L125*N125*0.45</f>
        <v>0</v>
      </c>
      <c r="S125" s="35">
        <f>L125*N125*0.35</f>
        <v>0</v>
      </c>
      <c r="T125" s="37"/>
    </row>
    <row r="126" spans="1:20" ht="15" customHeight="1">
      <c r="A126" s="1"/>
      <c r="B126" s="41"/>
      <c r="C126" s="43"/>
      <c r="D126" s="45"/>
      <c r="E126" s="57"/>
      <c r="F126" s="57"/>
      <c r="G126" s="57"/>
      <c r="H126" s="57"/>
      <c r="I126" s="57"/>
      <c r="J126" s="57"/>
      <c r="K126" s="11"/>
      <c r="L126" s="47"/>
      <c r="M126" s="39"/>
      <c r="N126" s="47"/>
      <c r="O126" s="39"/>
      <c r="P126" s="36"/>
      <c r="Q126" s="36"/>
      <c r="R126" s="36"/>
      <c r="S126" s="36"/>
      <c r="T126" s="37"/>
    </row>
    <row r="127" spans="1:20" ht="15" customHeight="1">
      <c r="A127" s="1"/>
      <c r="B127" s="40" t="s">
        <v>145</v>
      </c>
      <c r="C127" s="42" t="s">
        <v>146</v>
      </c>
      <c r="D127" s="44" t="s">
        <v>140</v>
      </c>
      <c r="E127" s="64">
        <v>5</v>
      </c>
      <c r="F127" s="65"/>
      <c r="G127" s="64">
        <v>10</v>
      </c>
      <c r="H127" s="65"/>
      <c r="I127" s="64">
        <v>6</v>
      </c>
      <c r="J127" s="65"/>
      <c r="K127" s="10"/>
      <c r="L127" s="46">
        <v>5999</v>
      </c>
      <c r="M127" s="38">
        <v>4136</v>
      </c>
      <c r="N127" s="46">
        <f>$E$128+$G$128+$I$128</f>
        <v>0</v>
      </c>
      <c r="O127" s="38">
        <f>$M$127*$N$127</f>
        <v>0</v>
      </c>
      <c r="P127" s="35">
        <f>L127*N127*0.6</f>
        <v>0</v>
      </c>
      <c r="Q127" s="35">
        <f>L127*N127*0.5</f>
        <v>0</v>
      </c>
      <c r="R127" s="35">
        <f>L127*N127*0.45</f>
        <v>0</v>
      </c>
      <c r="S127" s="35">
        <f>L127*N127*0.35</f>
        <v>0</v>
      </c>
      <c r="T127" s="37"/>
    </row>
    <row r="128" spans="1:20" ht="15" customHeight="1">
      <c r="A128" s="1"/>
      <c r="B128" s="41"/>
      <c r="C128" s="43"/>
      <c r="D128" s="45"/>
      <c r="E128" s="57"/>
      <c r="F128" s="57"/>
      <c r="G128" s="57"/>
      <c r="H128" s="57"/>
      <c r="I128" s="57"/>
      <c r="J128" s="57"/>
      <c r="K128" s="11"/>
      <c r="L128" s="47"/>
      <c r="M128" s="39"/>
      <c r="N128" s="47"/>
      <c r="O128" s="39"/>
      <c r="P128" s="36"/>
      <c r="Q128" s="36"/>
      <c r="R128" s="36"/>
      <c r="S128" s="36"/>
      <c r="T128" s="37"/>
    </row>
    <row r="129" spans="1:20" ht="15" customHeight="1">
      <c r="A129" s="1"/>
      <c r="B129" s="40" t="s">
        <v>147</v>
      </c>
      <c r="C129" s="42" t="s">
        <v>148</v>
      </c>
      <c r="D129" s="44" t="s">
        <v>140</v>
      </c>
      <c r="E129" s="64"/>
      <c r="F129" s="65"/>
      <c r="G129" s="64">
        <v>10</v>
      </c>
      <c r="H129" s="65"/>
      <c r="I129" s="64">
        <v>5</v>
      </c>
      <c r="J129" s="65"/>
      <c r="K129" s="10"/>
      <c r="L129" s="46">
        <v>5999</v>
      </c>
      <c r="M129" s="38">
        <v>4136</v>
      </c>
      <c r="N129" s="46">
        <f>$E$130+$G$130+$I$130</f>
        <v>0</v>
      </c>
      <c r="O129" s="38">
        <f>$M$129*$N$129</f>
        <v>0</v>
      </c>
      <c r="P129" s="35">
        <f>L129*N129*0.6</f>
        <v>0</v>
      </c>
      <c r="Q129" s="35">
        <f>L129*N129*0.5</f>
        <v>0</v>
      </c>
      <c r="R129" s="35">
        <f>L129*N129*0.45</f>
        <v>0</v>
      </c>
      <c r="S129" s="35">
        <f>L129*N129*0.35</f>
        <v>0</v>
      </c>
      <c r="T129" s="37"/>
    </row>
    <row r="130" spans="1:20" ht="15" customHeight="1">
      <c r="A130" s="1"/>
      <c r="B130" s="41"/>
      <c r="C130" s="43"/>
      <c r="D130" s="45"/>
      <c r="E130" s="57"/>
      <c r="F130" s="57"/>
      <c r="G130" s="57"/>
      <c r="H130" s="57"/>
      <c r="I130" s="57"/>
      <c r="J130" s="57"/>
      <c r="K130" s="11"/>
      <c r="L130" s="47"/>
      <c r="M130" s="39"/>
      <c r="N130" s="47"/>
      <c r="O130" s="39"/>
      <c r="P130" s="36"/>
      <c r="Q130" s="36"/>
      <c r="R130" s="36"/>
      <c r="S130" s="36"/>
      <c r="T130" s="37"/>
    </row>
    <row r="131" spans="1:20" ht="15" customHeight="1">
      <c r="A131" s="1"/>
      <c r="B131" s="40" t="s">
        <v>149</v>
      </c>
      <c r="C131" s="42" t="s">
        <v>150</v>
      </c>
      <c r="D131" s="44" t="s">
        <v>140</v>
      </c>
      <c r="E131" s="64"/>
      <c r="F131" s="65"/>
      <c r="G131" s="64"/>
      <c r="H131" s="65"/>
      <c r="I131" s="64">
        <v>2</v>
      </c>
      <c r="J131" s="65"/>
      <c r="K131" s="10"/>
      <c r="L131" s="46">
        <v>5999</v>
      </c>
      <c r="M131" s="38">
        <v>4136</v>
      </c>
      <c r="N131" s="46">
        <f>$E$132+$G$132+$I$132</f>
        <v>0</v>
      </c>
      <c r="O131" s="38">
        <f>$M$131*$N$131</f>
        <v>0</v>
      </c>
      <c r="P131" s="35">
        <f>L131*N131*0.6</f>
        <v>0</v>
      </c>
      <c r="Q131" s="35">
        <f>L131*N131*0.5</f>
        <v>0</v>
      </c>
      <c r="R131" s="35">
        <f>L131*N131*0.45</f>
        <v>0</v>
      </c>
      <c r="S131" s="35">
        <f>L131*N131*0.35</f>
        <v>0</v>
      </c>
      <c r="T131" s="37"/>
    </row>
    <row r="132" spans="1:20" ht="15" customHeight="1">
      <c r="A132" s="1"/>
      <c r="B132" s="41"/>
      <c r="C132" s="43"/>
      <c r="D132" s="45"/>
      <c r="E132" s="57"/>
      <c r="F132" s="57"/>
      <c r="G132" s="57"/>
      <c r="H132" s="57"/>
      <c r="I132" s="57"/>
      <c r="J132" s="57"/>
      <c r="K132" s="11"/>
      <c r="L132" s="47"/>
      <c r="M132" s="39"/>
      <c r="N132" s="47"/>
      <c r="O132" s="39"/>
      <c r="P132" s="36"/>
      <c r="Q132" s="36"/>
      <c r="R132" s="36"/>
      <c r="S132" s="36"/>
      <c r="T132" s="37"/>
    </row>
    <row r="133" spans="1:20" ht="25.5" customHeight="1">
      <c r="A133" s="1"/>
      <c r="B133" s="49" t="s">
        <v>8</v>
      </c>
      <c r="C133" s="49" t="s">
        <v>9</v>
      </c>
      <c r="D133" s="49" t="s">
        <v>10</v>
      </c>
      <c r="E133" s="50" t="s">
        <v>11</v>
      </c>
      <c r="F133" s="50"/>
      <c r="G133" s="50"/>
      <c r="H133" s="50"/>
      <c r="I133" s="50"/>
      <c r="J133" s="50"/>
      <c r="K133" s="50"/>
      <c r="L133" s="51" t="s">
        <v>12</v>
      </c>
      <c r="M133" s="52" t="s">
        <v>13</v>
      </c>
      <c r="N133" s="48" t="s">
        <v>14</v>
      </c>
      <c r="O133" s="48"/>
      <c r="P133" s="35"/>
      <c r="Q133" s="35"/>
      <c r="R133" s="35"/>
      <c r="S133" s="35"/>
      <c r="T133" s="37"/>
    </row>
    <row r="134" spans="2:20" ht="25.5" customHeight="1">
      <c r="B134" s="49"/>
      <c r="C134" s="49"/>
      <c r="D134" s="49"/>
      <c r="E134" s="5">
        <v>40</v>
      </c>
      <c r="F134" s="5">
        <v>42</v>
      </c>
      <c r="G134" s="5">
        <v>44</v>
      </c>
      <c r="H134" s="5">
        <v>46</v>
      </c>
      <c r="I134" s="5">
        <v>48</v>
      </c>
      <c r="J134" s="5">
        <v>50</v>
      </c>
      <c r="K134" s="5">
        <v>52</v>
      </c>
      <c r="L134" s="51"/>
      <c r="M134" s="52"/>
      <c r="N134" s="6" t="s">
        <v>15</v>
      </c>
      <c r="O134" s="6" t="s">
        <v>16</v>
      </c>
      <c r="P134" s="36"/>
      <c r="Q134" s="36"/>
      <c r="R134" s="36"/>
      <c r="S134" s="36"/>
      <c r="T134" s="37"/>
    </row>
    <row r="135" spans="1:20" ht="15" customHeight="1">
      <c r="A135" s="1"/>
      <c r="B135" s="40" t="s">
        <v>151</v>
      </c>
      <c r="C135" s="42" t="s">
        <v>152</v>
      </c>
      <c r="D135" s="44" t="s">
        <v>153</v>
      </c>
      <c r="E135" s="7"/>
      <c r="F135" s="7"/>
      <c r="G135" s="7"/>
      <c r="H135" s="7"/>
      <c r="I135" s="7">
        <v>1</v>
      </c>
      <c r="J135" s="7">
        <v>1</v>
      </c>
      <c r="K135" s="7"/>
      <c r="L135" s="46">
        <v>1699</v>
      </c>
      <c r="M135" s="38">
        <v>1172</v>
      </c>
      <c r="N135" s="46">
        <f>$E$136+$F$136+$G$136+$H$136+$I$136+$J$136+$K$136</f>
        <v>0</v>
      </c>
      <c r="O135" s="38">
        <f>$M$135*$N$135</f>
        <v>0</v>
      </c>
      <c r="P135" s="35">
        <f>L135*N135*0.6</f>
        <v>0</v>
      </c>
      <c r="Q135" s="35">
        <f>L135*N135*0.5</f>
        <v>0</v>
      </c>
      <c r="R135" s="35">
        <f>L135*N135*0.45</f>
        <v>0</v>
      </c>
      <c r="S135" s="35">
        <f>L135*N135*0.35</f>
        <v>0</v>
      </c>
      <c r="T135" s="37"/>
    </row>
    <row r="136" spans="1:20" ht="15" customHeight="1">
      <c r="A136" s="1"/>
      <c r="B136" s="41"/>
      <c r="C136" s="43"/>
      <c r="D136" s="45"/>
      <c r="E136" s="8"/>
      <c r="F136" s="8"/>
      <c r="G136" s="8"/>
      <c r="H136" s="8"/>
      <c r="I136" s="8"/>
      <c r="J136" s="8"/>
      <c r="K136" s="8"/>
      <c r="L136" s="47"/>
      <c r="M136" s="39"/>
      <c r="N136" s="47"/>
      <c r="O136" s="39"/>
      <c r="P136" s="36"/>
      <c r="Q136" s="36"/>
      <c r="R136" s="36"/>
      <c r="S136" s="36"/>
      <c r="T136" s="37"/>
    </row>
    <row r="137" spans="1:20" ht="15" customHeight="1">
      <c r="A137" s="1"/>
      <c r="B137" s="40" t="s">
        <v>154</v>
      </c>
      <c r="C137" s="42" t="s">
        <v>155</v>
      </c>
      <c r="D137" s="44" t="s">
        <v>153</v>
      </c>
      <c r="E137" s="7"/>
      <c r="F137" s="7">
        <v>10</v>
      </c>
      <c r="G137" s="7">
        <v>5</v>
      </c>
      <c r="H137" s="7">
        <v>10</v>
      </c>
      <c r="I137" s="7">
        <v>7</v>
      </c>
      <c r="J137" s="7">
        <v>6</v>
      </c>
      <c r="K137" s="7"/>
      <c r="L137" s="46">
        <v>1699</v>
      </c>
      <c r="M137" s="38">
        <v>1172</v>
      </c>
      <c r="N137" s="46">
        <f>$E$138+$F$138+$G$138+$H$138+$I$138+$J$138+$K$138</f>
        <v>0</v>
      </c>
      <c r="O137" s="38">
        <f>$M$137*$N$137</f>
        <v>0</v>
      </c>
      <c r="P137" s="35">
        <f>L137*N137*0.6</f>
        <v>0</v>
      </c>
      <c r="Q137" s="35">
        <f>L137*N137*0.5</f>
        <v>0</v>
      </c>
      <c r="R137" s="35">
        <f>L137*N137*0.45</f>
        <v>0</v>
      </c>
      <c r="S137" s="35">
        <f>L137*N137*0.35</f>
        <v>0</v>
      </c>
      <c r="T137" s="37"/>
    </row>
    <row r="138" spans="1:20" ht="15" customHeight="1">
      <c r="A138" s="1"/>
      <c r="B138" s="41"/>
      <c r="C138" s="43"/>
      <c r="D138" s="45"/>
      <c r="E138" s="8"/>
      <c r="F138" s="8"/>
      <c r="G138" s="8"/>
      <c r="H138" s="8"/>
      <c r="I138" s="8"/>
      <c r="J138" s="8"/>
      <c r="K138" s="8"/>
      <c r="L138" s="47"/>
      <c r="M138" s="39"/>
      <c r="N138" s="47"/>
      <c r="O138" s="39"/>
      <c r="P138" s="36"/>
      <c r="Q138" s="36"/>
      <c r="R138" s="36"/>
      <c r="S138" s="36"/>
      <c r="T138" s="37"/>
    </row>
    <row r="139" spans="1:20" ht="15" customHeight="1">
      <c r="A139" s="1"/>
      <c r="B139" s="40" t="s">
        <v>156</v>
      </c>
      <c r="C139" s="42" t="s">
        <v>157</v>
      </c>
      <c r="D139" s="44" t="s">
        <v>158</v>
      </c>
      <c r="E139" s="7"/>
      <c r="F139" s="7">
        <v>3</v>
      </c>
      <c r="G139" s="7"/>
      <c r="H139" s="7">
        <v>4</v>
      </c>
      <c r="I139" s="7">
        <v>1</v>
      </c>
      <c r="J139" s="7">
        <v>7</v>
      </c>
      <c r="K139" s="7"/>
      <c r="L139" s="46">
        <v>1399</v>
      </c>
      <c r="M139" s="38">
        <v>965</v>
      </c>
      <c r="N139" s="46">
        <f>$E$140+$F$140+$G$140+$H$140+$I$140+$J$140+$K$140</f>
        <v>0</v>
      </c>
      <c r="O139" s="38">
        <f>$M$139*$N$139</f>
        <v>0</v>
      </c>
      <c r="P139" s="35">
        <f>L139*N139*0.6</f>
        <v>0</v>
      </c>
      <c r="Q139" s="35">
        <f>L139*N139*0.5</f>
        <v>0</v>
      </c>
      <c r="R139" s="35">
        <f>L139*N139*0.45</f>
        <v>0</v>
      </c>
      <c r="S139" s="35">
        <f>L139*N139*0.35</f>
        <v>0</v>
      </c>
      <c r="T139" s="37"/>
    </row>
    <row r="140" spans="1:20" ht="15" customHeight="1">
      <c r="A140" s="1"/>
      <c r="B140" s="41"/>
      <c r="C140" s="43"/>
      <c r="D140" s="45"/>
      <c r="E140" s="8"/>
      <c r="F140" s="8"/>
      <c r="G140" s="8"/>
      <c r="H140" s="8"/>
      <c r="I140" s="8"/>
      <c r="J140" s="8"/>
      <c r="K140" s="8"/>
      <c r="L140" s="47"/>
      <c r="M140" s="39"/>
      <c r="N140" s="47"/>
      <c r="O140" s="39"/>
      <c r="P140" s="36"/>
      <c r="Q140" s="36"/>
      <c r="R140" s="36"/>
      <c r="S140" s="36"/>
      <c r="T140" s="37"/>
    </row>
    <row r="141" spans="1:20" ht="15" customHeight="1">
      <c r="A141" s="1"/>
      <c r="B141" s="40" t="s">
        <v>159</v>
      </c>
      <c r="C141" s="42" t="s">
        <v>160</v>
      </c>
      <c r="D141" s="44" t="s">
        <v>158</v>
      </c>
      <c r="E141" s="7"/>
      <c r="F141" s="7">
        <v>8</v>
      </c>
      <c r="G141" s="7"/>
      <c r="H141" s="7"/>
      <c r="I141" s="7"/>
      <c r="J141" s="7">
        <v>6</v>
      </c>
      <c r="K141" s="7"/>
      <c r="L141" s="46">
        <v>1399</v>
      </c>
      <c r="M141" s="38">
        <v>965</v>
      </c>
      <c r="N141" s="46">
        <f>$E$142+$F$142+$G$142+$H$142+$I$142+$J$142+$K$142</f>
        <v>0</v>
      </c>
      <c r="O141" s="38">
        <f>$M$141*$N$141</f>
        <v>0</v>
      </c>
      <c r="P141" s="35">
        <f>L141*N141*0.6</f>
        <v>0</v>
      </c>
      <c r="Q141" s="35">
        <f>L141*N141*0.5</f>
        <v>0</v>
      </c>
      <c r="R141" s="35">
        <f>L141*N141*0.45</f>
        <v>0</v>
      </c>
      <c r="S141" s="35">
        <f>L141*N141*0.35</f>
        <v>0</v>
      </c>
      <c r="T141" s="37"/>
    </row>
    <row r="142" spans="1:20" ht="15" customHeight="1">
      <c r="A142" s="1"/>
      <c r="B142" s="41"/>
      <c r="C142" s="43"/>
      <c r="D142" s="45"/>
      <c r="E142" s="8"/>
      <c r="F142" s="8"/>
      <c r="G142" s="8"/>
      <c r="H142" s="8"/>
      <c r="I142" s="8"/>
      <c r="J142" s="8"/>
      <c r="K142" s="8"/>
      <c r="L142" s="47"/>
      <c r="M142" s="39"/>
      <c r="N142" s="47"/>
      <c r="O142" s="39"/>
      <c r="P142" s="36"/>
      <c r="Q142" s="36"/>
      <c r="R142" s="36"/>
      <c r="S142" s="36"/>
      <c r="T142" s="37"/>
    </row>
    <row r="143" spans="1:20" ht="15" customHeight="1">
      <c r="A143" s="1"/>
      <c r="B143" s="40" t="s">
        <v>161</v>
      </c>
      <c r="C143" s="42" t="s">
        <v>162</v>
      </c>
      <c r="D143" s="44" t="s">
        <v>158</v>
      </c>
      <c r="E143" s="7"/>
      <c r="F143" s="7">
        <v>3</v>
      </c>
      <c r="G143" s="7"/>
      <c r="H143" s="7">
        <v>5</v>
      </c>
      <c r="I143" s="7"/>
      <c r="J143" s="7">
        <v>3</v>
      </c>
      <c r="K143" s="7"/>
      <c r="L143" s="46">
        <v>1399</v>
      </c>
      <c r="M143" s="38">
        <v>965</v>
      </c>
      <c r="N143" s="46">
        <f>$E$144+$F$144+$G$144+$H$144+$I$144+$J$144+$K$144</f>
        <v>0</v>
      </c>
      <c r="O143" s="38">
        <f>$M$143*$N$143</f>
        <v>0</v>
      </c>
      <c r="P143" s="35">
        <f>L143*N143*0.6</f>
        <v>0</v>
      </c>
      <c r="Q143" s="35">
        <f>L143*N143*0.5</f>
        <v>0</v>
      </c>
      <c r="R143" s="35">
        <f>L143*N143*0.45</f>
        <v>0</v>
      </c>
      <c r="S143" s="35">
        <f>L143*N143*0.35</f>
        <v>0</v>
      </c>
      <c r="T143" s="37"/>
    </row>
    <row r="144" spans="1:20" ht="15" customHeight="1">
      <c r="A144" s="1"/>
      <c r="B144" s="41"/>
      <c r="C144" s="43"/>
      <c r="D144" s="45"/>
      <c r="E144" s="8"/>
      <c r="F144" s="8"/>
      <c r="G144" s="8"/>
      <c r="H144" s="8"/>
      <c r="I144" s="8"/>
      <c r="J144" s="8"/>
      <c r="K144" s="8"/>
      <c r="L144" s="47"/>
      <c r="M144" s="39"/>
      <c r="N144" s="47"/>
      <c r="O144" s="39"/>
      <c r="P144" s="36"/>
      <c r="Q144" s="36"/>
      <c r="R144" s="36"/>
      <c r="S144" s="36"/>
      <c r="T144" s="37"/>
    </row>
    <row r="145" spans="1:20" ht="15" customHeight="1">
      <c r="A145" s="1"/>
      <c r="B145" s="40" t="s">
        <v>163</v>
      </c>
      <c r="C145" s="42" t="s">
        <v>164</v>
      </c>
      <c r="D145" s="44" t="s">
        <v>158</v>
      </c>
      <c r="E145" s="7"/>
      <c r="F145" s="7">
        <v>10</v>
      </c>
      <c r="G145" s="7">
        <v>10</v>
      </c>
      <c r="H145" s="7">
        <v>10</v>
      </c>
      <c r="I145" s="7">
        <v>8</v>
      </c>
      <c r="J145" s="7">
        <v>8</v>
      </c>
      <c r="K145" s="7"/>
      <c r="L145" s="46">
        <v>1399</v>
      </c>
      <c r="M145" s="38">
        <v>965</v>
      </c>
      <c r="N145" s="46">
        <f>$E$146+$F$146+$G$146+$H$146+$I$146+$J$146+$K$146</f>
        <v>0</v>
      </c>
      <c r="O145" s="38">
        <f>$M$145*$N$145</f>
        <v>0</v>
      </c>
      <c r="P145" s="35">
        <f>L145*N145*0.6</f>
        <v>0</v>
      </c>
      <c r="Q145" s="35">
        <f>L145*N145*0.5</f>
        <v>0</v>
      </c>
      <c r="R145" s="35">
        <f>L145*N145*0.45</f>
        <v>0</v>
      </c>
      <c r="S145" s="35">
        <f>L145*N145*0.35</f>
        <v>0</v>
      </c>
      <c r="T145" s="37"/>
    </row>
    <row r="146" spans="1:20" ht="15" customHeight="1">
      <c r="A146" s="1"/>
      <c r="B146" s="41"/>
      <c r="C146" s="43"/>
      <c r="D146" s="45"/>
      <c r="E146" s="8"/>
      <c r="F146" s="8"/>
      <c r="G146" s="8"/>
      <c r="H146" s="8"/>
      <c r="I146" s="8"/>
      <c r="J146" s="8"/>
      <c r="K146" s="8"/>
      <c r="L146" s="47"/>
      <c r="M146" s="39"/>
      <c r="N146" s="47"/>
      <c r="O146" s="39"/>
      <c r="P146" s="36"/>
      <c r="Q146" s="36"/>
      <c r="R146" s="36"/>
      <c r="S146" s="36"/>
      <c r="T146" s="37"/>
    </row>
    <row r="147" spans="1:20" ht="15" customHeight="1">
      <c r="A147" s="1"/>
      <c r="B147" s="40" t="s">
        <v>165</v>
      </c>
      <c r="C147" s="42" t="s">
        <v>166</v>
      </c>
      <c r="D147" s="44" t="s">
        <v>158</v>
      </c>
      <c r="E147" s="7"/>
      <c r="F147" s="7">
        <v>10</v>
      </c>
      <c r="G147" s="7">
        <v>10</v>
      </c>
      <c r="H147" s="7">
        <v>10</v>
      </c>
      <c r="I147" s="7">
        <v>1</v>
      </c>
      <c r="J147" s="7">
        <v>1</v>
      </c>
      <c r="K147" s="7"/>
      <c r="L147" s="46">
        <v>1399</v>
      </c>
      <c r="M147" s="38">
        <v>965</v>
      </c>
      <c r="N147" s="46">
        <f>$E$148+$F$148+$G$148+$H$148+$I$148+$J$148+$K$148</f>
        <v>0</v>
      </c>
      <c r="O147" s="38">
        <f>$M$147*$N$147</f>
        <v>0</v>
      </c>
      <c r="P147" s="35">
        <f>L147*N147*0.6</f>
        <v>0</v>
      </c>
      <c r="Q147" s="35">
        <f>L147*N147*0.5</f>
        <v>0</v>
      </c>
      <c r="R147" s="35">
        <f>L147*N147*0.45</f>
        <v>0</v>
      </c>
      <c r="S147" s="35">
        <f>L147*N147*0.35</f>
        <v>0</v>
      </c>
      <c r="T147" s="37"/>
    </row>
    <row r="148" spans="1:20" ht="15" customHeight="1">
      <c r="A148" s="1"/>
      <c r="B148" s="41"/>
      <c r="C148" s="43"/>
      <c r="D148" s="45"/>
      <c r="E148" s="8"/>
      <c r="F148" s="8"/>
      <c r="G148" s="8"/>
      <c r="H148" s="8"/>
      <c r="I148" s="8"/>
      <c r="J148" s="8"/>
      <c r="K148" s="8"/>
      <c r="L148" s="47"/>
      <c r="M148" s="39"/>
      <c r="N148" s="47"/>
      <c r="O148" s="39"/>
      <c r="P148" s="36"/>
      <c r="Q148" s="36"/>
      <c r="R148" s="36"/>
      <c r="S148" s="36"/>
      <c r="T148" s="37"/>
    </row>
    <row r="149" spans="1:20" ht="15" customHeight="1">
      <c r="A149" s="1"/>
      <c r="B149" s="40" t="s">
        <v>167</v>
      </c>
      <c r="C149" s="42" t="s">
        <v>168</v>
      </c>
      <c r="D149" s="44" t="s">
        <v>158</v>
      </c>
      <c r="E149" s="7"/>
      <c r="F149" s="7">
        <v>6</v>
      </c>
      <c r="G149" s="7">
        <v>7</v>
      </c>
      <c r="H149" s="7">
        <v>6</v>
      </c>
      <c r="I149" s="7">
        <v>1</v>
      </c>
      <c r="J149" s="7">
        <v>3</v>
      </c>
      <c r="K149" s="7"/>
      <c r="L149" s="46">
        <v>1399</v>
      </c>
      <c r="M149" s="38">
        <v>965</v>
      </c>
      <c r="N149" s="46">
        <f>$E$150+$F$150+$G$150+$H$150+$I$150+$J$150+$K$150</f>
        <v>0</v>
      </c>
      <c r="O149" s="38">
        <f>$M$149*$N$149</f>
        <v>0</v>
      </c>
      <c r="P149" s="35">
        <f>L149*N149*0.6</f>
        <v>0</v>
      </c>
      <c r="Q149" s="35">
        <f>L149*N149*0.5</f>
        <v>0</v>
      </c>
      <c r="R149" s="35">
        <f>L149*N149*0.45</f>
        <v>0</v>
      </c>
      <c r="S149" s="35">
        <f>L149*N149*0.35</f>
        <v>0</v>
      </c>
      <c r="T149" s="37"/>
    </row>
    <row r="150" spans="1:20" ht="15" customHeight="1">
      <c r="A150" s="1"/>
      <c r="B150" s="41"/>
      <c r="C150" s="43"/>
      <c r="D150" s="45"/>
      <c r="E150" s="8"/>
      <c r="F150" s="8"/>
      <c r="G150" s="8"/>
      <c r="H150" s="8"/>
      <c r="I150" s="8"/>
      <c r="J150" s="8"/>
      <c r="K150" s="8"/>
      <c r="L150" s="47"/>
      <c r="M150" s="39"/>
      <c r="N150" s="47"/>
      <c r="O150" s="39"/>
      <c r="P150" s="36"/>
      <c r="Q150" s="36"/>
      <c r="R150" s="36"/>
      <c r="S150" s="36"/>
      <c r="T150" s="37"/>
    </row>
    <row r="151" spans="1:20" ht="15" customHeight="1">
      <c r="A151" s="1"/>
      <c r="B151" s="40" t="s">
        <v>169</v>
      </c>
      <c r="C151" s="42" t="s">
        <v>170</v>
      </c>
      <c r="D151" s="44" t="s">
        <v>158</v>
      </c>
      <c r="E151" s="7"/>
      <c r="F151" s="7">
        <v>10</v>
      </c>
      <c r="G151" s="7">
        <v>10</v>
      </c>
      <c r="H151" s="7">
        <v>10</v>
      </c>
      <c r="I151" s="7">
        <v>8</v>
      </c>
      <c r="J151" s="7">
        <v>7</v>
      </c>
      <c r="K151" s="7"/>
      <c r="L151" s="46">
        <v>1699</v>
      </c>
      <c r="M151" s="38">
        <v>1172</v>
      </c>
      <c r="N151" s="46">
        <f>$E$152+$F$152+$G$152+$H$152+$I$152+$J$152+$K$152</f>
        <v>0</v>
      </c>
      <c r="O151" s="38">
        <f>$M$151*$N$151</f>
        <v>0</v>
      </c>
      <c r="P151" s="35">
        <f>L151*N151*0.6</f>
        <v>0</v>
      </c>
      <c r="Q151" s="35">
        <f>L151*N151*0.5</f>
        <v>0</v>
      </c>
      <c r="R151" s="35">
        <f>L151*N151*0.45</f>
        <v>0</v>
      </c>
      <c r="S151" s="35">
        <f>L151*N151*0.35</f>
        <v>0</v>
      </c>
      <c r="T151" s="37"/>
    </row>
    <row r="152" spans="1:20" ht="15" customHeight="1">
      <c r="A152" s="1"/>
      <c r="B152" s="41"/>
      <c r="C152" s="43"/>
      <c r="D152" s="45"/>
      <c r="E152" s="8"/>
      <c r="F152" s="8"/>
      <c r="G152" s="8"/>
      <c r="H152" s="8"/>
      <c r="I152" s="8"/>
      <c r="J152" s="8"/>
      <c r="K152" s="8"/>
      <c r="L152" s="47"/>
      <c r="M152" s="39"/>
      <c r="N152" s="47"/>
      <c r="O152" s="39"/>
      <c r="P152" s="36"/>
      <c r="Q152" s="36"/>
      <c r="R152" s="36"/>
      <c r="S152" s="36"/>
      <c r="T152" s="37"/>
    </row>
    <row r="153" spans="1:20" ht="15" customHeight="1">
      <c r="A153" s="1"/>
      <c r="B153" s="40" t="s">
        <v>171</v>
      </c>
      <c r="C153" s="42" t="s">
        <v>172</v>
      </c>
      <c r="D153" s="44" t="s">
        <v>158</v>
      </c>
      <c r="E153" s="7"/>
      <c r="F153" s="7">
        <v>6</v>
      </c>
      <c r="G153" s="7">
        <v>2</v>
      </c>
      <c r="H153" s="7">
        <v>4</v>
      </c>
      <c r="I153" s="7">
        <v>3</v>
      </c>
      <c r="J153" s="7">
        <v>3</v>
      </c>
      <c r="K153" s="7"/>
      <c r="L153" s="46">
        <v>1999</v>
      </c>
      <c r="M153" s="38">
        <v>1379</v>
      </c>
      <c r="N153" s="46">
        <f>$E$154+$F$154+$G$154+$H$154+$I$154+$J$154+$K$154</f>
        <v>0</v>
      </c>
      <c r="O153" s="38">
        <f>$M$153*$N$153</f>
        <v>0</v>
      </c>
      <c r="P153" s="35">
        <f>L153*N153*0.6</f>
        <v>0</v>
      </c>
      <c r="Q153" s="35">
        <f>L153*N153*0.5</f>
        <v>0</v>
      </c>
      <c r="R153" s="35">
        <f>L153*N153*0.45</f>
        <v>0</v>
      </c>
      <c r="S153" s="35">
        <f>L153*N153*0.35</f>
        <v>0</v>
      </c>
      <c r="T153" s="37"/>
    </row>
    <row r="154" spans="1:20" ht="15" customHeight="1">
      <c r="A154" s="1"/>
      <c r="B154" s="41"/>
      <c r="C154" s="43"/>
      <c r="D154" s="45"/>
      <c r="E154" s="8"/>
      <c r="F154" s="8"/>
      <c r="G154" s="8"/>
      <c r="H154" s="8"/>
      <c r="I154" s="8"/>
      <c r="J154" s="8"/>
      <c r="K154" s="8"/>
      <c r="L154" s="47"/>
      <c r="M154" s="39"/>
      <c r="N154" s="47"/>
      <c r="O154" s="39"/>
      <c r="P154" s="36"/>
      <c r="Q154" s="36"/>
      <c r="R154" s="36"/>
      <c r="S154" s="36"/>
      <c r="T154" s="37"/>
    </row>
    <row r="155" spans="1:20" ht="15" customHeight="1">
      <c r="A155" s="1"/>
      <c r="B155" s="40" t="s">
        <v>173</v>
      </c>
      <c r="C155" s="42" t="s">
        <v>174</v>
      </c>
      <c r="D155" s="44" t="s">
        <v>158</v>
      </c>
      <c r="E155" s="7"/>
      <c r="F155" s="7">
        <v>8</v>
      </c>
      <c r="G155" s="7"/>
      <c r="H155" s="7"/>
      <c r="I155" s="7"/>
      <c r="J155" s="7"/>
      <c r="K155" s="7"/>
      <c r="L155" s="46">
        <v>1499</v>
      </c>
      <c r="M155" s="38">
        <v>1034</v>
      </c>
      <c r="N155" s="46">
        <f>$E$156+$F$156+$G$156+$H$156+$I$156+$J$156+$K$156</f>
        <v>0</v>
      </c>
      <c r="O155" s="38">
        <f>$M$155*$N$155</f>
        <v>0</v>
      </c>
      <c r="P155" s="35">
        <f>L155*N155*0.6</f>
        <v>0</v>
      </c>
      <c r="Q155" s="35">
        <f>L155*N155*0.5</f>
        <v>0</v>
      </c>
      <c r="R155" s="35">
        <f>L155*N155*0.45</f>
        <v>0</v>
      </c>
      <c r="S155" s="35">
        <f>L155*N155*0.35</f>
        <v>0</v>
      </c>
      <c r="T155" s="37"/>
    </row>
    <row r="156" spans="1:20" ht="15" customHeight="1">
      <c r="A156" s="1"/>
      <c r="B156" s="41"/>
      <c r="C156" s="43"/>
      <c r="D156" s="45"/>
      <c r="E156" s="8"/>
      <c r="F156" s="8"/>
      <c r="G156" s="8"/>
      <c r="H156" s="8"/>
      <c r="I156" s="8"/>
      <c r="J156" s="8"/>
      <c r="K156" s="8"/>
      <c r="L156" s="47"/>
      <c r="M156" s="39"/>
      <c r="N156" s="47"/>
      <c r="O156" s="39"/>
      <c r="P156" s="36"/>
      <c r="Q156" s="36"/>
      <c r="R156" s="36"/>
      <c r="S156" s="36"/>
      <c r="T156" s="37"/>
    </row>
    <row r="157" spans="1:20" ht="15" customHeight="1">
      <c r="A157" s="1"/>
      <c r="B157" s="40" t="s">
        <v>175</v>
      </c>
      <c r="C157" s="42" t="s">
        <v>176</v>
      </c>
      <c r="D157" s="44" t="s">
        <v>158</v>
      </c>
      <c r="E157" s="7"/>
      <c r="F157" s="7">
        <v>10</v>
      </c>
      <c r="G157" s="7"/>
      <c r="H157" s="7"/>
      <c r="I157" s="7">
        <v>10</v>
      </c>
      <c r="J157" s="7"/>
      <c r="K157" s="7"/>
      <c r="L157" s="46">
        <v>1499</v>
      </c>
      <c r="M157" s="38">
        <v>1034</v>
      </c>
      <c r="N157" s="46">
        <f>$E$158+$F$158+$G$158+$H$158+$I$158+$J$158+$K$158</f>
        <v>0</v>
      </c>
      <c r="O157" s="38">
        <f>$M$157*$N$157</f>
        <v>0</v>
      </c>
      <c r="P157" s="35">
        <f>L157*N157*0.6</f>
        <v>0</v>
      </c>
      <c r="Q157" s="35">
        <f>L157*N157*0.5</f>
        <v>0</v>
      </c>
      <c r="R157" s="35">
        <f>L157*N157*0.45</f>
        <v>0</v>
      </c>
      <c r="S157" s="35">
        <f>L157*N157*0.35</f>
        <v>0</v>
      </c>
      <c r="T157" s="37"/>
    </row>
    <row r="158" spans="1:20" ht="15" customHeight="1">
      <c r="A158" s="1"/>
      <c r="B158" s="41"/>
      <c r="C158" s="43"/>
      <c r="D158" s="45"/>
      <c r="E158" s="8"/>
      <c r="F158" s="8"/>
      <c r="G158" s="8"/>
      <c r="H158" s="8"/>
      <c r="I158" s="8"/>
      <c r="J158" s="8"/>
      <c r="K158" s="8"/>
      <c r="L158" s="47"/>
      <c r="M158" s="39"/>
      <c r="N158" s="47"/>
      <c r="O158" s="39"/>
      <c r="P158" s="36"/>
      <c r="Q158" s="36"/>
      <c r="R158" s="36"/>
      <c r="S158" s="36"/>
      <c r="T158" s="37"/>
    </row>
    <row r="159" spans="1:20" ht="15" customHeight="1">
      <c r="A159" s="1"/>
      <c r="B159" s="40" t="s">
        <v>177</v>
      </c>
      <c r="C159" s="42" t="s">
        <v>178</v>
      </c>
      <c r="D159" s="44" t="s">
        <v>158</v>
      </c>
      <c r="E159" s="7"/>
      <c r="F159" s="7">
        <v>6</v>
      </c>
      <c r="G159" s="7"/>
      <c r="H159" s="7"/>
      <c r="I159" s="7"/>
      <c r="J159" s="7"/>
      <c r="K159" s="7"/>
      <c r="L159" s="46">
        <v>1499</v>
      </c>
      <c r="M159" s="38">
        <v>1034</v>
      </c>
      <c r="N159" s="46">
        <f>$E$160+$F$160+$G$160+$H$160+$I$160+$J$160+$K$160</f>
        <v>0</v>
      </c>
      <c r="O159" s="38">
        <f>$M$159*$N$159</f>
        <v>0</v>
      </c>
      <c r="P159" s="35">
        <f>L159*N159*0.6</f>
        <v>0</v>
      </c>
      <c r="Q159" s="35">
        <f>L159*N159*0.5</f>
        <v>0</v>
      </c>
      <c r="R159" s="35">
        <f>L159*N159*0.45</f>
        <v>0</v>
      </c>
      <c r="S159" s="35">
        <f>L159*N159*0.35</f>
        <v>0</v>
      </c>
      <c r="T159" s="37"/>
    </row>
    <row r="160" spans="1:20" ht="15" customHeight="1">
      <c r="A160" s="1"/>
      <c r="B160" s="41"/>
      <c r="C160" s="43"/>
      <c r="D160" s="45"/>
      <c r="E160" s="8"/>
      <c r="F160" s="8"/>
      <c r="G160" s="8"/>
      <c r="H160" s="8"/>
      <c r="I160" s="8"/>
      <c r="J160" s="8"/>
      <c r="K160" s="8"/>
      <c r="L160" s="47"/>
      <c r="M160" s="39"/>
      <c r="N160" s="47"/>
      <c r="O160" s="39"/>
      <c r="P160" s="36"/>
      <c r="Q160" s="36"/>
      <c r="R160" s="36"/>
      <c r="S160" s="36"/>
      <c r="T160" s="37"/>
    </row>
    <row r="161" spans="1:20" ht="15" customHeight="1">
      <c r="A161" s="1"/>
      <c r="B161" s="40" t="s">
        <v>179</v>
      </c>
      <c r="C161" s="42" t="s">
        <v>180</v>
      </c>
      <c r="D161" s="44" t="s">
        <v>70</v>
      </c>
      <c r="E161" s="7"/>
      <c r="F161" s="7">
        <v>1</v>
      </c>
      <c r="G161" s="7"/>
      <c r="H161" s="7"/>
      <c r="I161" s="7"/>
      <c r="J161" s="7"/>
      <c r="K161" s="7"/>
      <c r="L161" s="46">
        <v>2099</v>
      </c>
      <c r="M161" s="38">
        <v>1448</v>
      </c>
      <c r="N161" s="46">
        <f>$E$162+$F$162+$G$162+$H$162+$I$162+$J$162+$K$162</f>
        <v>0</v>
      </c>
      <c r="O161" s="38">
        <f>$M$161*$N$161</f>
        <v>0</v>
      </c>
      <c r="P161" s="35">
        <f>L161*N161*0.6</f>
        <v>0</v>
      </c>
      <c r="Q161" s="35">
        <f>L161*N161*0.5</f>
        <v>0</v>
      </c>
      <c r="R161" s="35">
        <f>L161*N161*0.45</f>
        <v>0</v>
      </c>
      <c r="S161" s="35">
        <f>L161*N161*0.35</f>
        <v>0</v>
      </c>
      <c r="T161" s="37" t="s">
        <v>181</v>
      </c>
    </row>
    <row r="162" spans="1:20" ht="15" customHeight="1">
      <c r="A162" s="1"/>
      <c r="B162" s="41"/>
      <c r="C162" s="43"/>
      <c r="D162" s="45"/>
      <c r="E162" s="8"/>
      <c r="F162" s="8"/>
      <c r="G162" s="8"/>
      <c r="H162" s="8"/>
      <c r="I162" s="8"/>
      <c r="J162" s="8"/>
      <c r="K162" s="8"/>
      <c r="L162" s="47"/>
      <c r="M162" s="39"/>
      <c r="N162" s="47"/>
      <c r="O162" s="39"/>
      <c r="P162" s="36"/>
      <c r="Q162" s="36"/>
      <c r="R162" s="36"/>
      <c r="S162" s="36"/>
      <c r="T162" s="37"/>
    </row>
    <row r="163" spans="1:20" ht="15" customHeight="1">
      <c r="A163" s="1"/>
      <c r="B163" s="40" t="s">
        <v>182</v>
      </c>
      <c r="C163" s="42" t="s">
        <v>183</v>
      </c>
      <c r="D163" s="44" t="s">
        <v>158</v>
      </c>
      <c r="E163" s="7"/>
      <c r="F163" s="7">
        <v>5</v>
      </c>
      <c r="G163" s="7">
        <v>10</v>
      </c>
      <c r="H163" s="7">
        <v>10</v>
      </c>
      <c r="I163" s="7">
        <v>10</v>
      </c>
      <c r="J163" s="7"/>
      <c r="K163" s="7"/>
      <c r="L163" s="46">
        <v>1990</v>
      </c>
      <c r="M163" s="38">
        <v>1372</v>
      </c>
      <c r="N163" s="46">
        <f>$E$164+$F$164+$G$164+$H$164+$I$164+$J$164+$K$164</f>
        <v>0</v>
      </c>
      <c r="O163" s="38">
        <f>$M$163*$N$163</f>
        <v>0</v>
      </c>
      <c r="P163" s="35">
        <f>L163*N163*0.6</f>
        <v>0</v>
      </c>
      <c r="Q163" s="35">
        <f>L163*N163*0.5</f>
        <v>0</v>
      </c>
      <c r="R163" s="35">
        <f>L163*N163*0.45</f>
        <v>0</v>
      </c>
      <c r="S163" s="35">
        <f>L163*N163*0.35</f>
        <v>0</v>
      </c>
      <c r="T163" s="37" t="s">
        <v>181</v>
      </c>
    </row>
    <row r="164" spans="1:20" ht="15" customHeight="1">
      <c r="A164" s="1"/>
      <c r="B164" s="41"/>
      <c r="C164" s="43"/>
      <c r="D164" s="45"/>
      <c r="E164" s="8"/>
      <c r="F164" s="8"/>
      <c r="G164" s="8"/>
      <c r="H164" s="8"/>
      <c r="I164" s="8"/>
      <c r="J164" s="8"/>
      <c r="K164" s="8"/>
      <c r="L164" s="47"/>
      <c r="M164" s="39"/>
      <c r="N164" s="47"/>
      <c r="O164" s="39"/>
      <c r="P164" s="36"/>
      <c r="Q164" s="36"/>
      <c r="R164" s="36"/>
      <c r="S164" s="36"/>
      <c r="T164" s="37"/>
    </row>
    <row r="165" spans="1:20" ht="15" customHeight="1">
      <c r="A165" s="1"/>
      <c r="B165" s="40" t="s">
        <v>184</v>
      </c>
      <c r="C165" s="42" t="s">
        <v>185</v>
      </c>
      <c r="D165" s="44" t="s">
        <v>158</v>
      </c>
      <c r="E165" s="7"/>
      <c r="F165" s="7"/>
      <c r="G165" s="7"/>
      <c r="H165" s="7"/>
      <c r="I165" s="7">
        <v>8</v>
      </c>
      <c r="J165" s="7"/>
      <c r="K165" s="7"/>
      <c r="L165" s="46">
        <v>1990</v>
      </c>
      <c r="M165" s="38">
        <v>1372</v>
      </c>
      <c r="N165" s="46">
        <f>$E$166+$F$166+$G$166+$H$166+$I$166+$J$166+$K$166</f>
        <v>0</v>
      </c>
      <c r="O165" s="38">
        <f>$M$165*$N$165</f>
        <v>0</v>
      </c>
      <c r="P165" s="35">
        <f>L165*N165*0.6</f>
        <v>0</v>
      </c>
      <c r="Q165" s="35">
        <f>L165*N165*0.5</f>
        <v>0</v>
      </c>
      <c r="R165" s="35">
        <f>L165*N165*0.45</f>
        <v>0</v>
      </c>
      <c r="S165" s="35">
        <f>L165*N165*0.35</f>
        <v>0</v>
      </c>
      <c r="T165" s="37" t="s">
        <v>181</v>
      </c>
    </row>
    <row r="166" spans="1:20" ht="15" customHeight="1">
      <c r="A166" s="1"/>
      <c r="B166" s="41"/>
      <c r="C166" s="43"/>
      <c r="D166" s="45"/>
      <c r="E166" s="8"/>
      <c r="F166" s="8"/>
      <c r="G166" s="8"/>
      <c r="H166" s="8"/>
      <c r="I166" s="8"/>
      <c r="J166" s="8"/>
      <c r="K166" s="8"/>
      <c r="L166" s="47"/>
      <c r="M166" s="39"/>
      <c r="N166" s="47"/>
      <c r="O166" s="39"/>
      <c r="P166" s="36"/>
      <c r="Q166" s="36"/>
      <c r="R166" s="36"/>
      <c r="S166" s="36"/>
      <c r="T166" s="37"/>
    </row>
    <row r="167" spans="1:20" ht="15" customHeight="1">
      <c r="A167" s="1"/>
      <c r="B167" s="40" t="s">
        <v>186</v>
      </c>
      <c r="C167" s="42" t="s">
        <v>187</v>
      </c>
      <c r="D167" s="44" t="s">
        <v>158</v>
      </c>
      <c r="E167" s="7"/>
      <c r="F167" s="7"/>
      <c r="G167" s="7"/>
      <c r="H167" s="7"/>
      <c r="I167" s="7">
        <v>4</v>
      </c>
      <c r="J167" s="7"/>
      <c r="K167" s="7"/>
      <c r="L167" s="46">
        <v>1990</v>
      </c>
      <c r="M167" s="38">
        <v>1372</v>
      </c>
      <c r="N167" s="46">
        <f>$E$168+$F$168+$G$168+$H$168+$I$168+$J$168+$K$168</f>
        <v>0</v>
      </c>
      <c r="O167" s="38">
        <f>$M$167*$N$167</f>
        <v>0</v>
      </c>
      <c r="P167" s="35">
        <f>L167*N167*0.6</f>
        <v>0</v>
      </c>
      <c r="Q167" s="35">
        <f>L167*N167*0.5</f>
        <v>0</v>
      </c>
      <c r="R167" s="35">
        <f>L167*N167*0.45</f>
        <v>0</v>
      </c>
      <c r="S167" s="35">
        <f>L167*N167*0.35</f>
        <v>0</v>
      </c>
      <c r="T167" s="37" t="s">
        <v>181</v>
      </c>
    </row>
    <row r="168" spans="1:20" ht="15" customHeight="1">
      <c r="A168" s="1"/>
      <c r="B168" s="41"/>
      <c r="C168" s="43"/>
      <c r="D168" s="45"/>
      <c r="E168" s="8"/>
      <c r="F168" s="8"/>
      <c r="G168" s="8"/>
      <c r="H168" s="8"/>
      <c r="I168" s="8"/>
      <c r="J168" s="8"/>
      <c r="K168" s="8"/>
      <c r="L168" s="47"/>
      <c r="M168" s="39"/>
      <c r="N168" s="47"/>
      <c r="O168" s="39"/>
      <c r="P168" s="36"/>
      <c r="Q168" s="36"/>
      <c r="R168" s="36"/>
      <c r="S168" s="36"/>
      <c r="T168" s="37"/>
    </row>
    <row r="169" spans="1:20" ht="15" customHeight="1">
      <c r="A169" s="1"/>
      <c r="B169" s="40" t="s">
        <v>188</v>
      </c>
      <c r="C169" s="42" t="s">
        <v>189</v>
      </c>
      <c r="D169" s="44" t="s">
        <v>190</v>
      </c>
      <c r="E169" s="7"/>
      <c r="F169" s="7">
        <v>1</v>
      </c>
      <c r="G169" s="7">
        <v>2</v>
      </c>
      <c r="H169" s="7">
        <v>4</v>
      </c>
      <c r="I169" s="7">
        <v>1</v>
      </c>
      <c r="J169" s="7"/>
      <c r="K169" s="7"/>
      <c r="L169" s="46">
        <v>2499</v>
      </c>
      <c r="M169" s="38">
        <v>1723</v>
      </c>
      <c r="N169" s="46">
        <f>$E$170+$F$170+$G$170+$H$170+$I$170+$J$170+$K$170</f>
        <v>0</v>
      </c>
      <c r="O169" s="38">
        <f>$M$169*$N$169</f>
        <v>0</v>
      </c>
      <c r="P169" s="35">
        <f>L169*N169*0.6</f>
        <v>0</v>
      </c>
      <c r="Q169" s="35">
        <f>L169*N169*0.5</f>
        <v>0</v>
      </c>
      <c r="R169" s="35">
        <f>L169*N169*0.45</f>
        <v>0</v>
      </c>
      <c r="S169" s="35">
        <f>L169*N169*0.35</f>
        <v>0</v>
      </c>
      <c r="T169" s="37"/>
    </row>
    <row r="170" spans="1:20" ht="15" customHeight="1">
      <c r="A170" s="1"/>
      <c r="B170" s="41"/>
      <c r="C170" s="43"/>
      <c r="D170" s="45"/>
      <c r="E170" s="8"/>
      <c r="F170" s="8"/>
      <c r="G170" s="8"/>
      <c r="H170" s="8"/>
      <c r="I170" s="8"/>
      <c r="J170" s="8"/>
      <c r="K170" s="8"/>
      <c r="L170" s="47"/>
      <c r="M170" s="39"/>
      <c r="N170" s="47"/>
      <c r="O170" s="39"/>
      <c r="P170" s="36"/>
      <c r="Q170" s="36"/>
      <c r="R170" s="36"/>
      <c r="S170" s="36"/>
      <c r="T170" s="37"/>
    </row>
    <row r="171" spans="1:20" ht="15" customHeight="1">
      <c r="A171" s="1"/>
      <c r="B171" s="40" t="s">
        <v>191</v>
      </c>
      <c r="C171" s="42" t="s">
        <v>192</v>
      </c>
      <c r="D171" s="44" t="s">
        <v>73</v>
      </c>
      <c r="E171" s="7"/>
      <c r="F171" s="7"/>
      <c r="G171" s="7"/>
      <c r="H171" s="7">
        <v>3</v>
      </c>
      <c r="I171" s="7"/>
      <c r="J171" s="7"/>
      <c r="K171" s="7"/>
      <c r="L171" s="46">
        <v>2499</v>
      </c>
      <c r="M171" s="38">
        <v>1723</v>
      </c>
      <c r="N171" s="46">
        <f>$E$172+$F$172+$G$172+$H$172+$I$172+$J$172+$K$172</f>
        <v>0</v>
      </c>
      <c r="O171" s="38">
        <f>$M$171*$N$171</f>
        <v>0</v>
      </c>
      <c r="P171" s="35">
        <f>L171*N171*0.6</f>
        <v>0</v>
      </c>
      <c r="Q171" s="35">
        <f>L171*N171*0.5</f>
        <v>0</v>
      </c>
      <c r="R171" s="35">
        <f>L171*N171*0.45</f>
        <v>0</v>
      </c>
      <c r="S171" s="35">
        <f>L171*N171*0.35</f>
        <v>0</v>
      </c>
      <c r="T171" s="37"/>
    </row>
    <row r="172" spans="1:20" ht="15" customHeight="1">
      <c r="A172" s="1"/>
      <c r="B172" s="41"/>
      <c r="C172" s="43"/>
      <c r="D172" s="45"/>
      <c r="E172" s="8"/>
      <c r="F172" s="8"/>
      <c r="G172" s="8"/>
      <c r="H172" s="8"/>
      <c r="I172" s="8"/>
      <c r="J172" s="8"/>
      <c r="K172" s="8"/>
      <c r="L172" s="47"/>
      <c r="M172" s="39"/>
      <c r="N172" s="47"/>
      <c r="O172" s="39"/>
      <c r="P172" s="36"/>
      <c r="Q172" s="36"/>
      <c r="R172" s="36"/>
      <c r="S172" s="36"/>
      <c r="T172" s="37"/>
    </row>
    <row r="173" spans="1:20" ht="25.5" customHeight="1">
      <c r="A173" s="1"/>
      <c r="B173" s="49" t="s">
        <v>8</v>
      </c>
      <c r="C173" s="49" t="s">
        <v>9</v>
      </c>
      <c r="D173" s="49" t="s">
        <v>10</v>
      </c>
      <c r="E173" s="60" t="s">
        <v>11</v>
      </c>
      <c r="F173" s="60"/>
      <c r="G173" s="60"/>
      <c r="H173" s="60"/>
      <c r="I173" s="60"/>
      <c r="J173" s="60"/>
      <c r="K173" s="60"/>
      <c r="L173" s="51" t="s">
        <v>12</v>
      </c>
      <c r="M173" s="52" t="s">
        <v>13</v>
      </c>
      <c r="N173" s="48" t="s">
        <v>14</v>
      </c>
      <c r="O173" s="48"/>
      <c r="P173" s="35"/>
      <c r="Q173" s="35"/>
      <c r="R173" s="35"/>
      <c r="S173" s="35"/>
      <c r="T173" s="37"/>
    </row>
    <row r="174" spans="2:20" ht="25.5" customHeight="1">
      <c r="B174" s="49"/>
      <c r="C174" s="49"/>
      <c r="D174" s="49"/>
      <c r="E174" s="61" t="s">
        <v>87</v>
      </c>
      <c r="F174" s="61"/>
      <c r="G174" s="61" t="s">
        <v>88</v>
      </c>
      <c r="H174" s="61"/>
      <c r="I174" s="61" t="s">
        <v>89</v>
      </c>
      <c r="J174" s="61"/>
      <c r="K174" s="9"/>
      <c r="L174" s="51"/>
      <c r="M174" s="52"/>
      <c r="N174" s="6" t="s">
        <v>15</v>
      </c>
      <c r="O174" s="6" t="s">
        <v>16</v>
      </c>
      <c r="P174" s="36"/>
      <c r="Q174" s="36"/>
      <c r="R174" s="36"/>
      <c r="S174" s="36"/>
      <c r="T174" s="37"/>
    </row>
    <row r="175" spans="1:20" ht="15" customHeight="1">
      <c r="A175" s="1"/>
      <c r="B175" s="40" t="s">
        <v>193</v>
      </c>
      <c r="C175" s="42" t="s">
        <v>194</v>
      </c>
      <c r="D175" s="44" t="s">
        <v>73</v>
      </c>
      <c r="E175" s="64">
        <v>10</v>
      </c>
      <c r="F175" s="65"/>
      <c r="G175" s="64">
        <v>10</v>
      </c>
      <c r="H175" s="65"/>
      <c r="I175" s="64">
        <v>10</v>
      </c>
      <c r="J175" s="65"/>
      <c r="K175" s="10"/>
      <c r="L175" s="46">
        <v>1899</v>
      </c>
      <c r="M175" s="38">
        <v>1310</v>
      </c>
      <c r="N175" s="46">
        <f>$E$176+$G$176+$I$176</f>
        <v>0</v>
      </c>
      <c r="O175" s="38">
        <f>$M$175*$N$175</f>
        <v>0</v>
      </c>
      <c r="P175" s="35">
        <f>L175*N175*0.6</f>
        <v>0</v>
      </c>
      <c r="Q175" s="35">
        <f>L175*N175*0.5</f>
        <v>0</v>
      </c>
      <c r="R175" s="35">
        <f>L175*N175*0.45</f>
        <v>0</v>
      </c>
      <c r="S175" s="35">
        <f>L175*N175*0.35</f>
        <v>0</v>
      </c>
      <c r="T175" s="37"/>
    </row>
    <row r="176" spans="1:20" ht="15" customHeight="1">
      <c r="A176" s="1"/>
      <c r="B176" s="41"/>
      <c r="C176" s="43"/>
      <c r="D176" s="45"/>
      <c r="E176" s="57"/>
      <c r="F176" s="57"/>
      <c r="G176" s="57"/>
      <c r="H176" s="57"/>
      <c r="I176" s="57"/>
      <c r="J176" s="57"/>
      <c r="K176" s="11"/>
      <c r="L176" s="47"/>
      <c r="M176" s="39"/>
      <c r="N176" s="47"/>
      <c r="O176" s="39"/>
      <c r="P176" s="36"/>
      <c r="Q176" s="36"/>
      <c r="R176" s="36"/>
      <c r="S176" s="36"/>
      <c r="T176" s="37"/>
    </row>
    <row r="177" spans="1:20" ht="15" customHeight="1">
      <c r="A177" s="1"/>
      <c r="B177" s="40" t="s">
        <v>195</v>
      </c>
      <c r="C177" s="42" t="s">
        <v>196</v>
      </c>
      <c r="D177" s="44" t="s">
        <v>73</v>
      </c>
      <c r="E177" s="64">
        <v>8</v>
      </c>
      <c r="F177" s="65"/>
      <c r="G177" s="64">
        <v>8</v>
      </c>
      <c r="H177" s="65"/>
      <c r="I177" s="64">
        <v>8</v>
      </c>
      <c r="J177" s="65"/>
      <c r="K177" s="10"/>
      <c r="L177" s="46">
        <v>1899</v>
      </c>
      <c r="M177" s="38">
        <v>1310</v>
      </c>
      <c r="N177" s="46">
        <f>$E$178+$G$178+$I$178</f>
        <v>0</v>
      </c>
      <c r="O177" s="38">
        <f>$M$177*$N$177</f>
        <v>0</v>
      </c>
      <c r="P177" s="35">
        <f>L177*N177*0.6</f>
        <v>0</v>
      </c>
      <c r="Q177" s="35">
        <f>L177*N177*0.5</f>
        <v>0</v>
      </c>
      <c r="R177" s="35">
        <f>L177*N177*0.45</f>
        <v>0</v>
      </c>
      <c r="S177" s="35">
        <f>L177*N177*0.35</f>
        <v>0</v>
      </c>
      <c r="T177" s="37"/>
    </row>
    <row r="178" spans="1:20" ht="15" customHeight="1">
      <c r="A178" s="1"/>
      <c r="B178" s="41"/>
      <c r="C178" s="43"/>
      <c r="D178" s="45"/>
      <c r="E178" s="57"/>
      <c r="F178" s="57"/>
      <c r="G178" s="57"/>
      <c r="H178" s="57"/>
      <c r="I178" s="57"/>
      <c r="J178" s="57"/>
      <c r="K178" s="11"/>
      <c r="L178" s="47"/>
      <c r="M178" s="39"/>
      <c r="N178" s="47"/>
      <c r="O178" s="39"/>
      <c r="P178" s="36"/>
      <c r="Q178" s="36"/>
      <c r="R178" s="36"/>
      <c r="S178" s="36"/>
      <c r="T178" s="37"/>
    </row>
    <row r="179" spans="1:20" ht="15" customHeight="1">
      <c r="A179" s="1"/>
      <c r="B179" s="40" t="s">
        <v>197</v>
      </c>
      <c r="C179" s="42" t="s">
        <v>198</v>
      </c>
      <c r="D179" s="44" t="s">
        <v>73</v>
      </c>
      <c r="E179" s="64">
        <v>10</v>
      </c>
      <c r="F179" s="65"/>
      <c r="G179" s="64">
        <v>10</v>
      </c>
      <c r="H179" s="65"/>
      <c r="I179" s="64"/>
      <c r="J179" s="65"/>
      <c r="K179" s="10"/>
      <c r="L179" s="46">
        <v>1899</v>
      </c>
      <c r="M179" s="38">
        <v>1310</v>
      </c>
      <c r="N179" s="46">
        <f>$E$180+$G$180+$I$180</f>
        <v>0</v>
      </c>
      <c r="O179" s="38">
        <f>$M$179*$N$179</f>
        <v>0</v>
      </c>
      <c r="P179" s="35">
        <f>L179*N179*0.6</f>
        <v>0</v>
      </c>
      <c r="Q179" s="35">
        <f>L179*N179*0.5</f>
        <v>0</v>
      </c>
      <c r="R179" s="35">
        <f>L179*N179*0.45</f>
        <v>0</v>
      </c>
      <c r="S179" s="35">
        <f>L179*N179*0.35</f>
        <v>0</v>
      </c>
      <c r="T179" s="37" t="s">
        <v>57</v>
      </c>
    </row>
    <row r="180" spans="1:20" ht="15" customHeight="1">
      <c r="A180" s="1"/>
      <c r="B180" s="41"/>
      <c r="C180" s="43"/>
      <c r="D180" s="45"/>
      <c r="E180" s="57"/>
      <c r="F180" s="57"/>
      <c r="G180" s="57"/>
      <c r="H180" s="57"/>
      <c r="I180" s="57"/>
      <c r="J180" s="57"/>
      <c r="K180" s="11"/>
      <c r="L180" s="47"/>
      <c r="M180" s="39"/>
      <c r="N180" s="47"/>
      <c r="O180" s="39"/>
      <c r="P180" s="36"/>
      <c r="Q180" s="36"/>
      <c r="R180" s="36"/>
      <c r="S180" s="36"/>
      <c r="T180" s="37"/>
    </row>
    <row r="181" spans="1:20" ht="15" customHeight="1">
      <c r="A181" s="1"/>
      <c r="B181" s="40" t="s">
        <v>199</v>
      </c>
      <c r="C181" s="42" t="s">
        <v>200</v>
      </c>
      <c r="D181" s="44" t="s">
        <v>73</v>
      </c>
      <c r="E181" s="64">
        <v>10</v>
      </c>
      <c r="F181" s="65"/>
      <c r="G181" s="64">
        <v>10</v>
      </c>
      <c r="H181" s="65"/>
      <c r="I181" s="64">
        <v>6</v>
      </c>
      <c r="J181" s="65"/>
      <c r="K181" s="10"/>
      <c r="L181" s="46">
        <v>1899</v>
      </c>
      <c r="M181" s="38">
        <v>1310</v>
      </c>
      <c r="N181" s="46">
        <f>$E$182+$G$182+$I$182</f>
        <v>0</v>
      </c>
      <c r="O181" s="38">
        <f>$M$181*$N$181</f>
        <v>0</v>
      </c>
      <c r="P181" s="35">
        <f>L181*N181*0.6</f>
        <v>0</v>
      </c>
      <c r="Q181" s="35">
        <f>L181*N181*0.5</f>
        <v>0</v>
      </c>
      <c r="R181" s="35">
        <f>L181*N181*0.45</f>
        <v>0</v>
      </c>
      <c r="S181" s="35">
        <f>L181*N181*0.35</f>
        <v>0</v>
      </c>
      <c r="T181" s="37" t="s">
        <v>57</v>
      </c>
    </row>
    <row r="182" spans="1:20" ht="15" customHeight="1">
      <c r="A182" s="1"/>
      <c r="B182" s="41"/>
      <c r="C182" s="43"/>
      <c r="D182" s="45"/>
      <c r="E182" s="57"/>
      <c r="F182" s="57"/>
      <c r="G182" s="57"/>
      <c r="H182" s="57"/>
      <c r="I182" s="57"/>
      <c r="J182" s="57"/>
      <c r="K182" s="11"/>
      <c r="L182" s="47"/>
      <c r="M182" s="39"/>
      <c r="N182" s="47"/>
      <c r="O182" s="39"/>
      <c r="P182" s="36"/>
      <c r="Q182" s="36"/>
      <c r="R182" s="36"/>
      <c r="S182" s="36"/>
      <c r="T182" s="37"/>
    </row>
    <row r="183" spans="1:20" ht="25.5" customHeight="1">
      <c r="A183" s="1"/>
      <c r="B183" s="49" t="s">
        <v>8</v>
      </c>
      <c r="C183" s="49" t="s">
        <v>9</v>
      </c>
      <c r="D183" s="49" t="s">
        <v>10</v>
      </c>
      <c r="E183" s="50" t="s">
        <v>11</v>
      </c>
      <c r="F183" s="50"/>
      <c r="G183" s="50"/>
      <c r="H183" s="50"/>
      <c r="I183" s="50"/>
      <c r="J183" s="50"/>
      <c r="K183" s="50"/>
      <c r="L183" s="51" t="s">
        <v>12</v>
      </c>
      <c r="M183" s="52" t="s">
        <v>13</v>
      </c>
      <c r="N183" s="48" t="s">
        <v>14</v>
      </c>
      <c r="O183" s="48"/>
      <c r="P183" s="35"/>
      <c r="Q183" s="35"/>
      <c r="R183" s="35"/>
      <c r="S183" s="35"/>
      <c r="T183" s="37"/>
    </row>
    <row r="184" spans="2:20" ht="25.5" customHeight="1">
      <c r="B184" s="49"/>
      <c r="C184" s="49"/>
      <c r="D184" s="49"/>
      <c r="E184" s="5">
        <v>40</v>
      </c>
      <c r="F184" s="5">
        <v>42</v>
      </c>
      <c r="G184" s="5">
        <v>44</v>
      </c>
      <c r="H184" s="5">
        <v>46</v>
      </c>
      <c r="I184" s="5">
        <v>48</v>
      </c>
      <c r="J184" s="5">
        <v>50</v>
      </c>
      <c r="K184" s="5">
        <v>52</v>
      </c>
      <c r="L184" s="51"/>
      <c r="M184" s="52"/>
      <c r="N184" s="6" t="s">
        <v>15</v>
      </c>
      <c r="O184" s="6" t="s">
        <v>16</v>
      </c>
      <c r="P184" s="36"/>
      <c r="Q184" s="36"/>
      <c r="R184" s="36"/>
      <c r="S184" s="36"/>
      <c r="T184" s="37"/>
    </row>
    <row r="185" spans="1:20" ht="15" customHeight="1">
      <c r="A185" s="1"/>
      <c r="B185" s="40" t="s">
        <v>201</v>
      </c>
      <c r="C185" s="42" t="s">
        <v>202</v>
      </c>
      <c r="D185" s="44" t="s">
        <v>203</v>
      </c>
      <c r="E185" s="7"/>
      <c r="F185" s="7">
        <v>3</v>
      </c>
      <c r="G185" s="7">
        <v>7</v>
      </c>
      <c r="H185" s="7">
        <v>2</v>
      </c>
      <c r="I185" s="7">
        <v>2</v>
      </c>
      <c r="J185" s="7"/>
      <c r="K185" s="7"/>
      <c r="L185" s="46">
        <v>2499</v>
      </c>
      <c r="M185" s="38">
        <v>1723</v>
      </c>
      <c r="N185" s="46">
        <f>$E$186+$F$186+$G$186+$H$186+$I$186+$J$186+$K$186</f>
        <v>0</v>
      </c>
      <c r="O185" s="38">
        <f>$M$185*$N$185</f>
        <v>0</v>
      </c>
      <c r="P185" s="35">
        <f>L185*N185*0.6</f>
        <v>0</v>
      </c>
      <c r="Q185" s="35">
        <f>L185*N185*0.5</f>
        <v>0</v>
      </c>
      <c r="R185" s="35">
        <f>L185*N185*0.45</f>
        <v>0</v>
      </c>
      <c r="S185" s="35">
        <f>L185*N185*0.35</f>
        <v>0</v>
      </c>
      <c r="T185" s="37" t="s">
        <v>57</v>
      </c>
    </row>
    <row r="186" spans="1:20" ht="15" customHeight="1">
      <c r="A186" s="1"/>
      <c r="B186" s="41"/>
      <c r="C186" s="43"/>
      <c r="D186" s="45"/>
      <c r="E186" s="8"/>
      <c r="F186" s="8"/>
      <c r="G186" s="8"/>
      <c r="H186" s="8"/>
      <c r="I186" s="8"/>
      <c r="J186" s="8"/>
      <c r="K186" s="8"/>
      <c r="L186" s="47"/>
      <c r="M186" s="39"/>
      <c r="N186" s="47"/>
      <c r="O186" s="39"/>
      <c r="P186" s="36"/>
      <c r="Q186" s="36"/>
      <c r="R186" s="36"/>
      <c r="S186" s="36"/>
      <c r="T186" s="37"/>
    </row>
    <row r="187" spans="1:20" ht="15" customHeight="1">
      <c r="A187" s="1"/>
      <c r="B187" s="40" t="s">
        <v>204</v>
      </c>
      <c r="C187" s="42" t="s">
        <v>205</v>
      </c>
      <c r="D187" s="44" t="s">
        <v>203</v>
      </c>
      <c r="E187" s="7"/>
      <c r="F187" s="7"/>
      <c r="G187" s="7"/>
      <c r="H187" s="7">
        <v>4</v>
      </c>
      <c r="I187" s="7">
        <v>9</v>
      </c>
      <c r="J187" s="7"/>
      <c r="K187" s="7"/>
      <c r="L187" s="46">
        <v>2499</v>
      </c>
      <c r="M187" s="38">
        <v>1723</v>
      </c>
      <c r="N187" s="46">
        <f>$E$188+$F$188+$G$188+$H$188+$I$188+$J$188+$K$188</f>
        <v>0</v>
      </c>
      <c r="O187" s="38">
        <f>$M$187*$N$187</f>
        <v>0</v>
      </c>
      <c r="P187" s="35">
        <f>L187*N187*0.6</f>
        <v>0</v>
      </c>
      <c r="Q187" s="35">
        <f>L187*N187*0.5</f>
        <v>0</v>
      </c>
      <c r="R187" s="35">
        <f>L187*N187*0.45</f>
        <v>0</v>
      </c>
      <c r="S187" s="35">
        <f>L187*N187*0.35</f>
        <v>0</v>
      </c>
      <c r="T187" s="37" t="s">
        <v>57</v>
      </c>
    </row>
    <row r="188" spans="1:20" ht="15" customHeight="1">
      <c r="A188" s="1"/>
      <c r="B188" s="41"/>
      <c r="C188" s="43"/>
      <c r="D188" s="45"/>
      <c r="E188" s="8"/>
      <c r="F188" s="8"/>
      <c r="G188" s="8"/>
      <c r="H188" s="8"/>
      <c r="I188" s="8"/>
      <c r="J188" s="8"/>
      <c r="K188" s="8"/>
      <c r="L188" s="47"/>
      <c r="M188" s="39"/>
      <c r="N188" s="47"/>
      <c r="O188" s="39"/>
      <c r="P188" s="36"/>
      <c r="Q188" s="36"/>
      <c r="R188" s="36"/>
      <c r="S188" s="36"/>
      <c r="T188" s="37"/>
    </row>
    <row r="189" spans="1:20" ht="15" customHeight="1">
      <c r="A189" s="1"/>
      <c r="B189" s="40" t="s">
        <v>206</v>
      </c>
      <c r="C189" s="42" t="s">
        <v>207</v>
      </c>
      <c r="D189" s="44" t="s">
        <v>73</v>
      </c>
      <c r="E189" s="7"/>
      <c r="F189" s="7">
        <v>1</v>
      </c>
      <c r="G189" s="7">
        <v>5</v>
      </c>
      <c r="H189" s="7">
        <v>10</v>
      </c>
      <c r="I189" s="7">
        <v>9</v>
      </c>
      <c r="J189" s="7">
        <v>4</v>
      </c>
      <c r="K189" s="7"/>
      <c r="L189" s="46">
        <v>1999</v>
      </c>
      <c r="M189" s="38">
        <v>1379</v>
      </c>
      <c r="N189" s="46">
        <f>$E$190+$F$190+$G$190+$H$190+$I$190+$J$190+$K$190</f>
        <v>0</v>
      </c>
      <c r="O189" s="38">
        <f>$M$189*$N$189</f>
        <v>0</v>
      </c>
      <c r="P189" s="35">
        <f>L189*N189*0.6</f>
        <v>0</v>
      </c>
      <c r="Q189" s="35">
        <f>L189*N189*0.5</f>
        <v>0</v>
      </c>
      <c r="R189" s="35">
        <f>L189*N189*0.45</f>
        <v>0</v>
      </c>
      <c r="S189" s="35">
        <f>L189*N189*0.35</f>
        <v>0</v>
      </c>
      <c r="T189" s="37" t="s">
        <v>57</v>
      </c>
    </row>
    <row r="190" spans="1:20" ht="15" customHeight="1">
      <c r="A190" s="1"/>
      <c r="B190" s="41"/>
      <c r="C190" s="43"/>
      <c r="D190" s="45"/>
      <c r="E190" s="8"/>
      <c r="F190" s="8"/>
      <c r="G190" s="8"/>
      <c r="H190" s="8"/>
      <c r="I190" s="8"/>
      <c r="J190" s="8"/>
      <c r="K190" s="8"/>
      <c r="L190" s="47"/>
      <c r="M190" s="39"/>
      <c r="N190" s="47"/>
      <c r="O190" s="39"/>
      <c r="P190" s="36"/>
      <c r="Q190" s="36"/>
      <c r="R190" s="36"/>
      <c r="S190" s="36"/>
      <c r="T190" s="37"/>
    </row>
    <row r="191" spans="1:20" ht="15" customHeight="1">
      <c r="A191" s="1"/>
      <c r="B191" s="40" t="s">
        <v>208</v>
      </c>
      <c r="C191" s="42" t="s">
        <v>209</v>
      </c>
      <c r="D191" s="44" t="s">
        <v>73</v>
      </c>
      <c r="E191" s="7"/>
      <c r="F191" s="7">
        <v>5</v>
      </c>
      <c r="G191" s="7">
        <v>10</v>
      </c>
      <c r="H191" s="7">
        <v>10</v>
      </c>
      <c r="I191" s="7">
        <v>9</v>
      </c>
      <c r="J191" s="7">
        <v>1</v>
      </c>
      <c r="K191" s="7"/>
      <c r="L191" s="46">
        <v>1999</v>
      </c>
      <c r="M191" s="38">
        <v>1379</v>
      </c>
      <c r="N191" s="46">
        <f>$E$192+$F$192+$G$192+$H$192+$I$192+$J$192+$K$192</f>
        <v>0</v>
      </c>
      <c r="O191" s="38">
        <f>$M$191*$N$191</f>
        <v>0</v>
      </c>
      <c r="P191" s="35">
        <f>L191*N191*0.6</f>
        <v>0</v>
      </c>
      <c r="Q191" s="35">
        <f>L191*N191*0.5</f>
        <v>0</v>
      </c>
      <c r="R191" s="35">
        <f>L191*N191*0.45</f>
        <v>0</v>
      </c>
      <c r="S191" s="35">
        <f>L191*N191*0.35</f>
        <v>0</v>
      </c>
      <c r="T191" s="37" t="s">
        <v>57</v>
      </c>
    </row>
    <row r="192" spans="1:20" ht="15" customHeight="1">
      <c r="A192" s="1"/>
      <c r="B192" s="41"/>
      <c r="C192" s="43"/>
      <c r="D192" s="45"/>
      <c r="E192" s="8"/>
      <c r="F192" s="8"/>
      <c r="G192" s="8"/>
      <c r="H192" s="8"/>
      <c r="I192" s="8"/>
      <c r="J192" s="8"/>
      <c r="K192" s="8"/>
      <c r="L192" s="47"/>
      <c r="M192" s="39"/>
      <c r="N192" s="47"/>
      <c r="O192" s="39"/>
      <c r="P192" s="36"/>
      <c r="Q192" s="36"/>
      <c r="R192" s="36"/>
      <c r="S192" s="36"/>
      <c r="T192" s="37"/>
    </row>
    <row r="193" spans="1:20" ht="15" customHeight="1">
      <c r="A193" s="1"/>
      <c r="B193" s="40" t="s">
        <v>210</v>
      </c>
      <c r="C193" s="42" t="s">
        <v>211</v>
      </c>
      <c r="D193" s="44" t="s">
        <v>73</v>
      </c>
      <c r="E193" s="7"/>
      <c r="F193" s="7">
        <v>5</v>
      </c>
      <c r="G193" s="7">
        <v>10</v>
      </c>
      <c r="H193" s="7">
        <v>10</v>
      </c>
      <c r="I193" s="7">
        <v>3</v>
      </c>
      <c r="J193" s="7">
        <v>1</v>
      </c>
      <c r="K193" s="7"/>
      <c r="L193" s="46">
        <v>1799</v>
      </c>
      <c r="M193" s="38">
        <v>1241</v>
      </c>
      <c r="N193" s="46">
        <f>$E$194+$F$194+$G$194+$H$194+$I$194+$J$194+$K$194</f>
        <v>0</v>
      </c>
      <c r="O193" s="38">
        <f>$M$193*$N$193</f>
        <v>0</v>
      </c>
      <c r="P193" s="35">
        <f>L193*N193*0.6</f>
        <v>0</v>
      </c>
      <c r="Q193" s="35">
        <f>L193*N193*0.5</f>
        <v>0</v>
      </c>
      <c r="R193" s="35">
        <f>L193*N193*0.45</f>
        <v>0</v>
      </c>
      <c r="S193" s="35">
        <f>L193*N193*0.35</f>
        <v>0</v>
      </c>
      <c r="T193" s="37"/>
    </row>
    <row r="194" spans="1:20" ht="15" customHeight="1">
      <c r="A194" s="1"/>
      <c r="B194" s="41"/>
      <c r="C194" s="43"/>
      <c r="D194" s="45"/>
      <c r="E194" s="8"/>
      <c r="F194" s="8"/>
      <c r="G194" s="8"/>
      <c r="H194" s="8"/>
      <c r="I194" s="8"/>
      <c r="J194" s="8"/>
      <c r="K194" s="8"/>
      <c r="L194" s="47"/>
      <c r="M194" s="39"/>
      <c r="N194" s="47"/>
      <c r="O194" s="39"/>
      <c r="P194" s="36"/>
      <c r="Q194" s="36"/>
      <c r="R194" s="36"/>
      <c r="S194" s="36"/>
      <c r="T194" s="37"/>
    </row>
    <row r="195" spans="1:20" ht="15" customHeight="1">
      <c r="A195" s="1"/>
      <c r="B195" s="40" t="s">
        <v>212</v>
      </c>
      <c r="C195" s="42" t="s">
        <v>213</v>
      </c>
      <c r="D195" s="44" t="s">
        <v>73</v>
      </c>
      <c r="E195" s="7"/>
      <c r="F195" s="7"/>
      <c r="G195" s="7">
        <v>10</v>
      </c>
      <c r="H195" s="7">
        <v>10</v>
      </c>
      <c r="I195" s="7">
        <v>2</v>
      </c>
      <c r="J195" s="7"/>
      <c r="K195" s="7"/>
      <c r="L195" s="46">
        <v>1799</v>
      </c>
      <c r="M195" s="38">
        <v>1241</v>
      </c>
      <c r="N195" s="46">
        <f>$E$196+$F$196+$G$196+$H$196+$I$196+$J$196+$K$196</f>
        <v>0</v>
      </c>
      <c r="O195" s="38">
        <f>$M$195*$N$195</f>
        <v>0</v>
      </c>
      <c r="P195" s="35">
        <f>L195*N195*0.6</f>
        <v>0</v>
      </c>
      <c r="Q195" s="35">
        <f>L195*N195*0.5</f>
        <v>0</v>
      </c>
      <c r="R195" s="35">
        <f>L195*N195*0.45</f>
        <v>0</v>
      </c>
      <c r="S195" s="35">
        <f>L195*N195*0.35</f>
        <v>0</v>
      </c>
      <c r="T195" s="37"/>
    </row>
    <row r="196" spans="1:20" ht="15" customHeight="1">
      <c r="A196" s="1"/>
      <c r="B196" s="41"/>
      <c r="C196" s="43"/>
      <c r="D196" s="45"/>
      <c r="E196" s="8"/>
      <c r="F196" s="8"/>
      <c r="G196" s="8"/>
      <c r="H196" s="8"/>
      <c r="I196" s="8"/>
      <c r="J196" s="8"/>
      <c r="K196" s="8"/>
      <c r="L196" s="47"/>
      <c r="M196" s="39"/>
      <c r="N196" s="47"/>
      <c r="O196" s="39"/>
      <c r="P196" s="36"/>
      <c r="Q196" s="36"/>
      <c r="R196" s="36"/>
      <c r="S196" s="36"/>
      <c r="T196" s="37"/>
    </row>
    <row r="197" spans="1:20" ht="15" customHeight="1">
      <c r="A197" s="1"/>
      <c r="B197" s="40" t="s">
        <v>214</v>
      </c>
      <c r="C197" s="42" t="s">
        <v>215</v>
      </c>
      <c r="D197" s="44" t="s">
        <v>73</v>
      </c>
      <c r="E197" s="7"/>
      <c r="F197" s="7"/>
      <c r="G197" s="7"/>
      <c r="H197" s="7">
        <v>2</v>
      </c>
      <c r="I197" s="7"/>
      <c r="J197" s="7"/>
      <c r="K197" s="7"/>
      <c r="L197" s="46">
        <v>1799</v>
      </c>
      <c r="M197" s="38">
        <v>1241</v>
      </c>
      <c r="N197" s="46">
        <f>$E$198+$F$198+$G$198+$H$198+$I$198+$J$198+$K$198</f>
        <v>0</v>
      </c>
      <c r="O197" s="38">
        <f>$M$197*$N$197</f>
        <v>0</v>
      </c>
      <c r="P197" s="35">
        <f>L197*N197*0.6</f>
        <v>0</v>
      </c>
      <c r="Q197" s="35">
        <f>L197*N197*0.5</f>
        <v>0</v>
      </c>
      <c r="R197" s="35">
        <f>L197*N197*0.45</f>
        <v>0</v>
      </c>
      <c r="S197" s="35">
        <f>L197*N197*0.35</f>
        <v>0</v>
      </c>
      <c r="T197" s="37"/>
    </row>
    <row r="198" spans="1:20" ht="15" customHeight="1">
      <c r="A198" s="1"/>
      <c r="B198" s="41"/>
      <c r="C198" s="43"/>
      <c r="D198" s="45"/>
      <c r="E198" s="8"/>
      <c r="F198" s="8"/>
      <c r="G198" s="8"/>
      <c r="H198" s="8"/>
      <c r="I198" s="8"/>
      <c r="J198" s="8"/>
      <c r="K198" s="8"/>
      <c r="L198" s="47"/>
      <c r="M198" s="39"/>
      <c r="N198" s="47"/>
      <c r="O198" s="39"/>
      <c r="P198" s="36"/>
      <c r="Q198" s="36"/>
      <c r="R198" s="36"/>
      <c r="S198" s="36"/>
      <c r="T198" s="37"/>
    </row>
    <row r="199" spans="1:20" ht="15" customHeight="1">
      <c r="A199" s="1"/>
      <c r="B199" s="40" t="s">
        <v>216</v>
      </c>
      <c r="C199" s="42" t="s">
        <v>217</v>
      </c>
      <c r="D199" s="44" t="s">
        <v>73</v>
      </c>
      <c r="E199" s="7"/>
      <c r="F199" s="7">
        <v>10</v>
      </c>
      <c r="G199" s="7">
        <v>10</v>
      </c>
      <c r="H199" s="7">
        <v>10</v>
      </c>
      <c r="I199" s="7">
        <v>10</v>
      </c>
      <c r="J199" s="7"/>
      <c r="K199" s="7"/>
      <c r="L199" s="46">
        <v>1799</v>
      </c>
      <c r="M199" s="38">
        <v>1241</v>
      </c>
      <c r="N199" s="46">
        <f>$E$200+$F$200+$G$200+$H$200+$I$200+$J$200+$K$200</f>
        <v>0</v>
      </c>
      <c r="O199" s="38">
        <f>$M$199*$N$199</f>
        <v>0</v>
      </c>
      <c r="P199" s="35">
        <f>L199*N199*0.6</f>
        <v>0</v>
      </c>
      <c r="Q199" s="35">
        <f>L199*N199*0.5</f>
        <v>0</v>
      </c>
      <c r="R199" s="35">
        <f>L199*N199*0.45</f>
        <v>0</v>
      </c>
      <c r="S199" s="35">
        <f>L199*N199*0.35</f>
        <v>0</v>
      </c>
      <c r="T199" s="37"/>
    </row>
    <row r="200" spans="1:20" ht="15" customHeight="1">
      <c r="A200" s="1"/>
      <c r="B200" s="41"/>
      <c r="C200" s="43"/>
      <c r="D200" s="45"/>
      <c r="E200" s="8"/>
      <c r="F200" s="8"/>
      <c r="G200" s="8"/>
      <c r="H200" s="8"/>
      <c r="I200" s="8"/>
      <c r="J200" s="8"/>
      <c r="K200" s="8"/>
      <c r="L200" s="47"/>
      <c r="M200" s="39"/>
      <c r="N200" s="47"/>
      <c r="O200" s="39"/>
      <c r="P200" s="36"/>
      <c r="Q200" s="36"/>
      <c r="R200" s="36"/>
      <c r="S200" s="36"/>
      <c r="T200" s="37"/>
    </row>
    <row r="201" spans="1:20" ht="15" customHeight="1">
      <c r="A201" s="1"/>
      <c r="B201" s="40" t="s">
        <v>218</v>
      </c>
      <c r="C201" s="42" t="s">
        <v>219</v>
      </c>
      <c r="D201" s="44" t="s">
        <v>73</v>
      </c>
      <c r="E201" s="7"/>
      <c r="F201" s="7">
        <v>1</v>
      </c>
      <c r="G201" s="7">
        <v>3</v>
      </c>
      <c r="H201" s="7">
        <v>5</v>
      </c>
      <c r="I201" s="7">
        <v>7</v>
      </c>
      <c r="J201" s="7">
        <v>1</v>
      </c>
      <c r="K201" s="7"/>
      <c r="L201" s="46">
        <v>1999</v>
      </c>
      <c r="M201" s="38">
        <v>1379</v>
      </c>
      <c r="N201" s="46">
        <f>$E$202+$F$202+$G$202+$H$202+$I$202+$J$202+$K$202</f>
        <v>0</v>
      </c>
      <c r="O201" s="38">
        <f>$M$201*$N$201</f>
        <v>0</v>
      </c>
      <c r="P201" s="35">
        <f>L201*N201*0.6</f>
        <v>0</v>
      </c>
      <c r="Q201" s="35">
        <f>L201*N201*0.5</f>
        <v>0</v>
      </c>
      <c r="R201" s="35">
        <f>L201*N201*0.45</f>
        <v>0</v>
      </c>
      <c r="S201" s="35">
        <f>L201*N201*0.35</f>
        <v>0</v>
      </c>
      <c r="T201" s="37" t="s">
        <v>57</v>
      </c>
    </row>
    <row r="202" spans="1:20" ht="15" customHeight="1">
      <c r="A202" s="1"/>
      <c r="B202" s="41"/>
      <c r="C202" s="43"/>
      <c r="D202" s="45"/>
      <c r="E202" s="8"/>
      <c r="F202" s="8"/>
      <c r="G202" s="8"/>
      <c r="H202" s="8"/>
      <c r="I202" s="8"/>
      <c r="J202" s="8"/>
      <c r="K202" s="8"/>
      <c r="L202" s="47"/>
      <c r="M202" s="39"/>
      <c r="N202" s="47"/>
      <c r="O202" s="39"/>
      <c r="P202" s="36"/>
      <c r="Q202" s="36"/>
      <c r="R202" s="36"/>
      <c r="S202" s="36"/>
      <c r="T202" s="37"/>
    </row>
    <row r="203" spans="1:20" ht="15" customHeight="1">
      <c r="A203" s="1"/>
      <c r="B203" s="40" t="s">
        <v>220</v>
      </c>
      <c r="C203" s="42" t="s">
        <v>221</v>
      </c>
      <c r="D203" s="44" t="s">
        <v>73</v>
      </c>
      <c r="E203" s="7"/>
      <c r="F203" s="7">
        <v>1</v>
      </c>
      <c r="G203" s="7">
        <v>10</v>
      </c>
      <c r="H203" s="7">
        <v>7</v>
      </c>
      <c r="I203" s="7">
        <v>1</v>
      </c>
      <c r="J203" s="7">
        <v>1</v>
      </c>
      <c r="K203" s="7"/>
      <c r="L203" s="46">
        <v>1799</v>
      </c>
      <c r="M203" s="38">
        <v>1241</v>
      </c>
      <c r="N203" s="46">
        <f>$E$204+$F$204+$G$204+$H$204+$I$204+$J$204+$K$204</f>
        <v>0</v>
      </c>
      <c r="O203" s="38">
        <f>$M$203*$N$203</f>
        <v>0</v>
      </c>
      <c r="P203" s="35">
        <f>L203*N203*0.6</f>
        <v>0</v>
      </c>
      <c r="Q203" s="35">
        <f>L203*N203*0.5</f>
        <v>0</v>
      </c>
      <c r="R203" s="35">
        <f>L203*N203*0.45</f>
        <v>0</v>
      </c>
      <c r="S203" s="35">
        <f>L203*N203*0.35</f>
        <v>0</v>
      </c>
      <c r="T203" s="37" t="s">
        <v>57</v>
      </c>
    </row>
    <row r="204" spans="1:20" ht="15" customHeight="1">
      <c r="A204" s="1"/>
      <c r="B204" s="41"/>
      <c r="C204" s="43"/>
      <c r="D204" s="45"/>
      <c r="E204" s="8"/>
      <c r="F204" s="8"/>
      <c r="G204" s="8"/>
      <c r="H204" s="8"/>
      <c r="I204" s="8"/>
      <c r="J204" s="8"/>
      <c r="K204" s="8"/>
      <c r="L204" s="47"/>
      <c r="M204" s="39"/>
      <c r="N204" s="47"/>
      <c r="O204" s="39"/>
      <c r="P204" s="36"/>
      <c r="Q204" s="36"/>
      <c r="R204" s="36"/>
      <c r="S204" s="36"/>
      <c r="T204" s="37"/>
    </row>
    <row r="205" spans="1:20" ht="15" customHeight="1">
      <c r="A205" s="1"/>
      <c r="B205" s="40" t="s">
        <v>222</v>
      </c>
      <c r="C205" s="42" t="s">
        <v>223</v>
      </c>
      <c r="D205" s="44" t="s">
        <v>73</v>
      </c>
      <c r="E205" s="7"/>
      <c r="F205" s="7">
        <v>10</v>
      </c>
      <c r="G205" s="7">
        <v>10</v>
      </c>
      <c r="H205" s="7">
        <v>10</v>
      </c>
      <c r="I205" s="7">
        <v>10</v>
      </c>
      <c r="J205" s="7"/>
      <c r="K205" s="7"/>
      <c r="L205" s="46">
        <v>1899</v>
      </c>
      <c r="M205" s="38">
        <v>1310</v>
      </c>
      <c r="N205" s="46">
        <f>$E$206+$F$206+$G$206+$H$206+$I$206+$J$206+$K$206</f>
        <v>0</v>
      </c>
      <c r="O205" s="38">
        <f>$M$205*$N$205</f>
        <v>0</v>
      </c>
      <c r="P205" s="35">
        <f>L205*N205*0.6</f>
        <v>0</v>
      </c>
      <c r="Q205" s="35">
        <f>L205*N205*0.5</f>
        <v>0</v>
      </c>
      <c r="R205" s="35">
        <f>L205*N205*0.45</f>
        <v>0</v>
      </c>
      <c r="S205" s="35">
        <f>L205*N205*0.35</f>
        <v>0</v>
      </c>
      <c r="T205" s="37" t="s">
        <v>57</v>
      </c>
    </row>
    <row r="206" spans="1:20" ht="15" customHeight="1">
      <c r="A206" s="1"/>
      <c r="B206" s="41"/>
      <c r="C206" s="43"/>
      <c r="D206" s="45"/>
      <c r="E206" s="8"/>
      <c r="F206" s="8"/>
      <c r="G206" s="8"/>
      <c r="H206" s="8"/>
      <c r="I206" s="8"/>
      <c r="J206" s="8"/>
      <c r="K206" s="8"/>
      <c r="L206" s="47"/>
      <c r="M206" s="39"/>
      <c r="N206" s="47"/>
      <c r="O206" s="39"/>
      <c r="P206" s="36"/>
      <c r="Q206" s="36"/>
      <c r="R206" s="36"/>
      <c r="S206" s="36"/>
      <c r="T206" s="37"/>
    </row>
    <row r="207" spans="1:20" ht="15" customHeight="1">
      <c r="A207" s="1"/>
      <c r="B207" s="40" t="s">
        <v>224</v>
      </c>
      <c r="C207" s="42" t="s">
        <v>225</v>
      </c>
      <c r="D207" s="44" t="s">
        <v>73</v>
      </c>
      <c r="E207" s="7"/>
      <c r="F207" s="7">
        <v>7</v>
      </c>
      <c r="G207" s="7">
        <v>10</v>
      </c>
      <c r="H207" s="7">
        <v>10</v>
      </c>
      <c r="I207" s="7">
        <v>9</v>
      </c>
      <c r="J207" s="7"/>
      <c r="K207" s="7"/>
      <c r="L207" s="46">
        <v>1899</v>
      </c>
      <c r="M207" s="38">
        <v>1310</v>
      </c>
      <c r="N207" s="46">
        <f>$E$208+$F$208+$G$208+$H$208+$I$208+$J$208+$K$208</f>
        <v>0</v>
      </c>
      <c r="O207" s="38">
        <f>$M$207*$N$207</f>
        <v>0</v>
      </c>
      <c r="P207" s="35">
        <f>L207*N207*0.6</f>
        <v>0</v>
      </c>
      <c r="Q207" s="35">
        <f>L207*N207*0.5</f>
        <v>0</v>
      </c>
      <c r="R207" s="35">
        <f>L207*N207*0.45</f>
        <v>0</v>
      </c>
      <c r="S207" s="35">
        <f>L207*N207*0.35</f>
        <v>0</v>
      </c>
      <c r="T207" s="37" t="s">
        <v>57</v>
      </c>
    </row>
    <row r="208" spans="1:20" ht="15" customHeight="1">
      <c r="A208" s="1"/>
      <c r="B208" s="41"/>
      <c r="C208" s="43"/>
      <c r="D208" s="45"/>
      <c r="E208" s="8"/>
      <c r="F208" s="8"/>
      <c r="G208" s="8"/>
      <c r="H208" s="8"/>
      <c r="I208" s="8"/>
      <c r="J208" s="8"/>
      <c r="K208" s="8"/>
      <c r="L208" s="47"/>
      <c r="M208" s="39"/>
      <c r="N208" s="47"/>
      <c r="O208" s="39"/>
      <c r="P208" s="36"/>
      <c r="Q208" s="36"/>
      <c r="R208" s="36"/>
      <c r="S208" s="36"/>
      <c r="T208" s="37"/>
    </row>
    <row r="209" spans="1:20" ht="15" customHeight="1">
      <c r="A209" s="1"/>
      <c r="B209" s="40" t="s">
        <v>226</v>
      </c>
      <c r="C209" s="42" t="s">
        <v>227</v>
      </c>
      <c r="D209" s="44" t="s">
        <v>73</v>
      </c>
      <c r="E209" s="7"/>
      <c r="F209" s="7"/>
      <c r="G209" s="7">
        <v>4</v>
      </c>
      <c r="H209" s="7">
        <v>7</v>
      </c>
      <c r="I209" s="7"/>
      <c r="J209" s="7"/>
      <c r="K209" s="7"/>
      <c r="L209" s="46">
        <v>1899</v>
      </c>
      <c r="M209" s="38">
        <v>1310</v>
      </c>
      <c r="N209" s="46">
        <f>$E$210+$F$210+$G$210+$H$210+$I$210+$J$210+$K$210</f>
        <v>0</v>
      </c>
      <c r="O209" s="38">
        <f>$M$209*$N$209</f>
        <v>0</v>
      </c>
      <c r="P209" s="35">
        <f>L209*N209*0.6</f>
        <v>0</v>
      </c>
      <c r="Q209" s="35">
        <f>L209*N209*0.5</f>
        <v>0</v>
      </c>
      <c r="R209" s="35">
        <f>L209*N209*0.45</f>
        <v>0</v>
      </c>
      <c r="S209" s="35">
        <f>L209*N209*0.35</f>
        <v>0</v>
      </c>
      <c r="T209" s="37" t="s">
        <v>57</v>
      </c>
    </row>
    <row r="210" spans="1:20" ht="15" customHeight="1">
      <c r="A210" s="1"/>
      <c r="B210" s="41"/>
      <c r="C210" s="43"/>
      <c r="D210" s="45"/>
      <c r="E210" s="8"/>
      <c r="F210" s="8"/>
      <c r="G210" s="8"/>
      <c r="H210" s="8"/>
      <c r="I210" s="8"/>
      <c r="J210" s="8"/>
      <c r="K210" s="8"/>
      <c r="L210" s="47"/>
      <c r="M210" s="39"/>
      <c r="N210" s="47"/>
      <c r="O210" s="39"/>
      <c r="P210" s="36"/>
      <c r="Q210" s="36"/>
      <c r="R210" s="36"/>
      <c r="S210" s="36"/>
      <c r="T210" s="37"/>
    </row>
    <row r="211" spans="1:20" ht="15" customHeight="1">
      <c r="A211" s="1"/>
      <c r="B211" s="40" t="s">
        <v>228</v>
      </c>
      <c r="C211" s="42" t="s">
        <v>229</v>
      </c>
      <c r="D211" s="44" t="s">
        <v>73</v>
      </c>
      <c r="E211" s="7"/>
      <c r="F211" s="7">
        <v>6</v>
      </c>
      <c r="G211" s="7">
        <v>10</v>
      </c>
      <c r="H211" s="7">
        <v>10</v>
      </c>
      <c r="I211" s="7">
        <v>9</v>
      </c>
      <c r="J211" s="7"/>
      <c r="K211" s="7"/>
      <c r="L211" s="46">
        <v>1899</v>
      </c>
      <c r="M211" s="38">
        <v>1310</v>
      </c>
      <c r="N211" s="46">
        <f>$E$212+$F$212+$G$212+$H$212+$I$212+$J$212+$K$212</f>
        <v>0</v>
      </c>
      <c r="O211" s="38">
        <f>$M$211*$N$211</f>
        <v>0</v>
      </c>
      <c r="P211" s="35">
        <f>L211*N211*0.6</f>
        <v>0</v>
      </c>
      <c r="Q211" s="35">
        <f>L211*N211*0.5</f>
        <v>0</v>
      </c>
      <c r="R211" s="35">
        <f>L211*N211*0.45</f>
        <v>0</v>
      </c>
      <c r="S211" s="35">
        <f>L211*N211*0.35</f>
        <v>0</v>
      </c>
      <c r="T211" s="37" t="s">
        <v>57</v>
      </c>
    </row>
    <row r="212" spans="1:20" ht="15" customHeight="1">
      <c r="A212" s="1"/>
      <c r="B212" s="41"/>
      <c r="C212" s="43"/>
      <c r="D212" s="45"/>
      <c r="E212" s="8"/>
      <c r="F212" s="8"/>
      <c r="G212" s="8"/>
      <c r="H212" s="8"/>
      <c r="I212" s="8"/>
      <c r="J212" s="8"/>
      <c r="K212" s="8"/>
      <c r="L212" s="47"/>
      <c r="M212" s="39"/>
      <c r="N212" s="47"/>
      <c r="O212" s="39"/>
      <c r="P212" s="36"/>
      <c r="Q212" s="36"/>
      <c r="R212" s="36"/>
      <c r="S212" s="36"/>
      <c r="T212" s="37"/>
    </row>
    <row r="213" spans="1:20" ht="15" customHeight="1">
      <c r="A213" s="1"/>
      <c r="B213" s="40" t="s">
        <v>230</v>
      </c>
      <c r="C213" s="42" t="s">
        <v>231</v>
      </c>
      <c r="D213" s="44" t="s">
        <v>24</v>
      </c>
      <c r="E213" s="7"/>
      <c r="F213" s="7">
        <v>7</v>
      </c>
      <c r="G213" s="7">
        <v>10</v>
      </c>
      <c r="H213" s="7">
        <v>10</v>
      </c>
      <c r="I213" s="7">
        <v>5</v>
      </c>
      <c r="J213" s="7"/>
      <c r="K213" s="7"/>
      <c r="L213" s="46">
        <v>1999</v>
      </c>
      <c r="M213" s="38">
        <v>1379</v>
      </c>
      <c r="N213" s="46">
        <f>$E$214+$F$214+$G$214+$H$214+$I$214+$J$214+$K$214</f>
        <v>0</v>
      </c>
      <c r="O213" s="38">
        <f>$M$213*$N$213</f>
        <v>0</v>
      </c>
      <c r="P213" s="35">
        <f>L213*N213*0.6</f>
        <v>0</v>
      </c>
      <c r="Q213" s="35">
        <f>L213*N213*0.5</f>
        <v>0</v>
      </c>
      <c r="R213" s="35">
        <f>L213*N213*0.45</f>
        <v>0</v>
      </c>
      <c r="S213" s="35">
        <f>L213*N213*0.35</f>
        <v>0</v>
      </c>
      <c r="T213" s="37" t="s">
        <v>57</v>
      </c>
    </row>
    <row r="214" spans="1:20" ht="15" customHeight="1">
      <c r="A214" s="1"/>
      <c r="B214" s="41"/>
      <c r="C214" s="43"/>
      <c r="D214" s="45"/>
      <c r="E214" s="8"/>
      <c r="F214" s="8"/>
      <c r="G214" s="8"/>
      <c r="H214" s="8"/>
      <c r="I214" s="8"/>
      <c r="J214" s="8"/>
      <c r="K214" s="8"/>
      <c r="L214" s="47"/>
      <c r="M214" s="39"/>
      <c r="N214" s="47"/>
      <c r="O214" s="39"/>
      <c r="P214" s="36"/>
      <c r="Q214" s="36"/>
      <c r="R214" s="36"/>
      <c r="S214" s="36"/>
      <c r="T214" s="37"/>
    </row>
    <row r="215" spans="1:20" ht="15" customHeight="1">
      <c r="A215" s="1"/>
      <c r="B215" s="40" t="s">
        <v>232</v>
      </c>
      <c r="C215" s="42" t="s">
        <v>233</v>
      </c>
      <c r="D215" s="44" t="s">
        <v>234</v>
      </c>
      <c r="E215" s="7"/>
      <c r="F215" s="7">
        <v>7</v>
      </c>
      <c r="G215" s="7">
        <v>10</v>
      </c>
      <c r="H215" s="7">
        <v>10</v>
      </c>
      <c r="I215" s="7">
        <v>7</v>
      </c>
      <c r="J215" s="7"/>
      <c r="K215" s="7"/>
      <c r="L215" s="46">
        <v>1799</v>
      </c>
      <c r="M215" s="38">
        <v>1241</v>
      </c>
      <c r="N215" s="46">
        <f>$E$216+$F$216+$G$216+$H$216+$I$216+$J$216+$K$216</f>
        <v>0</v>
      </c>
      <c r="O215" s="38">
        <f>$M$215*$N$215</f>
        <v>0</v>
      </c>
      <c r="P215" s="35">
        <f>L215*N215*0.6</f>
        <v>0</v>
      </c>
      <c r="Q215" s="35">
        <f>L215*N215*0.5</f>
        <v>0</v>
      </c>
      <c r="R215" s="35">
        <f>L215*N215*0.45</f>
        <v>0</v>
      </c>
      <c r="S215" s="35">
        <f>L215*N215*0.35</f>
        <v>0</v>
      </c>
      <c r="T215" s="37" t="s">
        <v>57</v>
      </c>
    </row>
    <row r="216" spans="1:20" ht="15" customHeight="1">
      <c r="A216" s="1"/>
      <c r="B216" s="41"/>
      <c r="C216" s="43"/>
      <c r="D216" s="45"/>
      <c r="E216" s="8"/>
      <c r="F216" s="8"/>
      <c r="G216" s="8"/>
      <c r="H216" s="8"/>
      <c r="I216" s="8"/>
      <c r="J216" s="8"/>
      <c r="K216" s="8"/>
      <c r="L216" s="47"/>
      <c r="M216" s="39"/>
      <c r="N216" s="47"/>
      <c r="O216" s="39"/>
      <c r="P216" s="36"/>
      <c r="Q216" s="36"/>
      <c r="R216" s="36"/>
      <c r="S216" s="36"/>
      <c r="T216" s="37"/>
    </row>
    <row r="217" spans="1:20" ht="15" customHeight="1">
      <c r="A217" s="1"/>
      <c r="B217" s="40" t="s">
        <v>235</v>
      </c>
      <c r="C217" s="42" t="s">
        <v>236</v>
      </c>
      <c r="D217" s="44" t="s">
        <v>237</v>
      </c>
      <c r="E217" s="7"/>
      <c r="F217" s="7">
        <v>7</v>
      </c>
      <c r="G217" s="7">
        <v>10</v>
      </c>
      <c r="H217" s="7">
        <v>10</v>
      </c>
      <c r="I217" s="7">
        <v>7</v>
      </c>
      <c r="J217" s="7"/>
      <c r="K217" s="7"/>
      <c r="L217" s="46">
        <v>1799</v>
      </c>
      <c r="M217" s="38">
        <v>1241</v>
      </c>
      <c r="N217" s="46">
        <f>$E$218+$F$218+$G$218+$H$218+$I$218+$J$218+$K$218</f>
        <v>0</v>
      </c>
      <c r="O217" s="38">
        <f>$M$217*$N$217</f>
        <v>0</v>
      </c>
      <c r="P217" s="35">
        <f>L217*N217*0.6</f>
        <v>0</v>
      </c>
      <c r="Q217" s="35">
        <f>L217*N217*0.5</f>
        <v>0</v>
      </c>
      <c r="R217" s="35">
        <f>L217*N217*0.45</f>
        <v>0</v>
      </c>
      <c r="S217" s="35">
        <f>L217*N217*0.35</f>
        <v>0</v>
      </c>
      <c r="T217" s="37" t="s">
        <v>57</v>
      </c>
    </row>
    <row r="218" spans="1:20" ht="15" customHeight="1">
      <c r="A218" s="1"/>
      <c r="B218" s="41"/>
      <c r="C218" s="43"/>
      <c r="D218" s="45"/>
      <c r="E218" s="8"/>
      <c r="F218" s="8"/>
      <c r="G218" s="8"/>
      <c r="H218" s="8"/>
      <c r="I218" s="8"/>
      <c r="J218" s="8"/>
      <c r="K218" s="8"/>
      <c r="L218" s="47"/>
      <c r="M218" s="39"/>
      <c r="N218" s="47"/>
      <c r="O218" s="39"/>
      <c r="P218" s="36"/>
      <c r="Q218" s="36"/>
      <c r="R218" s="36"/>
      <c r="S218" s="36"/>
      <c r="T218" s="37"/>
    </row>
    <row r="219" spans="1:20" ht="15" customHeight="1">
      <c r="A219" s="1"/>
      <c r="B219" s="40" t="s">
        <v>238</v>
      </c>
      <c r="C219" s="42" t="s">
        <v>239</v>
      </c>
      <c r="D219" s="44" t="s">
        <v>240</v>
      </c>
      <c r="E219" s="7"/>
      <c r="F219" s="7"/>
      <c r="G219" s="7"/>
      <c r="H219" s="7"/>
      <c r="I219" s="7">
        <v>1</v>
      </c>
      <c r="J219" s="7"/>
      <c r="K219" s="7"/>
      <c r="L219" s="46">
        <v>1999</v>
      </c>
      <c r="M219" s="38">
        <v>1379</v>
      </c>
      <c r="N219" s="46">
        <f>$E$220+$F$220+$G$220+$H$220+$I$220+$J$220+$K$220</f>
        <v>0</v>
      </c>
      <c r="O219" s="38">
        <f>$M$219*$N$219</f>
        <v>0</v>
      </c>
      <c r="P219" s="35">
        <f>L219*N219*0.6</f>
        <v>0</v>
      </c>
      <c r="Q219" s="35">
        <f>L219*N219*0.5</f>
        <v>0</v>
      </c>
      <c r="R219" s="35">
        <f>L219*N219*0.45</f>
        <v>0</v>
      </c>
      <c r="S219" s="35">
        <f>L219*N219*0.35</f>
        <v>0</v>
      </c>
      <c r="T219" s="37"/>
    </row>
    <row r="220" spans="1:20" ht="15" customHeight="1">
      <c r="A220" s="1"/>
      <c r="B220" s="41"/>
      <c r="C220" s="43"/>
      <c r="D220" s="45"/>
      <c r="E220" s="8"/>
      <c r="F220" s="8"/>
      <c r="G220" s="8"/>
      <c r="H220" s="8"/>
      <c r="I220" s="8"/>
      <c r="J220" s="8"/>
      <c r="K220" s="8"/>
      <c r="L220" s="47"/>
      <c r="M220" s="39"/>
      <c r="N220" s="47"/>
      <c r="O220" s="39"/>
      <c r="P220" s="36"/>
      <c r="Q220" s="36"/>
      <c r="R220" s="36"/>
      <c r="S220" s="36"/>
      <c r="T220" s="37"/>
    </row>
    <row r="221" spans="1:20" ht="15" customHeight="1">
      <c r="A221" s="1"/>
      <c r="B221" s="40" t="s">
        <v>241</v>
      </c>
      <c r="C221" s="42" t="s">
        <v>242</v>
      </c>
      <c r="D221" s="44" t="s">
        <v>243</v>
      </c>
      <c r="E221" s="7"/>
      <c r="F221" s="7">
        <v>2</v>
      </c>
      <c r="G221" s="7">
        <v>6</v>
      </c>
      <c r="H221" s="7">
        <v>8</v>
      </c>
      <c r="I221" s="7">
        <v>3</v>
      </c>
      <c r="J221" s="7"/>
      <c r="K221" s="7"/>
      <c r="L221" s="46">
        <v>2399</v>
      </c>
      <c r="M221" s="38">
        <v>1654</v>
      </c>
      <c r="N221" s="46">
        <f>$E$222+$F$222+$G$222+$H$222+$I$222+$J$222+$K$222</f>
        <v>0</v>
      </c>
      <c r="O221" s="38">
        <f>$M$221*$N$221</f>
        <v>0</v>
      </c>
      <c r="P221" s="35">
        <f>L221*N221*0.6</f>
        <v>0</v>
      </c>
      <c r="Q221" s="35">
        <f>L221*N221*0.5</f>
        <v>0</v>
      </c>
      <c r="R221" s="35">
        <f>L221*N221*0.45</f>
        <v>0</v>
      </c>
      <c r="S221" s="35">
        <f>L221*N221*0.35</f>
        <v>0</v>
      </c>
      <c r="T221" s="37" t="s">
        <v>57</v>
      </c>
    </row>
    <row r="222" spans="1:20" ht="15" customHeight="1">
      <c r="A222" s="1"/>
      <c r="B222" s="41"/>
      <c r="C222" s="43"/>
      <c r="D222" s="45"/>
      <c r="E222" s="8"/>
      <c r="F222" s="8"/>
      <c r="G222" s="8"/>
      <c r="H222" s="8"/>
      <c r="I222" s="8"/>
      <c r="J222" s="8"/>
      <c r="K222" s="8"/>
      <c r="L222" s="47"/>
      <c r="M222" s="39"/>
      <c r="N222" s="47"/>
      <c r="O222" s="39"/>
      <c r="P222" s="36"/>
      <c r="Q222" s="36"/>
      <c r="R222" s="36"/>
      <c r="S222" s="36"/>
      <c r="T222" s="37"/>
    </row>
    <row r="223" spans="1:20" ht="15" customHeight="1">
      <c r="A223" s="1"/>
      <c r="B223" s="40" t="s">
        <v>244</v>
      </c>
      <c r="C223" s="53" t="s">
        <v>245</v>
      </c>
      <c r="D223" s="44" t="s">
        <v>243</v>
      </c>
      <c r="E223" s="7"/>
      <c r="F223" s="7">
        <v>10</v>
      </c>
      <c r="G223" s="7">
        <v>10</v>
      </c>
      <c r="H223" s="7">
        <v>10</v>
      </c>
      <c r="I223" s="7">
        <v>10</v>
      </c>
      <c r="J223" s="7"/>
      <c r="K223" s="7"/>
      <c r="L223" s="46">
        <v>2399</v>
      </c>
      <c r="M223" s="38">
        <v>1654</v>
      </c>
      <c r="N223" s="46">
        <f>$E$224+$F$224+$G$224+$H$224+$I$224+$J$224+$K$224</f>
        <v>0</v>
      </c>
      <c r="O223" s="38">
        <f>$M$223*$N$223</f>
        <v>0</v>
      </c>
      <c r="P223" s="35">
        <f>L223*N223*0.6</f>
        <v>0</v>
      </c>
      <c r="Q223" s="35">
        <f>L223*N223*0.5</f>
        <v>0</v>
      </c>
      <c r="R223" s="35">
        <f>L223*N223*0.45</f>
        <v>0</v>
      </c>
      <c r="S223" s="35">
        <f>L223*N223*0.35</f>
        <v>0</v>
      </c>
      <c r="T223" s="37"/>
    </row>
    <row r="224" spans="1:20" ht="15" customHeight="1">
      <c r="A224" s="1"/>
      <c r="B224" s="41"/>
      <c r="C224" s="43"/>
      <c r="D224" s="45"/>
      <c r="E224" s="8"/>
      <c r="F224" s="8"/>
      <c r="G224" s="8"/>
      <c r="H224" s="8"/>
      <c r="I224" s="8"/>
      <c r="J224" s="8"/>
      <c r="K224" s="8"/>
      <c r="L224" s="47"/>
      <c r="M224" s="39"/>
      <c r="N224" s="47"/>
      <c r="O224" s="39"/>
      <c r="P224" s="36"/>
      <c r="Q224" s="36"/>
      <c r="R224" s="36"/>
      <c r="S224" s="36"/>
      <c r="T224" s="37"/>
    </row>
    <row r="225" spans="1:20" ht="25.5" customHeight="1">
      <c r="A225" s="1"/>
      <c r="B225" s="49" t="s">
        <v>8</v>
      </c>
      <c r="C225" s="49" t="s">
        <v>9</v>
      </c>
      <c r="D225" s="49" t="s">
        <v>10</v>
      </c>
      <c r="E225" s="60" t="s">
        <v>11</v>
      </c>
      <c r="F225" s="60"/>
      <c r="G225" s="60"/>
      <c r="H225" s="60"/>
      <c r="I225" s="60"/>
      <c r="J225" s="60"/>
      <c r="K225" s="60"/>
      <c r="L225" s="51" t="s">
        <v>12</v>
      </c>
      <c r="M225" s="52" t="s">
        <v>13</v>
      </c>
      <c r="N225" s="48" t="s">
        <v>14</v>
      </c>
      <c r="O225" s="48"/>
      <c r="P225" s="35"/>
      <c r="Q225" s="35"/>
      <c r="R225" s="35"/>
      <c r="S225" s="35"/>
      <c r="T225" s="37"/>
    </row>
    <row r="226" spans="2:20" ht="25.5" customHeight="1">
      <c r="B226" s="49"/>
      <c r="C226" s="49"/>
      <c r="D226" s="49"/>
      <c r="E226" s="61" t="s">
        <v>87</v>
      </c>
      <c r="F226" s="61"/>
      <c r="G226" s="61" t="s">
        <v>88</v>
      </c>
      <c r="H226" s="61"/>
      <c r="I226" s="61" t="s">
        <v>89</v>
      </c>
      <c r="J226" s="61"/>
      <c r="K226" s="9"/>
      <c r="L226" s="51"/>
      <c r="M226" s="52"/>
      <c r="N226" s="6" t="s">
        <v>15</v>
      </c>
      <c r="O226" s="6" t="s">
        <v>16</v>
      </c>
      <c r="P226" s="36"/>
      <c r="Q226" s="36"/>
      <c r="R226" s="36"/>
      <c r="S226" s="36"/>
      <c r="T226" s="37"/>
    </row>
    <row r="227" spans="1:20" ht="15" customHeight="1">
      <c r="A227" s="1"/>
      <c r="B227" s="40" t="s">
        <v>246</v>
      </c>
      <c r="C227" s="42" t="s">
        <v>247</v>
      </c>
      <c r="D227" s="44" t="s">
        <v>248</v>
      </c>
      <c r="E227" s="64">
        <v>10</v>
      </c>
      <c r="F227" s="65"/>
      <c r="G227" s="64">
        <v>10</v>
      </c>
      <c r="H227" s="65"/>
      <c r="I227" s="64">
        <v>10</v>
      </c>
      <c r="J227" s="65"/>
      <c r="K227" s="10"/>
      <c r="L227" s="46">
        <v>1699</v>
      </c>
      <c r="M227" s="38">
        <v>1172</v>
      </c>
      <c r="N227" s="46">
        <f>$E$228+$G$228+$I$228</f>
        <v>0</v>
      </c>
      <c r="O227" s="38">
        <f>$M$227*$N$227</f>
        <v>0</v>
      </c>
      <c r="P227" s="35">
        <f>L227*N227*0.6</f>
        <v>0</v>
      </c>
      <c r="Q227" s="35">
        <f>L227*N227*0.5</f>
        <v>0</v>
      </c>
      <c r="R227" s="35">
        <f>L227*N227*0.45</f>
        <v>0</v>
      </c>
      <c r="S227" s="35">
        <f>L227*N227*0.35</f>
        <v>0</v>
      </c>
      <c r="T227" s="37"/>
    </row>
    <row r="228" spans="1:20" ht="15" customHeight="1">
      <c r="A228" s="1"/>
      <c r="B228" s="41"/>
      <c r="C228" s="43"/>
      <c r="D228" s="45"/>
      <c r="E228" s="57"/>
      <c r="F228" s="57"/>
      <c r="G228" s="57"/>
      <c r="H228" s="57"/>
      <c r="I228" s="57"/>
      <c r="J228" s="57"/>
      <c r="K228" s="11"/>
      <c r="L228" s="47"/>
      <c r="M228" s="39"/>
      <c r="N228" s="47"/>
      <c r="O228" s="39"/>
      <c r="P228" s="36"/>
      <c r="Q228" s="36"/>
      <c r="R228" s="36"/>
      <c r="S228" s="36"/>
      <c r="T228" s="37"/>
    </row>
    <row r="229" spans="1:20" ht="15" customHeight="1">
      <c r="A229" s="1"/>
      <c r="B229" s="40" t="s">
        <v>249</v>
      </c>
      <c r="C229" s="42" t="s">
        <v>250</v>
      </c>
      <c r="D229" s="44" t="s">
        <v>248</v>
      </c>
      <c r="E229" s="64">
        <v>8</v>
      </c>
      <c r="F229" s="65"/>
      <c r="G229" s="64">
        <v>8</v>
      </c>
      <c r="H229" s="65"/>
      <c r="I229" s="64"/>
      <c r="J229" s="65"/>
      <c r="K229" s="10"/>
      <c r="L229" s="46">
        <v>1999</v>
      </c>
      <c r="M229" s="38">
        <v>1379</v>
      </c>
      <c r="N229" s="46">
        <f>$E$230+$G$230+$I$230</f>
        <v>0</v>
      </c>
      <c r="O229" s="38">
        <f>$M$229*$N$229</f>
        <v>0</v>
      </c>
      <c r="P229" s="35">
        <f>L229*N229*0.6</f>
        <v>0</v>
      </c>
      <c r="Q229" s="35">
        <f>L229*N229*0.5</f>
        <v>0</v>
      </c>
      <c r="R229" s="35">
        <f>L229*N229*0.45</f>
        <v>0</v>
      </c>
      <c r="S229" s="35">
        <f>L229*N229*0.35</f>
        <v>0</v>
      </c>
      <c r="T229" s="37"/>
    </row>
    <row r="230" spans="1:20" ht="15" customHeight="1">
      <c r="A230" s="1"/>
      <c r="B230" s="41"/>
      <c r="C230" s="43"/>
      <c r="D230" s="45"/>
      <c r="E230" s="57"/>
      <c r="F230" s="57"/>
      <c r="G230" s="57"/>
      <c r="H230" s="57"/>
      <c r="I230" s="57"/>
      <c r="J230" s="57"/>
      <c r="K230" s="11"/>
      <c r="L230" s="47"/>
      <c r="M230" s="39"/>
      <c r="N230" s="47"/>
      <c r="O230" s="39"/>
      <c r="P230" s="36"/>
      <c r="Q230" s="36"/>
      <c r="R230" s="36"/>
      <c r="S230" s="36"/>
      <c r="T230" s="37"/>
    </row>
    <row r="231" spans="1:20" ht="15" customHeight="1">
      <c r="A231" s="1"/>
      <c r="B231" s="40" t="s">
        <v>251</v>
      </c>
      <c r="C231" s="42" t="s">
        <v>252</v>
      </c>
      <c r="D231" s="44" t="s">
        <v>248</v>
      </c>
      <c r="E231" s="64">
        <v>10</v>
      </c>
      <c r="F231" s="65"/>
      <c r="G231" s="64">
        <v>10</v>
      </c>
      <c r="H231" s="65"/>
      <c r="I231" s="64">
        <v>10</v>
      </c>
      <c r="J231" s="65"/>
      <c r="K231" s="10"/>
      <c r="L231" s="46">
        <v>1999</v>
      </c>
      <c r="M231" s="38">
        <v>1379</v>
      </c>
      <c r="N231" s="46">
        <f>$E$232+$G$232+$I$232</f>
        <v>0</v>
      </c>
      <c r="O231" s="38">
        <f>$M$231*$N$231</f>
        <v>0</v>
      </c>
      <c r="P231" s="35">
        <f>L231*N231*0.6</f>
        <v>0</v>
      </c>
      <c r="Q231" s="35">
        <f>L231*N231*0.5</f>
        <v>0</v>
      </c>
      <c r="R231" s="35">
        <f>L231*N231*0.45</f>
        <v>0</v>
      </c>
      <c r="S231" s="35">
        <f>L231*N231*0.35</f>
        <v>0</v>
      </c>
      <c r="T231" s="37" t="s">
        <v>57</v>
      </c>
    </row>
    <row r="232" spans="1:20" ht="15" customHeight="1">
      <c r="A232" s="1"/>
      <c r="B232" s="41"/>
      <c r="C232" s="43"/>
      <c r="D232" s="45"/>
      <c r="E232" s="57"/>
      <c r="F232" s="57"/>
      <c r="G232" s="57"/>
      <c r="H232" s="57"/>
      <c r="I232" s="57"/>
      <c r="J232" s="57"/>
      <c r="K232" s="11"/>
      <c r="L232" s="47"/>
      <c r="M232" s="39"/>
      <c r="N232" s="47"/>
      <c r="O232" s="39"/>
      <c r="P232" s="36"/>
      <c r="Q232" s="36"/>
      <c r="R232" s="36"/>
      <c r="S232" s="36"/>
      <c r="T232" s="37"/>
    </row>
    <row r="233" spans="1:20" ht="15" customHeight="1">
      <c r="A233" s="1"/>
      <c r="B233" s="40" t="s">
        <v>253</v>
      </c>
      <c r="C233" s="42" t="s">
        <v>254</v>
      </c>
      <c r="D233" s="44" t="s">
        <v>248</v>
      </c>
      <c r="E233" s="64">
        <v>7</v>
      </c>
      <c r="F233" s="65"/>
      <c r="G233" s="64">
        <v>3</v>
      </c>
      <c r="H233" s="65"/>
      <c r="I233" s="64"/>
      <c r="J233" s="65"/>
      <c r="K233" s="10"/>
      <c r="L233" s="46">
        <v>1999</v>
      </c>
      <c r="M233" s="38">
        <v>1379</v>
      </c>
      <c r="N233" s="46">
        <f>$E$234+$G$234+$I$234</f>
        <v>0</v>
      </c>
      <c r="O233" s="38">
        <f>$M$233*$N$233</f>
        <v>0</v>
      </c>
      <c r="P233" s="35">
        <f>L233*N233*0.6</f>
        <v>0</v>
      </c>
      <c r="Q233" s="35">
        <f>L233*N233*0.5</f>
        <v>0</v>
      </c>
      <c r="R233" s="35">
        <f>L233*N233*0.45</f>
        <v>0</v>
      </c>
      <c r="S233" s="35">
        <f>L233*N233*0.35</f>
        <v>0</v>
      </c>
      <c r="T233" s="37" t="s">
        <v>57</v>
      </c>
    </row>
    <row r="234" spans="1:20" ht="15" customHeight="1">
      <c r="A234" s="1"/>
      <c r="B234" s="41"/>
      <c r="C234" s="43"/>
      <c r="D234" s="45"/>
      <c r="E234" s="57"/>
      <c r="F234" s="57"/>
      <c r="G234" s="57"/>
      <c r="H234" s="57"/>
      <c r="I234" s="57"/>
      <c r="J234" s="57"/>
      <c r="K234" s="11"/>
      <c r="L234" s="47"/>
      <c r="M234" s="39"/>
      <c r="N234" s="47"/>
      <c r="O234" s="39"/>
      <c r="P234" s="36"/>
      <c r="Q234" s="36"/>
      <c r="R234" s="36"/>
      <c r="S234" s="36"/>
      <c r="T234" s="37"/>
    </row>
    <row r="235" spans="1:20" ht="15" customHeight="1">
      <c r="A235" s="1"/>
      <c r="B235" s="40" t="s">
        <v>255</v>
      </c>
      <c r="C235" s="42" t="s">
        <v>256</v>
      </c>
      <c r="D235" s="44" t="s">
        <v>257</v>
      </c>
      <c r="E235" s="64">
        <v>5</v>
      </c>
      <c r="F235" s="65"/>
      <c r="G235" s="64"/>
      <c r="H235" s="65"/>
      <c r="I235" s="64">
        <v>3</v>
      </c>
      <c r="J235" s="65"/>
      <c r="K235" s="10"/>
      <c r="L235" s="46">
        <v>1899</v>
      </c>
      <c r="M235" s="38">
        <v>1310</v>
      </c>
      <c r="N235" s="46">
        <f>$E$236+$G$236+$I$236</f>
        <v>0</v>
      </c>
      <c r="O235" s="38">
        <f>$M$235*$N$235</f>
        <v>0</v>
      </c>
      <c r="P235" s="35">
        <f>L235*N235*0.6</f>
        <v>0</v>
      </c>
      <c r="Q235" s="35">
        <f>L235*N235*0.5</f>
        <v>0</v>
      </c>
      <c r="R235" s="35">
        <f>L235*N235*0.45</f>
        <v>0</v>
      </c>
      <c r="S235" s="35">
        <f>L235*N235*0.35</f>
        <v>0</v>
      </c>
      <c r="T235" s="37" t="s">
        <v>57</v>
      </c>
    </row>
    <row r="236" spans="1:20" ht="15" customHeight="1">
      <c r="A236" s="1"/>
      <c r="B236" s="41"/>
      <c r="C236" s="43"/>
      <c r="D236" s="45"/>
      <c r="E236" s="57"/>
      <c r="F236" s="57"/>
      <c r="G236" s="57"/>
      <c r="H236" s="57"/>
      <c r="I236" s="57"/>
      <c r="J236" s="57"/>
      <c r="K236" s="11"/>
      <c r="L236" s="47"/>
      <c r="M236" s="39"/>
      <c r="N236" s="47"/>
      <c r="O236" s="39"/>
      <c r="P236" s="36"/>
      <c r="Q236" s="36"/>
      <c r="R236" s="36"/>
      <c r="S236" s="36"/>
      <c r="T236" s="37"/>
    </row>
    <row r="237" spans="1:20" ht="15" customHeight="1">
      <c r="A237" s="1"/>
      <c r="B237" s="40" t="s">
        <v>258</v>
      </c>
      <c r="C237" s="42" t="s">
        <v>259</v>
      </c>
      <c r="D237" s="44" t="s">
        <v>257</v>
      </c>
      <c r="E237" s="64"/>
      <c r="F237" s="65"/>
      <c r="G237" s="64"/>
      <c r="H237" s="65"/>
      <c r="I237" s="64">
        <v>7</v>
      </c>
      <c r="J237" s="65"/>
      <c r="K237" s="10"/>
      <c r="L237" s="46">
        <v>1899</v>
      </c>
      <c r="M237" s="38">
        <v>1310</v>
      </c>
      <c r="N237" s="46">
        <f>$E$238+$G$238+$I$238</f>
        <v>0</v>
      </c>
      <c r="O237" s="38">
        <f>$M$237*$N$237</f>
        <v>0</v>
      </c>
      <c r="P237" s="35">
        <f>L237*N237*0.6</f>
        <v>0</v>
      </c>
      <c r="Q237" s="35">
        <f>L237*N237*0.5</f>
        <v>0</v>
      </c>
      <c r="R237" s="35">
        <f>L237*N237*0.45</f>
        <v>0</v>
      </c>
      <c r="S237" s="35">
        <f>L237*N237*0.35</f>
        <v>0</v>
      </c>
      <c r="T237" s="37" t="s">
        <v>57</v>
      </c>
    </row>
    <row r="238" spans="1:20" ht="15" customHeight="1">
      <c r="A238" s="1"/>
      <c r="B238" s="41"/>
      <c r="C238" s="43"/>
      <c r="D238" s="45"/>
      <c r="E238" s="57"/>
      <c r="F238" s="57"/>
      <c r="G238" s="57"/>
      <c r="H238" s="57"/>
      <c r="I238" s="57"/>
      <c r="J238" s="57"/>
      <c r="K238" s="11"/>
      <c r="L238" s="47"/>
      <c r="M238" s="39"/>
      <c r="N238" s="47"/>
      <c r="O238" s="39"/>
      <c r="P238" s="36"/>
      <c r="Q238" s="36"/>
      <c r="R238" s="36"/>
      <c r="S238" s="36"/>
      <c r="T238" s="37"/>
    </row>
    <row r="239" spans="1:20" ht="15" customHeight="1">
      <c r="A239" s="1"/>
      <c r="B239" s="40" t="s">
        <v>260</v>
      </c>
      <c r="C239" s="42" t="s">
        <v>261</v>
      </c>
      <c r="D239" s="44" t="s">
        <v>257</v>
      </c>
      <c r="E239" s="64">
        <v>3</v>
      </c>
      <c r="F239" s="65"/>
      <c r="G239" s="64">
        <v>6</v>
      </c>
      <c r="H239" s="65"/>
      <c r="I239" s="64">
        <v>10</v>
      </c>
      <c r="J239" s="65"/>
      <c r="K239" s="10"/>
      <c r="L239" s="46">
        <v>1899</v>
      </c>
      <c r="M239" s="38">
        <v>1310</v>
      </c>
      <c r="N239" s="46">
        <f>$E$240+$G$240+$I$240</f>
        <v>0</v>
      </c>
      <c r="O239" s="38">
        <f>$M$239*$N$239</f>
        <v>0</v>
      </c>
      <c r="P239" s="35">
        <f>L239*N239*0.6</f>
        <v>0</v>
      </c>
      <c r="Q239" s="35">
        <f>L239*N239*0.5</f>
        <v>0</v>
      </c>
      <c r="R239" s="35">
        <f>L239*N239*0.45</f>
        <v>0</v>
      </c>
      <c r="S239" s="35">
        <f>L239*N239*0.35</f>
        <v>0</v>
      </c>
      <c r="T239" s="37" t="s">
        <v>57</v>
      </c>
    </row>
    <row r="240" spans="1:20" ht="15" customHeight="1">
      <c r="A240" s="1"/>
      <c r="B240" s="41"/>
      <c r="C240" s="43"/>
      <c r="D240" s="45"/>
      <c r="E240" s="57"/>
      <c r="F240" s="57"/>
      <c r="G240" s="57"/>
      <c r="H240" s="57"/>
      <c r="I240" s="57"/>
      <c r="J240" s="57"/>
      <c r="K240" s="11"/>
      <c r="L240" s="47"/>
      <c r="M240" s="39"/>
      <c r="N240" s="47"/>
      <c r="O240" s="39"/>
      <c r="P240" s="36"/>
      <c r="Q240" s="36"/>
      <c r="R240" s="36"/>
      <c r="S240" s="36"/>
      <c r="T240" s="37"/>
    </row>
    <row r="241" spans="1:20" ht="15" customHeight="1">
      <c r="A241" s="1"/>
      <c r="B241" s="40" t="s">
        <v>262</v>
      </c>
      <c r="C241" s="42" t="s">
        <v>263</v>
      </c>
      <c r="D241" s="44" t="s">
        <v>257</v>
      </c>
      <c r="E241" s="64">
        <v>10</v>
      </c>
      <c r="F241" s="65"/>
      <c r="G241" s="64">
        <v>10</v>
      </c>
      <c r="H241" s="65"/>
      <c r="I241" s="64">
        <v>10</v>
      </c>
      <c r="J241" s="65"/>
      <c r="K241" s="10"/>
      <c r="L241" s="46">
        <v>1799</v>
      </c>
      <c r="M241" s="38">
        <v>1241</v>
      </c>
      <c r="N241" s="46">
        <f>$E$242+$G$242+$I$242</f>
        <v>0</v>
      </c>
      <c r="O241" s="38">
        <f>$M$241*$N$241</f>
        <v>0</v>
      </c>
      <c r="P241" s="35">
        <f>L241*N241*0.6</f>
        <v>0</v>
      </c>
      <c r="Q241" s="35">
        <f>L241*N241*0.5</f>
        <v>0</v>
      </c>
      <c r="R241" s="35">
        <f>L241*N241*0.45</f>
        <v>0</v>
      </c>
      <c r="S241" s="35">
        <f>L241*N241*0.35</f>
        <v>0</v>
      </c>
      <c r="T241" s="37" t="s">
        <v>57</v>
      </c>
    </row>
    <row r="242" spans="1:20" ht="15" customHeight="1">
      <c r="A242" s="1"/>
      <c r="B242" s="41"/>
      <c r="C242" s="43"/>
      <c r="D242" s="45"/>
      <c r="E242" s="57"/>
      <c r="F242" s="57"/>
      <c r="G242" s="57"/>
      <c r="H242" s="57"/>
      <c r="I242" s="57"/>
      <c r="J242" s="57"/>
      <c r="K242" s="11"/>
      <c r="L242" s="47"/>
      <c r="M242" s="39"/>
      <c r="N242" s="47"/>
      <c r="O242" s="39"/>
      <c r="P242" s="36"/>
      <c r="Q242" s="36"/>
      <c r="R242" s="36"/>
      <c r="S242" s="36"/>
      <c r="T242" s="37"/>
    </row>
    <row r="243" spans="1:20" ht="15" customHeight="1">
      <c r="A243" s="1"/>
      <c r="B243" s="40" t="s">
        <v>264</v>
      </c>
      <c r="C243" s="42" t="s">
        <v>265</v>
      </c>
      <c r="D243" s="44" t="s">
        <v>257</v>
      </c>
      <c r="E243" s="64">
        <v>10</v>
      </c>
      <c r="F243" s="65"/>
      <c r="G243" s="64">
        <v>10</v>
      </c>
      <c r="H243" s="65"/>
      <c r="I243" s="64">
        <v>10</v>
      </c>
      <c r="J243" s="65"/>
      <c r="K243" s="10"/>
      <c r="L243" s="46">
        <v>1699</v>
      </c>
      <c r="M243" s="38">
        <v>1172</v>
      </c>
      <c r="N243" s="46">
        <f>$E$244+$G$244+$I$244</f>
        <v>0</v>
      </c>
      <c r="O243" s="38">
        <f>$M$243*$N$243</f>
        <v>0</v>
      </c>
      <c r="P243" s="35">
        <f>L243*N243*0.6</f>
        <v>0</v>
      </c>
      <c r="Q243" s="35">
        <f>L243*N243*0.5</f>
        <v>0</v>
      </c>
      <c r="R243" s="35">
        <f>L243*N243*0.45</f>
        <v>0</v>
      </c>
      <c r="S243" s="35">
        <f>L243*N243*0.35</f>
        <v>0</v>
      </c>
      <c r="T243" s="37"/>
    </row>
    <row r="244" spans="1:20" ht="15" customHeight="1">
      <c r="A244" s="1"/>
      <c r="B244" s="41"/>
      <c r="C244" s="43"/>
      <c r="D244" s="45"/>
      <c r="E244" s="57"/>
      <c r="F244" s="57"/>
      <c r="G244" s="57"/>
      <c r="H244" s="57"/>
      <c r="I244" s="57"/>
      <c r="J244" s="57"/>
      <c r="K244" s="11"/>
      <c r="L244" s="47"/>
      <c r="M244" s="39"/>
      <c r="N244" s="47"/>
      <c r="O244" s="39"/>
      <c r="P244" s="36"/>
      <c r="Q244" s="36"/>
      <c r="R244" s="36"/>
      <c r="S244" s="36"/>
      <c r="T244" s="37"/>
    </row>
    <row r="245" spans="1:20" ht="15" customHeight="1">
      <c r="A245" s="1"/>
      <c r="B245" s="40" t="s">
        <v>266</v>
      </c>
      <c r="C245" s="42" t="s">
        <v>267</v>
      </c>
      <c r="D245" s="44" t="s">
        <v>257</v>
      </c>
      <c r="E245" s="64"/>
      <c r="F245" s="65"/>
      <c r="G245" s="64">
        <v>3</v>
      </c>
      <c r="H245" s="65"/>
      <c r="I245" s="64">
        <v>1</v>
      </c>
      <c r="J245" s="65"/>
      <c r="K245" s="10"/>
      <c r="L245" s="46">
        <v>1699</v>
      </c>
      <c r="M245" s="38">
        <v>1172</v>
      </c>
      <c r="N245" s="46">
        <f>$E$246+$G$246+$I$246</f>
        <v>0</v>
      </c>
      <c r="O245" s="38">
        <f>$M$245*$N$245</f>
        <v>0</v>
      </c>
      <c r="P245" s="35">
        <f>L245*N245*0.6</f>
        <v>0</v>
      </c>
      <c r="Q245" s="35">
        <f>L245*N245*0.5</f>
        <v>0</v>
      </c>
      <c r="R245" s="35">
        <f>L245*N245*0.45</f>
        <v>0</v>
      </c>
      <c r="S245" s="35">
        <f>L245*N245*0.35</f>
        <v>0</v>
      </c>
      <c r="T245" s="37"/>
    </row>
    <row r="246" spans="1:20" ht="15" customHeight="1">
      <c r="A246" s="1"/>
      <c r="B246" s="41"/>
      <c r="C246" s="43"/>
      <c r="D246" s="45"/>
      <c r="E246" s="57"/>
      <c r="F246" s="57"/>
      <c r="G246" s="57"/>
      <c r="H246" s="57"/>
      <c r="I246" s="57"/>
      <c r="J246" s="57"/>
      <c r="K246" s="11"/>
      <c r="L246" s="47"/>
      <c r="M246" s="39"/>
      <c r="N246" s="47"/>
      <c r="O246" s="39"/>
      <c r="P246" s="36"/>
      <c r="Q246" s="36"/>
      <c r="R246" s="36"/>
      <c r="S246" s="36"/>
      <c r="T246" s="37"/>
    </row>
    <row r="247" spans="1:20" ht="15" customHeight="1">
      <c r="A247" s="1"/>
      <c r="B247" s="40" t="s">
        <v>268</v>
      </c>
      <c r="C247" s="42" t="s">
        <v>269</v>
      </c>
      <c r="D247" s="44" t="s">
        <v>257</v>
      </c>
      <c r="E247" s="64">
        <v>10</v>
      </c>
      <c r="F247" s="65"/>
      <c r="G247" s="64">
        <v>10</v>
      </c>
      <c r="H247" s="65"/>
      <c r="I247" s="64">
        <v>10</v>
      </c>
      <c r="J247" s="65"/>
      <c r="K247" s="10"/>
      <c r="L247" s="46">
        <v>1799</v>
      </c>
      <c r="M247" s="38">
        <v>1241</v>
      </c>
      <c r="N247" s="46">
        <f>$E$248+$G$248+$I$248</f>
        <v>0</v>
      </c>
      <c r="O247" s="38">
        <f>$M$247*$N$247</f>
        <v>0</v>
      </c>
      <c r="P247" s="35">
        <f>L247*N247*0.6</f>
        <v>0</v>
      </c>
      <c r="Q247" s="35">
        <f>L247*N247*0.5</f>
        <v>0</v>
      </c>
      <c r="R247" s="35">
        <f>L247*N247*0.45</f>
        <v>0</v>
      </c>
      <c r="S247" s="35">
        <f>L247*N247*0.35</f>
        <v>0</v>
      </c>
      <c r="T247" s="37"/>
    </row>
    <row r="248" spans="1:20" ht="15" customHeight="1">
      <c r="A248" s="1"/>
      <c r="B248" s="41"/>
      <c r="C248" s="43"/>
      <c r="D248" s="45"/>
      <c r="E248" s="57"/>
      <c r="F248" s="57"/>
      <c r="G248" s="57"/>
      <c r="H248" s="57"/>
      <c r="I248" s="57"/>
      <c r="J248" s="57"/>
      <c r="K248" s="11"/>
      <c r="L248" s="47"/>
      <c r="M248" s="39"/>
      <c r="N248" s="47"/>
      <c r="O248" s="39"/>
      <c r="P248" s="36"/>
      <c r="Q248" s="36"/>
      <c r="R248" s="36"/>
      <c r="S248" s="36"/>
      <c r="T248" s="37"/>
    </row>
    <row r="249" spans="1:20" ht="15" customHeight="1">
      <c r="A249" s="1"/>
      <c r="B249" s="40" t="s">
        <v>270</v>
      </c>
      <c r="C249" s="42" t="s">
        <v>271</v>
      </c>
      <c r="D249" s="44" t="s">
        <v>272</v>
      </c>
      <c r="E249" s="64">
        <v>7</v>
      </c>
      <c r="F249" s="65"/>
      <c r="G249" s="64">
        <v>7</v>
      </c>
      <c r="H249" s="65"/>
      <c r="I249" s="64">
        <v>5</v>
      </c>
      <c r="J249" s="65"/>
      <c r="K249" s="10"/>
      <c r="L249" s="46">
        <v>2499</v>
      </c>
      <c r="M249" s="38">
        <v>1723</v>
      </c>
      <c r="N249" s="46">
        <f>$E$250+$G$250+$I$250</f>
        <v>0</v>
      </c>
      <c r="O249" s="38">
        <f>$M$249*$N$249</f>
        <v>0</v>
      </c>
      <c r="P249" s="35">
        <f>L249*N249*0.6</f>
        <v>0</v>
      </c>
      <c r="Q249" s="35">
        <f>L249*N249*0.5</f>
        <v>0</v>
      </c>
      <c r="R249" s="35">
        <f>L249*N249*0.45</f>
        <v>0</v>
      </c>
      <c r="S249" s="35">
        <f>L249*N249*0.35</f>
        <v>0</v>
      </c>
      <c r="T249" s="37"/>
    </row>
    <row r="250" spans="1:20" ht="15" customHeight="1">
      <c r="A250" s="1"/>
      <c r="B250" s="41"/>
      <c r="C250" s="43"/>
      <c r="D250" s="45"/>
      <c r="E250" s="57"/>
      <c r="F250" s="57"/>
      <c r="G250" s="57"/>
      <c r="H250" s="57"/>
      <c r="I250" s="57"/>
      <c r="J250" s="57"/>
      <c r="K250" s="11"/>
      <c r="L250" s="47"/>
      <c r="M250" s="39"/>
      <c r="N250" s="47"/>
      <c r="O250" s="39"/>
      <c r="P250" s="36"/>
      <c r="Q250" s="36"/>
      <c r="R250" s="36"/>
      <c r="S250" s="36"/>
      <c r="T250" s="37"/>
    </row>
    <row r="251" spans="1:20" ht="15" customHeight="1">
      <c r="A251" s="1"/>
      <c r="B251" s="40" t="s">
        <v>273</v>
      </c>
      <c r="C251" s="42" t="s">
        <v>274</v>
      </c>
      <c r="D251" s="44" t="s">
        <v>272</v>
      </c>
      <c r="E251" s="64">
        <v>8</v>
      </c>
      <c r="F251" s="65"/>
      <c r="G251" s="64">
        <v>8</v>
      </c>
      <c r="H251" s="65"/>
      <c r="I251" s="64">
        <v>2</v>
      </c>
      <c r="J251" s="65"/>
      <c r="K251" s="10"/>
      <c r="L251" s="46">
        <v>2499</v>
      </c>
      <c r="M251" s="38">
        <v>1723</v>
      </c>
      <c r="N251" s="46">
        <f>$E$252+$G$252+$I$252</f>
        <v>0</v>
      </c>
      <c r="O251" s="38">
        <f>$M$251*$N$251</f>
        <v>0</v>
      </c>
      <c r="P251" s="35">
        <f>L251*N251*0.6</f>
        <v>0</v>
      </c>
      <c r="Q251" s="35">
        <f>L251*N251*0.5</f>
        <v>0</v>
      </c>
      <c r="R251" s="35">
        <f>L251*N251*0.45</f>
        <v>0</v>
      </c>
      <c r="S251" s="35">
        <f>L251*N251*0.35</f>
        <v>0</v>
      </c>
      <c r="T251" s="37"/>
    </row>
    <row r="252" spans="1:20" ht="15" customHeight="1">
      <c r="A252" s="1"/>
      <c r="B252" s="41"/>
      <c r="C252" s="43"/>
      <c r="D252" s="45"/>
      <c r="E252" s="57"/>
      <c r="F252" s="57"/>
      <c r="G252" s="57"/>
      <c r="H252" s="57"/>
      <c r="I252" s="57"/>
      <c r="J252" s="57"/>
      <c r="K252" s="11"/>
      <c r="L252" s="47"/>
      <c r="M252" s="39"/>
      <c r="N252" s="47"/>
      <c r="O252" s="39"/>
      <c r="P252" s="36"/>
      <c r="Q252" s="36"/>
      <c r="R252" s="36"/>
      <c r="S252" s="36"/>
      <c r="T252" s="37"/>
    </row>
    <row r="253" spans="1:20" ht="25.5" customHeight="1">
      <c r="A253" s="1"/>
      <c r="B253" s="49" t="s">
        <v>8</v>
      </c>
      <c r="C253" s="49" t="s">
        <v>9</v>
      </c>
      <c r="D253" s="49" t="s">
        <v>10</v>
      </c>
      <c r="E253" s="50" t="s">
        <v>11</v>
      </c>
      <c r="F253" s="50"/>
      <c r="G253" s="50"/>
      <c r="H253" s="50"/>
      <c r="I253" s="50"/>
      <c r="J253" s="50"/>
      <c r="K253" s="50"/>
      <c r="L253" s="51" t="s">
        <v>12</v>
      </c>
      <c r="M253" s="52" t="s">
        <v>13</v>
      </c>
      <c r="N253" s="48" t="s">
        <v>14</v>
      </c>
      <c r="O253" s="48"/>
      <c r="P253" s="35"/>
      <c r="Q253" s="35"/>
      <c r="R253" s="35"/>
      <c r="S253" s="35"/>
      <c r="T253" s="37"/>
    </row>
    <row r="254" spans="2:20" ht="25.5" customHeight="1">
      <c r="B254" s="49"/>
      <c r="C254" s="49"/>
      <c r="D254" s="49"/>
      <c r="E254" s="5">
        <v>40</v>
      </c>
      <c r="F254" s="5">
        <v>42</v>
      </c>
      <c r="G254" s="5">
        <v>44</v>
      </c>
      <c r="H254" s="5">
        <v>46</v>
      </c>
      <c r="I254" s="5">
        <v>48</v>
      </c>
      <c r="J254" s="5">
        <v>50</v>
      </c>
      <c r="K254" s="5">
        <v>52</v>
      </c>
      <c r="L254" s="51"/>
      <c r="M254" s="52"/>
      <c r="N254" s="6" t="s">
        <v>15</v>
      </c>
      <c r="O254" s="6" t="s">
        <v>16</v>
      </c>
      <c r="P254" s="36"/>
      <c r="Q254" s="36"/>
      <c r="R254" s="36"/>
      <c r="S254" s="36"/>
      <c r="T254" s="37"/>
    </row>
    <row r="255" spans="1:20" ht="15" customHeight="1">
      <c r="A255" s="1"/>
      <c r="B255" s="40" t="s">
        <v>275</v>
      </c>
      <c r="C255" s="42" t="s">
        <v>276</v>
      </c>
      <c r="D255" s="44" t="s">
        <v>277</v>
      </c>
      <c r="E255" s="7"/>
      <c r="F255" s="7">
        <v>10</v>
      </c>
      <c r="G255" s="7">
        <v>4</v>
      </c>
      <c r="H255" s="7">
        <v>7</v>
      </c>
      <c r="I255" s="7">
        <v>7</v>
      </c>
      <c r="J255" s="7">
        <v>6</v>
      </c>
      <c r="K255" s="7"/>
      <c r="L255" s="46">
        <v>1599</v>
      </c>
      <c r="M255" s="38">
        <v>1103</v>
      </c>
      <c r="N255" s="46">
        <f>$E$256+$F$256+$G$256+$H$256+$I$256+$J$256+$K$256</f>
        <v>0</v>
      </c>
      <c r="O255" s="38">
        <f>$M$255*$N$255</f>
        <v>0</v>
      </c>
      <c r="P255" s="35">
        <f>L255*N255*0.6</f>
        <v>0</v>
      </c>
      <c r="Q255" s="35">
        <f>L255*N255*0.5</f>
        <v>0</v>
      </c>
      <c r="R255" s="35">
        <f>L255*N255*0.45</f>
        <v>0</v>
      </c>
      <c r="S255" s="35">
        <f>L255*N255*0.35</f>
        <v>0</v>
      </c>
      <c r="T255" s="37"/>
    </row>
    <row r="256" spans="1:20" ht="15" customHeight="1">
      <c r="A256" s="1"/>
      <c r="B256" s="41"/>
      <c r="C256" s="43"/>
      <c r="D256" s="45"/>
      <c r="E256" s="8"/>
      <c r="F256" s="8"/>
      <c r="G256" s="8"/>
      <c r="H256" s="8"/>
      <c r="I256" s="8"/>
      <c r="J256" s="8"/>
      <c r="K256" s="8"/>
      <c r="L256" s="47"/>
      <c r="M256" s="39"/>
      <c r="N256" s="47"/>
      <c r="O256" s="39"/>
      <c r="P256" s="36"/>
      <c r="Q256" s="36"/>
      <c r="R256" s="36"/>
      <c r="S256" s="36"/>
      <c r="T256" s="37"/>
    </row>
    <row r="257" spans="1:20" ht="15" customHeight="1">
      <c r="A257" s="1"/>
      <c r="B257" s="40" t="s">
        <v>278</v>
      </c>
      <c r="C257" s="42" t="s">
        <v>279</v>
      </c>
      <c r="D257" s="44" t="s">
        <v>277</v>
      </c>
      <c r="E257" s="7"/>
      <c r="F257" s="7">
        <v>9</v>
      </c>
      <c r="G257" s="7"/>
      <c r="H257" s="7">
        <v>7</v>
      </c>
      <c r="I257" s="7">
        <v>1</v>
      </c>
      <c r="J257" s="7"/>
      <c r="K257" s="7"/>
      <c r="L257" s="46">
        <v>1599</v>
      </c>
      <c r="M257" s="38">
        <v>1103</v>
      </c>
      <c r="N257" s="46">
        <f>$E$258+$F$258+$G$258+$H$258+$I$258+$J$258+$K$258</f>
        <v>0</v>
      </c>
      <c r="O257" s="38">
        <f>$M$257*$N$257</f>
        <v>0</v>
      </c>
      <c r="P257" s="35">
        <f>L257*N257*0.6</f>
        <v>0</v>
      </c>
      <c r="Q257" s="35">
        <f>L257*N257*0.5</f>
        <v>0</v>
      </c>
      <c r="R257" s="35">
        <f>L257*N257*0.45</f>
        <v>0</v>
      </c>
      <c r="S257" s="35">
        <f>L257*N257*0.35</f>
        <v>0</v>
      </c>
      <c r="T257" s="37"/>
    </row>
    <row r="258" spans="1:20" ht="15" customHeight="1">
      <c r="A258" s="1"/>
      <c r="B258" s="41"/>
      <c r="C258" s="43"/>
      <c r="D258" s="45"/>
      <c r="E258" s="8"/>
      <c r="F258" s="8"/>
      <c r="G258" s="8"/>
      <c r="H258" s="8"/>
      <c r="I258" s="8"/>
      <c r="J258" s="8"/>
      <c r="K258" s="8"/>
      <c r="L258" s="47"/>
      <c r="M258" s="39"/>
      <c r="N258" s="47"/>
      <c r="O258" s="39"/>
      <c r="P258" s="36"/>
      <c r="Q258" s="36"/>
      <c r="R258" s="36"/>
      <c r="S258" s="36"/>
      <c r="T258" s="37"/>
    </row>
    <row r="259" spans="1:20" ht="15" customHeight="1">
      <c r="A259" s="1"/>
      <c r="B259" s="40" t="s">
        <v>280</v>
      </c>
      <c r="C259" s="42" t="s">
        <v>281</v>
      </c>
      <c r="D259" s="44" t="s">
        <v>277</v>
      </c>
      <c r="E259" s="7"/>
      <c r="F259" s="7">
        <v>7</v>
      </c>
      <c r="G259" s="7">
        <v>6</v>
      </c>
      <c r="H259" s="7">
        <v>3</v>
      </c>
      <c r="I259" s="7">
        <v>3</v>
      </c>
      <c r="J259" s="7">
        <v>2</v>
      </c>
      <c r="K259" s="7"/>
      <c r="L259" s="46">
        <v>1599</v>
      </c>
      <c r="M259" s="38">
        <v>1103</v>
      </c>
      <c r="N259" s="46">
        <f>$E$260+$F$260+$G$260+$H$260+$I$260+$J$260+$K$260</f>
        <v>0</v>
      </c>
      <c r="O259" s="38">
        <f>$M$259*$N$259</f>
        <v>0</v>
      </c>
      <c r="P259" s="35">
        <f>L259*N259*0.6</f>
        <v>0</v>
      </c>
      <c r="Q259" s="35">
        <f>L259*N259*0.5</f>
        <v>0</v>
      </c>
      <c r="R259" s="35">
        <f>L259*N259*0.45</f>
        <v>0</v>
      </c>
      <c r="S259" s="35">
        <f>L259*N259*0.35</f>
        <v>0</v>
      </c>
      <c r="T259" s="37"/>
    </row>
    <row r="260" spans="1:20" ht="15" customHeight="1">
      <c r="A260" s="1"/>
      <c r="B260" s="41"/>
      <c r="C260" s="43"/>
      <c r="D260" s="45"/>
      <c r="E260" s="8"/>
      <c r="F260" s="8"/>
      <c r="G260" s="8"/>
      <c r="H260" s="8"/>
      <c r="I260" s="8"/>
      <c r="J260" s="8"/>
      <c r="K260" s="8"/>
      <c r="L260" s="47"/>
      <c r="M260" s="39"/>
      <c r="N260" s="47"/>
      <c r="O260" s="39"/>
      <c r="P260" s="36"/>
      <c r="Q260" s="36"/>
      <c r="R260" s="36"/>
      <c r="S260" s="36"/>
      <c r="T260" s="37"/>
    </row>
    <row r="261" spans="1:20" ht="15" customHeight="1">
      <c r="A261" s="1"/>
      <c r="B261" s="40" t="s">
        <v>282</v>
      </c>
      <c r="C261" s="42" t="s">
        <v>283</v>
      </c>
      <c r="D261" s="44" t="s">
        <v>277</v>
      </c>
      <c r="E261" s="7"/>
      <c r="F261" s="7">
        <v>10</v>
      </c>
      <c r="G261" s="7">
        <v>8</v>
      </c>
      <c r="H261" s="7">
        <v>10</v>
      </c>
      <c r="I261" s="7"/>
      <c r="J261" s="7">
        <v>3</v>
      </c>
      <c r="K261" s="7"/>
      <c r="L261" s="46">
        <v>1599</v>
      </c>
      <c r="M261" s="38">
        <v>1103</v>
      </c>
      <c r="N261" s="46">
        <f>$E$262+$F$262+$G$262+$H$262+$I$262+$J$262+$K$262</f>
        <v>0</v>
      </c>
      <c r="O261" s="38">
        <f>$M$261*$N$261</f>
        <v>0</v>
      </c>
      <c r="P261" s="35">
        <f>L261*N261*0.6</f>
        <v>0</v>
      </c>
      <c r="Q261" s="35">
        <f>L261*N261*0.5</f>
        <v>0</v>
      </c>
      <c r="R261" s="35">
        <f>L261*N261*0.45</f>
        <v>0</v>
      </c>
      <c r="S261" s="35">
        <f>L261*N261*0.35</f>
        <v>0</v>
      </c>
      <c r="T261" s="37"/>
    </row>
    <row r="262" spans="1:20" ht="15" customHeight="1">
      <c r="A262" s="1"/>
      <c r="B262" s="41"/>
      <c r="C262" s="43"/>
      <c r="D262" s="45"/>
      <c r="E262" s="8"/>
      <c r="F262" s="8"/>
      <c r="G262" s="8"/>
      <c r="H262" s="8"/>
      <c r="I262" s="8"/>
      <c r="J262" s="8"/>
      <c r="K262" s="8"/>
      <c r="L262" s="47"/>
      <c r="M262" s="39"/>
      <c r="N262" s="47"/>
      <c r="O262" s="39"/>
      <c r="P262" s="36"/>
      <c r="Q262" s="36"/>
      <c r="R262" s="36"/>
      <c r="S262" s="36"/>
      <c r="T262" s="37"/>
    </row>
    <row r="263" spans="1:20" ht="15" customHeight="1">
      <c r="A263" s="1"/>
      <c r="B263" s="40" t="s">
        <v>284</v>
      </c>
      <c r="C263" s="42" t="s">
        <v>285</v>
      </c>
      <c r="D263" s="44" t="s">
        <v>277</v>
      </c>
      <c r="E263" s="7"/>
      <c r="F263" s="7">
        <v>10</v>
      </c>
      <c r="G263" s="7">
        <v>6</v>
      </c>
      <c r="H263" s="7">
        <v>9</v>
      </c>
      <c r="I263" s="7"/>
      <c r="J263" s="7">
        <v>3</v>
      </c>
      <c r="K263" s="7"/>
      <c r="L263" s="46">
        <v>1599</v>
      </c>
      <c r="M263" s="38">
        <v>1103</v>
      </c>
      <c r="N263" s="46">
        <f>$E$264+$F$264+$G$264+$H$264+$I$264+$J$264+$K$264</f>
        <v>0</v>
      </c>
      <c r="O263" s="38">
        <f>$M$263*$N$263</f>
        <v>0</v>
      </c>
      <c r="P263" s="35">
        <f>L263*N263*0.6</f>
        <v>0</v>
      </c>
      <c r="Q263" s="35">
        <f>L263*N263*0.5</f>
        <v>0</v>
      </c>
      <c r="R263" s="35">
        <f>L263*N263*0.45</f>
        <v>0</v>
      </c>
      <c r="S263" s="35">
        <f>L263*N263*0.35</f>
        <v>0</v>
      </c>
      <c r="T263" s="37"/>
    </row>
    <row r="264" spans="1:20" ht="15" customHeight="1">
      <c r="A264" s="1"/>
      <c r="B264" s="41"/>
      <c r="C264" s="43"/>
      <c r="D264" s="45"/>
      <c r="E264" s="8"/>
      <c r="F264" s="8"/>
      <c r="G264" s="8"/>
      <c r="H264" s="8"/>
      <c r="I264" s="8"/>
      <c r="J264" s="8"/>
      <c r="K264" s="8"/>
      <c r="L264" s="47"/>
      <c r="M264" s="39"/>
      <c r="N264" s="47"/>
      <c r="O264" s="39"/>
      <c r="P264" s="36"/>
      <c r="Q264" s="36"/>
      <c r="R264" s="36"/>
      <c r="S264" s="36"/>
      <c r="T264" s="37"/>
    </row>
    <row r="265" spans="1:20" ht="15" customHeight="1">
      <c r="A265" s="1"/>
      <c r="B265" s="40" t="s">
        <v>286</v>
      </c>
      <c r="C265" s="42" t="s">
        <v>287</v>
      </c>
      <c r="D265" s="44" t="s">
        <v>272</v>
      </c>
      <c r="E265" s="7"/>
      <c r="F265" s="7">
        <v>2</v>
      </c>
      <c r="G265" s="7">
        <v>2</v>
      </c>
      <c r="H265" s="7"/>
      <c r="I265" s="7">
        <v>1</v>
      </c>
      <c r="J265" s="7"/>
      <c r="K265" s="7"/>
      <c r="L265" s="46">
        <v>2499</v>
      </c>
      <c r="M265" s="38">
        <v>1723</v>
      </c>
      <c r="N265" s="46">
        <f>$E$266+$F$266+$G$266+$H$266+$I$266+$J$266+$K$266</f>
        <v>0</v>
      </c>
      <c r="O265" s="38">
        <f>$M$265*$N$265</f>
        <v>0</v>
      </c>
      <c r="P265" s="35">
        <f>L265*N265*0.6</f>
        <v>0</v>
      </c>
      <c r="Q265" s="35">
        <f>L265*N265*0.5</f>
        <v>0</v>
      </c>
      <c r="R265" s="35">
        <f>L265*N265*0.45</f>
        <v>0</v>
      </c>
      <c r="S265" s="35">
        <f>L265*N265*0.35</f>
        <v>0</v>
      </c>
      <c r="T265" s="37"/>
    </row>
    <row r="266" spans="1:20" ht="15" customHeight="1">
      <c r="A266" s="1"/>
      <c r="B266" s="41"/>
      <c r="C266" s="43"/>
      <c r="D266" s="45"/>
      <c r="E266" s="8"/>
      <c r="F266" s="8"/>
      <c r="G266" s="8"/>
      <c r="H266" s="8"/>
      <c r="I266" s="8"/>
      <c r="J266" s="8"/>
      <c r="K266" s="8"/>
      <c r="L266" s="47"/>
      <c r="M266" s="39"/>
      <c r="N266" s="47"/>
      <c r="O266" s="39"/>
      <c r="P266" s="36"/>
      <c r="Q266" s="36"/>
      <c r="R266" s="36"/>
      <c r="S266" s="36"/>
      <c r="T266" s="37"/>
    </row>
    <row r="267" spans="1:20" ht="15" customHeight="1">
      <c r="A267" s="1"/>
      <c r="B267" s="40" t="s">
        <v>288</v>
      </c>
      <c r="C267" s="42" t="s">
        <v>289</v>
      </c>
      <c r="D267" s="44" t="s">
        <v>272</v>
      </c>
      <c r="E267" s="7"/>
      <c r="F267" s="7">
        <v>4</v>
      </c>
      <c r="G267" s="7">
        <v>3</v>
      </c>
      <c r="H267" s="7">
        <v>3</v>
      </c>
      <c r="I267" s="7">
        <v>3</v>
      </c>
      <c r="J267" s="7"/>
      <c r="K267" s="7"/>
      <c r="L267" s="46">
        <v>2499</v>
      </c>
      <c r="M267" s="38">
        <v>1723</v>
      </c>
      <c r="N267" s="46">
        <f>$E$268+$F$268+$G$268+$H$268+$I$268+$J$268+$K$268</f>
        <v>0</v>
      </c>
      <c r="O267" s="38">
        <f>$M$267*$N$267</f>
        <v>0</v>
      </c>
      <c r="P267" s="35">
        <f>L267*N267*0.6</f>
        <v>0</v>
      </c>
      <c r="Q267" s="35">
        <f>L267*N267*0.5</f>
        <v>0</v>
      </c>
      <c r="R267" s="35">
        <f>L267*N267*0.45</f>
        <v>0</v>
      </c>
      <c r="S267" s="35">
        <f>L267*N267*0.35</f>
        <v>0</v>
      </c>
      <c r="T267" s="37"/>
    </row>
    <row r="268" spans="1:20" ht="15" customHeight="1">
      <c r="A268" s="1"/>
      <c r="B268" s="41"/>
      <c r="C268" s="43"/>
      <c r="D268" s="45"/>
      <c r="E268" s="8"/>
      <c r="F268" s="8"/>
      <c r="G268" s="8"/>
      <c r="H268" s="8"/>
      <c r="I268" s="8"/>
      <c r="J268" s="8"/>
      <c r="K268" s="8"/>
      <c r="L268" s="47"/>
      <c r="M268" s="39"/>
      <c r="N268" s="47"/>
      <c r="O268" s="39"/>
      <c r="P268" s="36"/>
      <c r="Q268" s="36"/>
      <c r="R268" s="36"/>
      <c r="S268" s="36"/>
      <c r="T268" s="37"/>
    </row>
    <row r="269" spans="1:20" ht="15" customHeight="1">
      <c r="A269" s="1"/>
      <c r="B269" s="40" t="s">
        <v>290</v>
      </c>
      <c r="C269" s="42" t="s">
        <v>291</v>
      </c>
      <c r="D269" s="44" t="s">
        <v>272</v>
      </c>
      <c r="E269" s="7"/>
      <c r="F269" s="7">
        <v>6</v>
      </c>
      <c r="G269" s="7">
        <v>10</v>
      </c>
      <c r="H269" s="7">
        <v>10</v>
      </c>
      <c r="I269" s="7">
        <v>7</v>
      </c>
      <c r="J269" s="7"/>
      <c r="K269" s="7"/>
      <c r="L269" s="46">
        <v>2499</v>
      </c>
      <c r="M269" s="38">
        <v>1723</v>
      </c>
      <c r="N269" s="46">
        <f>$E$270+$F$270+$G$270+$H$270+$I$270+$J$270+$K$270</f>
        <v>0</v>
      </c>
      <c r="O269" s="38">
        <f>$M$269*$N$269</f>
        <v>0</v>
      </c>
      <c r="P269" s="35">
        <f>L269*N269*0.6</f>
        <v>0</v>
      </c>
      <c r="Q269" s="35">
        <f>L269*N269*0.5</f>
        <v>0</v>
      </c>
      <c r="R269" s="35">
        <f>L269*N269*0.45</f>
        <v>0</v>
      </c>
      <c r="S269" s="35">
        <f>L269*N269*0.35</f>
        <v>0</v>
      </c>
      <c r="T269" s="37"/>
    </row>
    <row r="270" spans="1:20" ht="15" customHeight="1">
      <c r="A270" s="1"/>
      <c r="B270" s="41"/>
      <c r="C270" s="43"/>
      <c r="D270" s="45"/>
      <c r="E270" s="8"/>
      <c r="F270" s="8"/>
      <c r="G270" s="8"/>
      <c r="H270" s="8"/>
      <c r="I270" s="8"/>
      <c r="J270" s="8"/>
      <c r="K270" s="8"/>
      <c r="L270" s="47"/>
      <c r="M270" s="39"/>
      <c r="N270" s="47"/>
      <c r="O270" s="39"/>
      <c r="P270" s="36"/>
      <c r="Q270" s="36"/>
      <c r="R270" s="36"/>
      <c r="S270" s="36"/>
      <c r="T270" s="37"/>
    </row>
    <row r="271" spans="1:20" ht="15" customHeight="1">
      <c r="A271" s="1"/>
      <c r="B271" s="40" t="s">
        <v>292</v>
      </c>
      <c r="C271" s="42" t="s">
        <v>293</v>
      </c>
      <c r="D271" s="44" t="s">
        <v>257</v>
      </c>
      <c r="E271" s="7"/>
      <c r="F271" s="7">
        <v>6</v>
      </c>
      <c r="G271" s="7">
        <v>10</v>
      </c>
      <c r="H271" s="7">
        <v>8</v>
      </c>
      <c r="I271" s="7">
        <v>4</v>
      </c>
      <c r="J271" s="7"/>
      <c r="K271" s="7"/>
      <c r="L271" s="46">
        <v>2499</v>
      </c>
      <c r="M271" s="38">
        <v>1723</v>
      </c>
      <c r="N271" s="46">
        <f>$E$272+$F$272+$G$272+$H$272+$I$272+$J$272+$K$272</f>
        <v>0</v>
      </c>
      <c r="O271" s="38">
        <f>$M$271*$N$271</f>
        <v>0</v>
      </c>
      <c r="P271" s="35">
        <f>L271*N271*0.6</f>
        <v>0</v>
      </c>
      <c r="Q271" s="35">
        <f>L271*N271*0.5</f>
        <v>0</v>
      </c>
      <c r="R271" s="35">
        <f>L271*N271*0.45</f>
        <v>0</v>
      </c>
      <c r="S271" s="35">
        <f>L271*N271*0.35</f>
        <v>0</v>
      </c>
      <c r="T271" s="37"/>
    </row>
    <row r="272" spans="1:20" ht="15" customHeight="1">
      <c r="A272" s="1"/>
      <c r="B272" s="41"/>
      <c r="C272" s="43"/>
      <c r="D272" s="45"/>
      <c r="E272" s="8"/>
      <c r="F272" s="8"/>
      <c r="G272" s="8"/>
      <c r="H272" s="8"/>
      <c r="I272" s="8"/>
      <c r="J272" s="8"/>
      <c r="K272" s="8"/>
      <c r="L272" s="47"/>
      <c r="M272" s="39"/>
      <c r="N272" s="47"/>
      <c r="O272" s="39"/>
      <c r="P272" s="36"/>
      <c r="Q272" s="36"/>
      <c r="R272" s="36"/>
      <c r="S272" s="36"/>
      <c r="T272" s="37"/>
    </row>
    <row r="273" spans="1:20" ht="15" customHeight="1">
      <c r="A273" s="1"/>
      <c r="B273" s="40" t="s">
        <v>294</v>
      </c>
      <c r="C273" s="42" t="s">
        <v>295</v>
      </c>
      <c r="D273" s="44" t="s">
        <v>296</v>
      </c>
      <c r="E273" s="7"/>
      <c r="F273" s="7">
        <v>4</v>
      </c>
      <c r="G273" s="7">
        <v>8</v>
      </c>
      <c r="H273" s="7">
        <v>10</v>
      </c>
      <c r="I273" s="7">
        <v>3</v>
      </c>
      <c r="J273" s="7"/>
      <c r="K273" s="7"/>
      <c r="L273" s="46">
        <v>2499</v>
      </c>
      <c r="M273" s="38">
        <v>1723</v>
      </c>
      <c r="N273" s="46">
        <f>$E$274+$F$274+$G$274+$H$274+$I$274+$J$274+$K$274</f>
        <v>0</v>
      </c>
      <c r="O273" s="38">
        <f>$M$273*$N$273</f>
        <v>0</v>
      </c>
      <c r="P273" s="35">
        <f>L273*N273*0.6</f>
        <v>0</v>
      </c>
      <c r="Q273" s="35">
        <f>L273*N273*0.5</f>
        <v>0</v>
      </c>
      <c r="R273" s="35">
        <f>L273*N273*0.45</f>
        <v>0</v>
      </c>
      <c r="S273" s="35">
        <f>L273*N273*0.35</f>
        <v>0</v>
      </c>
      <c r="T273" s="37"/>
    </row>
    <row r="274" spans="1:20" ht="15" customHeight="1">
      <c r="A274" s="1"/>
      <c r="B274" s="41"/>
      <c r="C274" s="43"/>
      <c r="D274" s="45"/>
      <c r="E274" s="8"/>
      <c r="F274" s="8"/>
      <c r="G274" s="8"/>
      <c r="H274" s="8"/>
      <c r="I274" s="8"/>
      <c r="J274" s="8"/>
      <c r="K274" s="8"/>
      <c r="L274" s="47"/>
      <c r="M274" s="39"/>
      <c r="N274" s="47"/>
      <c r="O274" s="39"/>
      <c r="P274" s="36"/>
      <c r="Q274" s="36"/>
      <c r="R274" s="36"/>
      <c r="S274" s="36"/>
      <c r="T274" s="37"/>
    </row>
    <row r="275" spans="1:20" ht="15" customHeight="1">
      <c r="A275" s="1"/>
      <c r="B275" s="40" t="s">
        <v>297</v>
      </c>
      <c r="C275" s="42" t="s">
        <v>298</v>
      </c>
      <c r="D275" s="44" t="s">
        <v>257</v>
      </c>
      <c r="E275" s="7"/>
      <c r="F275" s="7">
        <v>6</v>
      </c>
      <c r="G275" s="7">
        <v>6</v>
      </c>
      <c r="H275" s="7">
        <v>9</v>
      </c>
      <c r="I275" s="7">
        <v>7</v>
      </c>
      <c r="J275" s="7"/>
      <c r="K275" s="7"/>
      <c r="L275" s="46">
        <v>1699</v>
      </c>
      <c r="M275" s="38">
        <v>1172</v>
      </c>
      <c r="N275" s="46">
        <f>$E$276+$F$276+$G$276+$H$276+$I$276+$J$276+$K$276</f>
        <v>0</v>
      </c>
      <c r="O275" s="38">
        <f>$M$275*$N$275</f>
        <v>0</v>
      </c>
      <c r="P275" s="35">
        <f>L275*N275*0.6</f>
        <v>0</v>
      </c>
      <c r="Q275" s="35">
        <f>L275*N275*0.5</f>
        <v>0</v>
      </c>
      <c r="R275" s="35">
        <f>L275*N275*0.45</f>
        <v>0</v>
      </c>
      <c r="S275" s="35">
        <f>L275*N275*0.35</f>
        <v>0</v>
      </c>
      <c r="T275" s="37"/>
    </row>
    <row r="276" spans="1:20" ht="15" customHeight="1">
      <c r="A276" s="1"/>
      <c r="B276" s="41"/>
      <c r="C276" s="43"/>
      <c r="D276" s="45"/>
      <c r="E276" s="8"/>
      <c r="F276" s="8"/>
      <c r="G276" s="8"/>
      <c r="H276" s="8"/>
      <c r="I276" s="8"/>
      <c r="J276" s="8"/>
      <c r="K276" s="8"/>
      <c r="L276" s="47"/>
      <c r="M276" s="39"/>
      <c r="N276" s="47"/>
      <c r="O276" s="39"/>
      <c r="P276" s="36"/>
      <c r="Q276" s="36"/>
      <c r="R276" s="36"/>
      <c r="S276" s="36"/>
      <c r="T276" s="37"/>
    </row>
    <row r="277" spans="1:20" ht="15" customHeight="1">
      <c r="A277" s="1"/>
      <c r="B277" s="40" t="s">
        <v>299</v>
      </c>
      <c r="C277" s="42" t="s">
        <v>300</v>
      </c>
      <c r="D277" s="44" t="s">
        <v>257</v>
      </c>
      <c r="E277" s="7"/>
      <c r="F277" s="7">
        <v>1</v>
      </c>
      <c r="G277" s="7">
        <v>5</v>
      </c>
      <c r="H277" s="7">
        <v>7</v>
      </c>
      <c r="I277" s="7">
        <v>2</v>
      </c>
      <c r="J277" s="7"/>
      <c r="K277" s="7"/>
      <c r="L277" s="46">
        <v>1699</v>
      </c>
      <c r="M277" s="38">
        <v>1172</v>
      </c>
      <c r="N277" s="46">
        <f>$E$278+$F$278+$G$278+$H$278+$I$278+$J$278+$K$278</f>
        <v>0</v>
      </c>
      <c r="O277" s="38">
        <f>$M$277*$N$277</f>
        <v>0</v>
      </c>
      <c r="P277" s="35">
        <f>L277*N277*0.6</f>
        <v>0</v>
      </c>
      <c r="Q277" s="35">
        <f>L277*N277*0.5</f>
        <v>0</v>
      </c>
      <c r="R277" s="35">
        <f>L277*N277*0.45</f>
        <v>0</v>
      </c>
      <c r="S277" s="35">
        <f>L277*N277*0.35</f>
        <v>0</v>
      </c>
      <c r="T277" s="37"/>
    </row>
    <row r="278" spans="1:20" ht="15" customHeight="1">
      <c r="A278" s="1"/>
      <c r="B278" s="41"/>
      <c r="C278" s="43"/>
      <c r="D278" s="45"/>
      <c r="E278" s="8"/>
      <c r="F278" s="8"/>
      <c r="G278" s="8"/>
      <c r="H278" s="8"/>
      <c r="I278" s="8"/>
      <c r="J278" s="8"/>
      <c r="K278" s="8"/>
      <c r="L278" s="47"/>
      <c r="M278" s="39"/>
      <c r="N278" s="47"/>
      <c r="O278" s="39"/>
      <c r="P278" s="36"/>
      <c r="Q278" s="36"/>
      <c r="R278" s="36"/>
      <c r="S278" s="36"/>
      <c r="T278" s="37"/>
    </row>
    <row r="279" spans="1:20" ht="15" customHeight="1">
      <c r="A279" s="1"/>
      <c r="B279" s="40" t="s">
        <v>301</v>
      </c>
      <c r="C279" s="42" t="s">
        <v>302</v>
      </c>
      <c r="D279" s="44" t="s">
        <v>257</v>
      </c>
      <c r="E279" s="7"/>
      <c r="F279" s="7">
        <v>5</v>
      </c>
      <c r="G279" s="7">
        <v>5</v>
      </c>
      <c r="H279" s="7">
        <v>5</v>
      </c>
      <c r="I279" s="7">
        <v>9</v>
      </c>
      <c r="J279" s="7"/>
      <c r="K279" s="7"/>
      <c r="L279" s="46">
        <v>2199</v>
      </c>
      <c r="M279" s="38">
        <v>1516</v>
      </c>
      <c r="N279" s="46">
        <f>$E$280+$F$280+$G$280+$H$280+$I$280+$J$280+$K$280</f>
        <v>0</v>
      </c>
      <c r="O279" s="38">
        <f>$M$279*$N$279</f>
        <v>0</v>
      </c>
      <c r="P279" s="35">
        <f>L279*N279*0.6</f>
        <v>0</v>
      </c>
      <c r="Q279" s="35">
        <f>L279*N279*0.5</f>
        <v>0</v>
      </c>
      <c r="R279" s="35">
        <f>L279*N279*0.45</f>
        <v>0</v>
      </c>
      <c r="S279" s="35">
        <f>L279*N279*0.35</f>
        <v>0</v>
      </c>
      <c r="T279" s="37"/>
    </row>
    <row r="280" spans="1:20" ht="15" customHeight="1">
      <c r="A280" s="1"/>
      <c r="B280" s="41"/>
      <c r="C280" s="43"/>
      <c r="D280" s="45"/>
      <c r="E280" s="8"/>
      <c r="F280" s="8"/>
      <c r="G280" s="8"/>
      <c r="H280" s="8"/>
      <c r="I280" s="8"/>
      <c r="J280" s="8"/>
      <c r="K280" s="8"/>
      <c r="L280" s="47"/>
      <c r="M280" s="39"/>
      <c r="N280" s="47"/>
      <c r="O280" s="39"/>
      <c r="P280" s="36"/>
      <c r="Q280" s="36"/>
      <c r="R280" s="36"/>
      <c r="S280" s="36"/>
      <c r="T280" s="37"/>
    </row>
    <row r="281" spans="1:20" ht="15" customHeight="1">
      <c r="A281" s="1"/>
      <c r="B281" s="40" t="s">
        <v>303</v>
      </c>
      <c r="C281" s="42" t="s">
        <v>304</v>
      </c>
      <c r="D281" s="44" t="s">
        <v>32</v>
      </c>
      <c r="E281" s="7"/>
      <c r="F281" s="7"/>
      <c r="G281" s="7"/>
      <c r="H281" s="7"/>
      <c r="I281" s="7">
        <v>6</v>
      </c>
      <c r="J281" s="7">
        <v>1</v>
      </c>
      <c r="K281" s="7"/>
      <c r="L281" s="46">
        <v>1199</v>
      </c>
      <c r="M281" s="38">
        <v>827</v>
      </c>
      <c r="N281" s="46">
        <f>$E$282+$F$282+$G$282+$H$282+$I$282+$J$282+$K$282</f>
        <v>0</v>
      </c>
      <c r="O281" s="38">
        <f>$M$281*$N$281</f>
        <v>0</v>
      </c>
      <c r="P281" s="35">
        <f>L281*N281*0.6</f>
        <v>0</v>
      </c>
      <c r="Q281" s="35">
        <f>L281*N281*0.5</f>
        <v>0</v>
      </c>
      <c r="R281" s="35">
        <f>L281*N281*0.45</f>
        <v>0</v>
      </c>
      <c r="S281" s="35">
        <f>L281*N281*0.35</f>
        <v>0</v>
      </c>
      <c r="T281" s="37"/>
    </row>
    <row r="282" spans="1:20" ht="15" customHeight="1">
      <c r="A282" s="1"/>
      <c r="B282" s="41"/>
      <c r="C282" s="43"/>
      <c r="D282" s="45"/>
      <c r="E282" s="8"/>
      <c r="F282" s="8"/>
      <c r="G282" s="8"/>
      <c r="H282" s="8"/>
      <c r="I282" s="8"/>
      <c r="J282" s="8"/>
      <c r="K282" s="8"/>
      <c r="L282" s="47"/>
      <c r="M282" s="39"/>
      <c r="N282" s="47"/>
      <c r="O282" s="39"/>
      <c r="P282" s="36"/>
      <c r="Q282" s="36"/>
      <c r="R282" s="36"/>
      <c r="S282" s="36"/>
      <c r="T282" s="37"/>
    </row>
    <row r="283" spans="1:20" ht="15" customHeight="1">
      <c r="A283" s="1"/>
      <c r="B283" s="40" t="s">
        <v>305</v>
      </c>
      <c r="C283" s="42" t="s">
        <v>306</v>
      </c>
      <c r="D283" s="44" t="s">
        <v>32</v>
      </c>
      <c r="E283" s="7"/>
      <c r="F283" s="7"/>
      <c r="G283" s="7"/>
      <c r="H283" s="7"/>
      <c r="I283" s="7">
        <v>2</v>
      </c>
      <c r="J283" s="7">
        <v>2</v>
      </c>
      <c r="K283" s="7"/>
      <c r="L283" s="46">
        <v>1199</v>
      </c>
      <c r="M283" s="38">
        <v>827</v>
      </c>
      <c r="N283" s="46">
        <f>$E$284+$F$284+$G$284+$H$284+$I$284+$J$284+$K$284</f>
        <v>0</v>
      </c>
      <c r="O283" s="38">
        <f>$M$283*$N$283</f>
        <v>0</v>
      </c>
      <c r="P283" s="35">
        <f>L283*N283*0.6</f>
        <v>0</v>
      </c>
      <c r="Q283" s="35">
        <f>L283*N283*0.5</f>
        <v>0</v>
      </c>
      <c r="R283" s="35">
        <f>L283*N283*0.45</f>
        <v>0</v>
      </c>
      <c r="S283" s="35">
        <f>L283*N283*0.35</f>
        <v>0</v>
      </c>
      <c r="T283" s="37"/>
    </row>
    <row r="284" spans="1:20" ht="15" customHeight="1">
      <c r="A284" s="1"/>
      <c r="B284" s="41"/>
      <c r="C284" s="43"/>
      <c r="D284" s="45"/>
      <c r="E284" s="8"/>
      <c r="F284" s="8"/>
      <c r="G284" s="8"/>
      <c r="H284" s="8"/>
      <c r="I284" s="8"/>
      <c r="J284" s="8"/>
      <c r="K284" s="8"/>
      <c r="L284" s="47"/>
      <c r="M284" s="39"/>
      <c r="N284" s="47"/>
      <c r="O284" s="39"/>
      <c r="P284" s="36"/>
      <c r="Q284" s="36"/>
      <c r="R284" s="36"/>
      <c r="S284" s="36"/>
      <c r="T284" s="37"/>
    </row>
    <row r="285" spans="1:20" ht="15" customHeight="1">
      <c r="A285" s="1"/>
      <c r="B285" s="40" t="s">
        <v>307</v>
      </c>
      <c r="C285" s="42" t="s">
        <v>304</v>
      </c>
      <c r="D285" s="44" t="s">
        <v>32</v>
      </c>
      <c r="E285" s="7"/>
      <c r="F285" s="7">
        <v>8</v>
      </c>
      <c r="G285" s="7">
        <v>10</v>
      </c>
      <c r="H285" s="7">
        <v>10</v>
      </c>
      <c r="I285" s="7">
        <v>7</v>
      </c>
      <c r="J285" s="7"/>
      <c r="K285" s="7"/>
      <c r="L285" s="46">
        <v>1250</v>
      </c>
      <c r="M285" s="38">
        <v>862</v>
      </c>
      <c r="N285" s="46">
        <f>$E$286+$F$286+$G$286+$H$286+$I$286+$J$286+$K$286</f>
        <v>0</v>
      </c>
      <c r="O285" s="38">
        <f>$M$285*$N$285</f>
        <v>0</v>
      </c>
      <c r="P285" s="35">
        <f>L285*N285*0.6</f>
        <v>0</v>
      </c>
      <c r="Q285" s="35">
        <f>L285*N285*0.5</f>
        <v>0</v>
      </c>
      <c r="R285" s="35">
        <f>L285*N285*0.45</f>
        <v>0</v>
      </c>
      <c r="S285" s="35">
        <f>L285*N285*0.35</f>
        <v>0</v>
      </c>
      <c r="T285" s="37" t="s">
        <v>57</v>
      </c>
    </row>
    <row r="286" spans="1:20" ht="15" customHeight="1">
      <c r="A286" s="1"/>
      <c r="B286" s="41"/>
      <c r="C286" s="43"/>
      <c r="D286" s="45"/>
      <c r="E286" s="8"/>
      <c r="F286" s="8"/>
      <c r="G286" s="8"/>
      <c r="H286" s="8"/>
      <c r="I286" s="8"/>
      <c r="J286" s="8"/>
      <c r="K286" s="8"/>
      <c r="L286" s="47"/>
      <c r="M286" s="39"/>
      <c r="N286" s="47"/>
      <c r="O286" s="39"/>
      <c r="P286" s="36"/>
      <c r="Q286" s="36"/>
      <c r="R286" s="36"/>
      <c r="S286" s="36"/>
      <c r="T286" s="37"/>
    </row>
    <row r="287" spans="1:20" ht="15" customHeight="1">
      <c r="A287" s="1"/>
      <c r="B287" s="40" t="s">
        <v>308</v>
      </c>
      <c r="C287" s="42" t="s">
        <v>306</v>
      </c>
      <c r="D287" s="44" t="s">
        <v>32</v>
      </c>
      <c r="E287" s="7"/>
      <c r="F287" s="7">
        <v>3</v>
      </c>
      <c r="G287" s="7">
        <v>10</v>
      </c>
      <c r="H287" s="7">
        <v>10</v>
      </c>
      <c r="I287" s="7">
        <v>7</v>
      </c>
      <c r="J287" s="7"/>
      <c r="K287" s="7"/>
      <c r="L287" s="46">
        <v>1250</v>
      </c>
      <c r="M287" s="38">
        <v>862</v>
      </c>
      <c r="N287" s="46">
        <f>$E$288+$F$288+$G$288+$H$288+$I$288+$J$288+$K$288</f>
        <v>0</v>
      </c>
      <c r="O287" s="38">
        <f>$M$287*$N$287</f>
        <v>0</v>
      </c>
      <c r="P287" s="35">
        <f>L287*N287*0.6</f>
        <v>0</v>
      </c>
      <c r="Q287" s="35">
        <f>L287*N287*0.5</f>
        <v>0</v>
      </c>
      <c r="R287" s="35">
        <f>L287*N287*0.45</f>
        <v>0</v>
      </c>
      <c r="S287" s="35">
        <f>L287*N287*0.35</f>
        <v>0</v>
      </c>
      <c r="T287" s="37" t="s">
        <v>57</v>
      </c>
    </row>
    <row r="288" spans="1:20" ht="15" customHeight="1">
      <c r="A288" s="1"/>
      <c r="B288" s="41"/>
      <c r="C288" s="43"/>
      <c r="D288" s="45"/>
      <c r="E288" s="8"/>
      <c r="F288" s="8"/>
      <c r="G288" s="8"/>
      <c r="H288" s="8"/>
      <c r="I288" s="8"/>
      <c r="J288" s="8"/>
      <c r="K288" s="8"/>
      <c r="L288" s="47"/>
      <c r="M288" s="39"/>
      <c r="N288" s="47"/>
      <c r="O288" s="39"/>
      <c r="P288" s="36"/>
      <c r="Q288" s="36"/>
      <c r="R288" s="36"/>
      <c r="S288" s="36"/>
      <c r="T288" s="37"/>
    </row>
    <row r="289" spans="1:20" ht="15" customHeight="1">
      <c r="A289" s="1"/>
      <c r="B289" s="40" t="s">
        <v>309</v>
      </c>
      <c r="C289" s="42" t="s">
        <v>310</v>
      </c>
      <c r="D289" s="44" t="s">
        <v>32</v>
      </c>
      <c r="E289" s="7"/>
      <c r="F289" s="7">
        <v>10</v>
      </c>
      <c r="G289" s="7">
        <v>10</v>
      </c>
      <c r="H289" s="7">
        <v>10</v>
      </c>
      <c r="I289" s="7">
        <v>10</v>
      </c>
      <c r="J289" s="7"/>
      <c r="K289" s="7"/>
      <c r="L289" s="46">
        <v>1250</v>
      </c>
      <c r="M289" s="38">
        <v>862</v>
      </c>
      <c r="N289" s="46">
        <f>$E$290+$F$290+$G$290+$H$290+$I$290+$J$290+$K$290</f>
        <v>0</v>
      </c>
      <c r="O289" s="38">
        <f>$M$289*$N$289</f>
        <v>0</v>
      </c>
      <c r="P289" s="35">
        <f>L289*N289*0.6</f>
        <v>0</v>
      </c>
      <c r="Q289" s="35">
        <f>L289*N289*0.5</f>
        <v>0</v>
      </c>
      <c r="R289" s="35">
        <f>L289*N289*0.45</f>
        <v>0</v>
      </c>
      <c r="S289" s="35">
        <f>L289*N289*0.35</f>
        <v>0</v>
      </c>
      <c r="T289" s="37" t="s">
        <v>57</v>
      </c>
    </row>
    <row r="290" spans="1:20" ht="15" customHeight="1">
      <c r="A290" s="1"/>
      <c r="B290" s="41"/>
      <c r="C290" s="43"/>
      <c r="D290" s="45"/>
      <c r="E290" s="8"/>
      <c r="F290" s="8"/>
      <c r="G290" s="8"/>
      <c r="H290" s="8"/>
      <c r="I290" s="8"/>
      <c r="J290" s="8"/>
      <c r="K290" s="8"/>
      <c r="L290" s="47"/>
      <c r="M290" s="39"/>
      <c r="N290" s="47"/>
      <c r="O290" s="39"/>
      <c r="P290" s="36"/>
      <c r="Q290" s="36"/>
      <c r="R290" s="36"/>
      <c r="S290" s="36"/>
      <c r="T290" s="37"/>
    </row>
    <row r="291" spans="1:20" ht="15" customHeight="1">
      <c r="A291" s="1"/>
      <c r="B291" s="40" t="s">
        <v>311</v>
      </c>
      <c r="C291" s="42" t="s">
        <v>312</v>
      </c>
      <c r="D291" s="44" t="s">
        <v>32</v>
      </c>
      <c r="E291" s="7"/>
      <c r="F291" s="7">
        <v>9</v>
      </c>
      <c r="G291" s="7">
        <v>10</v>
      </c>
      <c r="H291" s="7">
        <v>10</v>
      </c>
      <c r="I291" s="7">
        <v>10</v>
      </c>
      <c r="J291" s="7"/>
      <c r="K291" s="7"/>
      <c r="L291" s="46">
        <v>1250</v>
      </c>
      <c r="M291" s="38">
        <v>862</v>
      </c>
      <c r="N291" s="46">
        <f>$E$292+$F$292+$G$292+$H$292+$I$292+$J$292+$K$292</f>
        <v>0</v>
      </c>
      <c r="O291" s="38">
        <f>$M$291*$N$291</f>
        <v>0</v>
      </c>
      <c r="P291" s="35">
        <f>L291*N291*0.6</f>
        <v>0</v>
      </c>
      <c r="Q291" s="35">
        <f>L291*N291*0.5</f>
        <v>0</v>
      </c>
      <c r="R291" s="35">
        <f>L291*N291*0.45</f>
        <v>0</v>
      </c>
      <c r="S291" s="35">
        <f>L291*N291*0.35</f>
        <v>0</v>
      </c>
      <c r="T291" s="37" t="s">
        <v>57</v>
      </c>
    </row>
    <row r="292" spans="1:20" ht="15" customHeight="1">
      <c r="A292" s="1"/>
      <c r="B292" s="41"/>
      <c r="C292" s="43"/>
      <c r="D292" s="45"/>
      <c r="E292" s="8"/>
      <c r="F292" s="8"/>
      <c r="G292" s="8"/>
      <c r="H292" s="8"/>
      <c r="I292" s="8"/>
      <c r="J292" s="8"/>
      <c r="K292" s="8"/>
      <c r="L292" s="47"/>
      <c r="M292" s="39"/>
      <c r="N292" s="47"/>
      <c r="O292" s="39"/>
      <c r="P292" s="36"/>
      <c r="Q292" s="36"/>
      <c r="R292" s="36"/>
      <c r="S292" s="36"/>
      <c r="T292" s="37"/>
    </row>
    <row r="293" spans="1:20" ht="15" customHeight="1">
      <c r="A293" s="1"/>
      <c r="B293" s="40" t="s">
        <v>313</v>
      </c>
      <c r="C293" s="42" t="s">
        <v>314</v>
      </c>
      <c r="D293" s="44" t="s">
        <v>315</v>
      </c>
      <c r="E293" s="7"/>
      <c r="F293" s="7">
        <v>1</v>
      </c>
      <c r="G293" s="7">
        <v>3</v>
      </c>
      <c r="H293" s="7">
        <v>3</v>
      </c>
      <c r="I293" s="7">
        <v>1</v>
      </c>
      <c r="J293" s="7"/>
      <c r="K293" s="7"/>
      <c r="L293" s="46">
        <v>1199</v>
      </c>
      <c r="M293" s="38">
        <v>827</v>
      </c>
      <c r="N293" s="46">
        <f>$E$294+$F$294+$G$294+$H$294+$I$294+$J$294+$K$294</f>
        <v>0</v>
      </c>
      <c r="O293" s="38">
        <f>$M$293*$N$293</f>
        <v>0</v>
      </c>
      <c r="P293" s="35">
        <f>L293*N293*0.6</f>
        <v>0</v>
      </c>
      <c r="Q293" s="35">
        <f>L293*N293*0.5</f>
        <v>0</v>
      </c>
      <c r="R293" s="35">
        <f>L293*N293*0.45</f>
        <v>0</v>
      </c>
      <c r="S293" s="35">
        <f>L293*N293*0.35</f>
        <v>0</v>
      </c>
      <c r="T293" s="37"/>
    </row>
    <row r="294" spans="1:20" ht="15" customHeight="1">
      <c r="A294" s="1"/>
      <c r="B294" s="41"/>
      <c r="C294" s="43"/>
      <c r="D294" s="45"/>
      <c r="E294" s="8"/>
      <c r="F294" s="8"/>
      <c r="G294" s="8"/>
      <c r="H294" s="8"/>
      <c r="I294" s="8"/>
      <c r="J294" s="8"/>
      <c r="K294" s="8"/>
      <c r="L294" s="47"/>
      <c r="M294" s="39"/>
      <c r="N294" s="47"/>
      <c r="O294" s="39"/>
      <c r="P294" s="36"/>
      <c r="Q294" s="36"/>
      <c r="R294" s="36"/>
      <c r="S294" s="36"/>
      <c r="T294" s="37"/>
    </row>
    <row r="295" spans="1:20" ht="15" customHeight="1">
      <c r="A295" s="1"/>
      <c r="B295" s="40" t="s">
        <v>316</v>
      </c>
      <c r="C295" s="42" t="s">
        <v>317</v>
      </c>
      <c r="D295" s="44" t="s">
        <v>32</v>
      </c>
      <c r="E295" s="7"/>
      <c r="F295" s="7">
        <v>10</v>
      </c>
      <c r="G295" s="7">
        <v>10</v>
      </c>
      <c r="H295" s="7">
        <v>10</v>
      </c>
      <c r="I295" s="7">
        <v>10</v>
      </c>
      <c r="J295" s="7">
        <v>1</v>
      </c>
      <c r="K295" s="7"/>
      <c r="L295" s="46">
        <v>1399</v>
      </c>
      <c r="M295" s="38">
        <v>965</v>
      </c>
      <c r="N295" s="46">
        <f>$E$296+$F$296+$G$296+$H$296+$I$296+$J$296+$K$296</f>
        <v>0</v>
      </c>
      <c r="O295" s="38">
        <f>$M$295*$N$295</f>
        <v>0</v>
      </c>
      <c r="P295" s="35">
        <f>L295*N295*0.6</f>
        <v>0</v>
      </c>
      <c r="Q295" s="35">
        <f>L295*N295*0.5</f>
        <v>0</v>
      </c>
      <c r="R295" s="35">
        <f>L295*N295*0.45</f>
        <v>0</v>
      </c>
      <c r="S295" s="35">
        <f>L295*N295*0.35</f>
        <v>0</v>
      </c>
      <c r="T295" s="37" t="s">
        <v>57</v>
      </c>
    </row>
    <row r="296" spans="1:20" ht="15" customHeight="1">
      <c r="A296" s="1"/>
      <c r="B296" s="41"/>
      <c r="C296" s="43"/>
      <c r="D296" s="45"/>
      <c r="E296" s="8"/>
      <c r="F296" s="8"/>
      <c r="G296" s="8"/>
      <c r="H296" s="8"/>
      <c r="I296" s="8"/>
      <c r="J296" s="8"/>
      <c r="K296" s="8"/>
      <c r="L296" s="47"/>
      <c r="M296" s="39"/>
      <c r="N296" s="47"/>
      <c r="O296" s="39"/>
      <c r="P296" s="36"/>
      <c r="Q296" s="36"/>
      <c r="R296" s="36"/>
      <c r="S296" s="36"/>
      <c r="T296" s="37"/>
    </row>
    <row r="297" spans="1:20" ht="15" customHeight="1">
      <c r="A297" s="1"/>
      <c r="B297" s="40" t="s">
        <v>318</v>
      </c>
      <c r="C297" s="42" t="s">
        <v>319</v>
      </c>
      <c r="D297" s="44" t="s">
        <v>32</v>
      </c>
      <c r="E297" s="7"/>
      <c r="F297" s="7">
        <v>10</v>
      </c>
      <c r="G297" s="7">
        <v>10</v>
      </c>
      <c r="H297" s="7">
        <v>10</v>
      </c>
      <c r="I297" s="7">
        <v>10</v>
      </c>
      <c r="J297" s="7"/>
      <c r="K297" s="7"/>
      <c r="L297" s="46">
        <v>1399</v>
      </c>
      <c r="M297" s="38">
        <v>965</v>
      </c>
      <c r="N297" s="46">
        <f>$E$298+$F$298+$G$298+$H$298+$I$298+$J$298+$K$298</f>
        <v>0</v>
      </c>
      <c r="O297" s="38">
        <f>$M$297*$N$297</f>
        <v>0</v>
      </c>
      <c r="P297" s="35">
        <f>L297*N297*0.6</f>
        <v>0</v>
      </c>
      <c r="Q297" s="35">
        <f>L297*N297*0.5</f>
        <v>0</v>
      </c>
      <c r="R297" s="35">
        <f>L297*N297*0.45</f>
        <v>0</v>
      </c>
      <c r="S297" s="35">
        <f>L297*N297*0.35</f>
        <v>0</v>
      </c>
      <c r="T297" s="37" t="s">
        <v>57</v>
      </c>
    </row>
    <row r="298" spans="1:20" ht="15" customHeight="1">
      <c r="A298" s="1"/>
      <c r="B298" s="41"/>
      <c r="C298" s="43"/>
      <c r="D298" s="45"/>
      <c r="E298" s="8"/>
      <c r="F298" s="8"/>
      <c r="G298" s="8"/>
      <c r="H298" s="8"/>
      <c r="I298" s="8"/>
      <c r="J298" s="8"/>
      <c r="K298" s="8"/>
      <c r="L298" s="47"/>
      <c r="M298" s="39"/>
      <c r="N298" s="47"/>
      <c r="O298" s="39"/>
      <c r="P298" s="36"/>
      <c r="Q298" s="36"/>
      <c r="R298" s="36"/>
      <c r="S298" s="36"/>
      <c r="T298" s="37"/>
    </row>
    <row r="299" spans="1:20" ht="15" customHeight="1">
      <c r="A299" s="1"/>
      <c r="B299" s="40" t="s">
        <v>320</v>
      </c>
      <c r="C299" s="42" t="s">
        <v>321</v>
      </c>
      <c r="D299" s="44" t="s">
        <v>32</v>
      </c>
      <c r="E299" s="7"/>
      <c r="F299" s="7">
        <v>8</v>
      </c>
      <c r="G299" s="7">
        <v>10</v>
      </c>
      <c r="H299" s="7">
        <v>10</v>
      </c>
      <c r="I299" s="7">
        <v>10</v>
      </c>
      <c r="J299" s="7"/>
      <c r="K299" s="7"/>
      <c r="L299" s="46">
        <v>1399</v>
      </c>
      <c r="M299" s="38">
        <v>965</v>
      </c>
      <c r="N299" s="46">
        <f>$E$300+$F$300+$G$300+$H$300+$I$300+$J$300+$K$300</f>
        <v>0</v>
      </c>
      <c r="O299" s="38">
        <f>$M$299*$N$299</f>
        <v>0</v>
      </c>
      <c r="P299" s="35">
        <f>L299*N299*0.6</f>
        <v>0</v>
      </c>
      <c r="Q299" s="35">
        <f>L299*N299*0.5</f>
        <v>0</v>
      </c>
      <c r="R299" s="35">
        <f>L299*N299*0.45</f>
        <v>0</v>
      </c>
      <c r="S299" s="35">
        <f>L299*N299*0.35</f>
        <v>0</v>
      </c>
      <c r="T299" s="37" t="s">
        <v>57</v>
      </c>
    </row>
    <row r="300" spans="1:20" ht="15" customHeight="1">
      <c r="A300" s="1"/>
      <c r="B300" s="41"/>
      <c r="C300" s="43"/>
      <c r="D300" s="45"/>
      <c r="E300" s="8"/>
      <c r="F300" s="8"/>
      <c r="G300" s="8"/>
      <c r="H300" s="8"/>
      <c r="I300" s="8"/>
      <c r="J300" s="8"/>
      <c r="K300" s="8"/>
      <c r="L300" s="47"/>
      <c r="M300" s="39"/>
      <c r="N300" s="47"/>
      <c r="O300" s="39"/>
      <c r="P300" s="36"/>
      <c r="Q300" s="36"/>
      <c r="R300" s="36"/>
      <c r="S300" s="36"/>
      <c r="T300" s="37"/>
    </row>
    <row r="301" spans="1:20" ht="15" customHeight="1">
      <c r="A301" s="1"/>
      <c r="B301" s="40" t="s">
        <v>322</v>
      </c>
      <c r="C301" s="42" t="s">
        <v>323</v>
      </c>
      <c r="D301" s="44" t="s">
        <v>324</v>
      </c>
      <c r="E301" s="7"/>
      <c r="F301" s="7"/>
      <c r="G301" s="7">
        <v>6</v>
      </c>
      <c r="H301" s="7">
        <v>6</v>
      </c>
      <c r="I301" s="7">
        <v>3</v>
      </c>
      <c r="J301" s="7"/>
      <c r="K301" s="7"/>
      <c r="L301" s="46">
        <v>1499</v>
      </c>
      <c r="M301" s="38">
        <v>1047</v>
      </c>
      <c r="N301" s="46">
        <f>$E$302+$F$302+$G$302+$H$302+$I$302+$J$302+$K$302</f>
        <v>0</v>
      </c>
      <c r="O301" s="38">
        <f>$M$301*$N$301</f>
        <v>0</v>
      </c>
      <c r="P301" s="35">
        <f>L301*N301*0.6</f>
        <v>0</v>
      </c>
      <c r="Q301" s="35">
        <f>L301*N301*0.5</f>
        <v>0</v>
      </c>
      <c r="R301" s="35">
        <f>L301*N301*0.45</f>
        <v>0</v>
      </c>
      <c r="S301" s="35">
        <f>L301*N301*0.35</f>
        <v>0</v>
      </c>
      <c r="T301" s="37"/>
    </row>
    <row r="302" spans="1:20" ht="15" customHeight="1">
      <c r="A302" s="1"/>
      <c r="B302" s="41"/>
      <c r="C302" s="43"/>
      <c r="D302" s="45"/>
      <c r="E302" s="8"/>
      <c r="F302" s="8"/>
      <c r="G302" s="8"/>
      <c r="H302" s="8"/>
      <c r="I302" s="8"/>
      <c r="J302" s="8"/>
      <c r="K302" s="8"/>
      <c r="L302" s="47"/>
      <c r="M302" s="39"/>
      <c r="N302" s="47"/>
      <c r="O302" s="39"/>
      <c r="P302" s="36"/>
      <c r="Q302" s="36"/>
      <c r="R302" s="36"/>
      <c r="S302" s="36"/>
      <c r="T302" s="37"/>
    </row>
    <row r="303" spans="1:20" ht="15" customHeight="1">
      <c r="A303" s="1"/>
      <c r="B303" s="40" t="s">
        <v>325</v>
      </c>
      <c r="C303" s="42" t="s">
        <v>326</v>
      </c>
      <c r="D303" s="44" t="s">
        <v>324</v>
      </c>
      <c r="E303" s="7"/>
      <c r="F303" s="7">
        <v>1</v>
      </c>
      <c r="G303" s="7">
        <v>8</v>
      </c>
      <c r="H303" s="7">
        <v>6</v>
      </c>
      <c r="I303" s="7"/>
      <c r="J303" s="7"/>
      <c r="K303" s="7"/>
      <c r="L303" s="46">
        <v>1499</v>
      </c>
      <c r="M303" s="38">
        <v>1047</v>
      </c>
      <c r="N303" s="46">
        <f>$E$304+$F$304+$G$304+$H$304+$I$304+$J$304+$K$304</f>
        <v>0</v>
      </c>
      <c r="O303" s="38">
        <f>$M$303*$N$303</f>
        <v>0</v>
      </c>
      <c r="P303" s="35">
        <f>L303*N303*0.6</f>
        <v>0</v>
      </c>
      <c r="Q303" s="35">
        <f>L303*N303*0.5</f>
        <v>0</v>
      </c>
      <c r="R303" s="35">
        <f>L303*N303*0.45</f>
        <v>0</v>
      </c>
      <c r="S303" s="35">
        <f>L303*N303*0.35</f>
        <v>0</v>
      </c>
      <c r="T303" s="37"/>
    </row>
    <row r="304" spans="1:20" ht="15" customHeight="1">
      <c r="A304" s="1"/>
      <c r="B304" s="41"/>
      <c r="C304" s="43"/>
      <c r="D304" s="45"/>
      <c r="E304" s="8"/>
      <c r="F304" s="8"/>
      <c r="G304" s="8"/>
      <c r="H304" s="8"/>
      <c r="I304" s="8"/>
      <c r="J304" s="8"/>
      <c r="K304" s="8"/>
      <c r="L304" s="47"/>
      <c r="M304" s="39"/>
      <c r="N304" s="47"/>
      <c r="O304" s="39"/>
      <c r="P304" s="36"/>
      <c r="Q304" s="36"/>
      <c r="R304" s="36"/>
      <c r="S304" s="36"/>
      <c r="T304" s="37"/>
    </row>
    <row r="305" spans="1:20" ht="15" customHeight="1">
      <c r="A305" s="1"/>
      <c r="B305" s="40" t="s">
        <v>327</v>
      </c>
      <c r="C305" s="42" t="s">
        <v>328</v>
      </c>
      <c r="D305" s="44" t="s">
        <v>324</v>
      </c>
      <c r="E305" s="7"/>
      <c r="F305" s="7"/>
      <c r="G305" s="7">
        <v>1</v>
      </c>
      <c r="H305" s="7"/>
      <c r="I305" s="7"/>
      <c r="J305" s="7"/>
      <c r="K305" s="7"/>
      <c r="L305" s="46">
        <v>1499</v>
      </c>
      <c r="M305" s="38">
        <v>1047</v>
      </c>
      <c r="N305" s="46">
        <f>$E$306+$F$306+$G$306+$H$306+$I$306+$J$306+$K$306</f>
        <v>0</v>
      </c>
      <c r="O305" s="38">
        <f>$M$305*$N$305</f>
        <v>0</v>
      </c>
      <c r="P305" s="35">
        <f>L305*N305*0.6</f>
        <v>0</v>
      </c>
      <c r="Q305" s="35">
        <f>L305*N305*0.5</f>
        <v>0</v>
      </c>
      <c r="R305" s="35">
        <f>L305*N305*0.45</f>
        <v>0</v>
      </c>
      <c r="S305" s="35">
        <f>L305*N305*0.35</f>
        <v>0</v>
      </c>
      <c r="T305" s="37"/>
    </row>
    <row r="306" spans="1:20" ht="15" customHeight="1">
      <c r="A306" s="1"/>
      <c r="B306" s="41"/>
      <c r="C306" s="43"/>
      <c r="D306" s="45"/>
      <c r="E306" s="8"/>
      <c r="F306" s="8"/>
      <c r="G306" s="8"/>
      <c r="H306" s="8"/>
      <c r="I306" s="8"/>
      <c r="J306" s="8"/>
      <c r="K306" s="8"/>
      <c r="L306" s="47"/>
      <c r="M306" s="39"/>
      <c r="N306" s="47"/>
      <c r="O306" s="39"/>
      <c r="P306" s="36"/>
      <c r="Q306" s="36"/>
      <c r="R306" s="36"/>
      <c r="S306" s="36"/>
      <c r="T306" s="37"/>
    </row>
    <row r="307" spans="1:20" ht="15" customHeight="1">
      <c r="A307" s="1"/>
      <c r="B307" s="40" t="s">
        <v>329</v>
      </c>
      <c r="C307" s="42" t="s">
        <v>330</v>
      </c>
      <c r="D307" s="44" t="s">
        <v>331</v>
      </c>
      <c r="E307" s="7"/>
      <c r="F307" s="7">
        <v>2</v>
      </c>
      <c r="G307" s="7"/>
      <c r="H307" s="7"/>
      <c r="I307" s="7"/>
      <c r="J307" s="7"/>
      <c r="K307" s="7"/>
      <c r="L307" s="46">
        <v>1499</v>
      </c>
      <c r="M307" s="38">
        <v>1034</v>
      </c>
      <c r="N307" s="46">
        <f>$E$308+$F$308+$G$308+$H$308+$I$308+$J$308+$K$308</f>
        <v>0</v>
      </c>
      <c r="O307" s="38">
        <f>$M$307*$N$307</f>
        <v>0</v>
      </c>
      <c r="P307" s="35">
        <f>L307*N307*0.6</f>
        <v>0</v>
      </c>
      <c r="Q307" s="35">
        <f>L307*N307*0.5</f>
        <v>0</v>
      </c>
      <c r="R307" s="35">
        <f>L307*N307*0.45</f>
        <v>0</v>
      </c>
      <c r="S307" s="35">
        <f>L307*N307*0.35</f>
        <v>0</v>
      </c>
      <c r="T307" s="37"/>
    </row>
    <row r="308" spans="1:20" ht="15" customHeight="1">
      <c r="A308" s="1"/>
      <c r="B308" s="41"/>
      <c r="C308" s="43"/>
      <c r="D308" s="45"/>
      <c r="E308" s="8"/>
      <c r="F308" s="8"/>
      <c r="G308" s="8"/>
      <c r="H308" s="8"/>
      <c r="I308" s="8"/>
      <c r="J308" s="8"/>
      <c r="K308" s="8"/>
      <c r="L308" s="47"/>
      <c r="M308" s="39"/>
      <c r="N308" s="47"/>
      <c r="O308" s="39"/>
      <c r="P308" s="36"/>
      <c r="Q308" s="36"/>
      <c r="R308" s="36"/>
      <c r="S308" s="36"/>
      <c r="T308" s="37"/>
    </row>
    <row r="309" spans="1:20" ht="15" customHeight="1">
      <c r="A309" s="1"/>
      <c r="B309" s="40" t="s">
        <v>332</v>
      </c>
      <c r="C309" s="42" t="s">
        <v>333</v>
      </c>
      <c r="D309" s="44" t="s">
        <v>334</v>
      </c>
      <c r="E309" s="7"/>
      <c r="F309" s="7">
        <v>3</v>
      </c>
      <c r="G309" s="7"/>
      <c r="H309" s="7">
        <v>4</v>
      </c>
      <c r="I309" s="7"/>
      <c r="J309" s="7"/>
      <c r="K309" s="7"/>
      <c r="L309" s="46">
        <v>1499</v>
      </c>
      <c r="M309" s="38">
        <v>1034</v>
      </c>
      <c r="N309" s="46">
        <f>$E$310+$F$310+$G$310+$H$310+$I$310+$J$310+$K$310</f>
        <v>0</v>
      </c>
      <c r="O309" s="38">
        <f>$M$309*$N$309</f>
        <v>0</v>
      </c>
      <c r="P309" s="35">
        <f>L309*N309*0.6</f>
        <v>0</v>
      </c>
      <c r="Q309" s="35">
        <f>L309*N309*0.5</f>
        <v>0</v>
      </c>
      <c r="R309" s="35">
        <f>L309*N309*0.45</f>
        <v>0</v>
      </c>
      <c r="S309" s="35">
        <f>L309*N309*0.35</f>
        <v>0</v>
      </c>
      <c r="T309" s="37"/>
    </row>
    <row r="310" spans="1:20" ht="15" customHeight="1">
      <c r="A310" s="1"/>
      <c r="B310" s="41"/>
      <c r="C310" s="43"/>
      <c r="D310" s="45"/>
      <c r="E310" s="8"/>
      <c r="F310" s="8"/>
      <c r="G310" s="8"/>
      <c r="H310" s="8"/>
      <c r="I310" s="8"/>
      <c r="J310" s="8"/>
      <c r="K310" s="8"/>
      <c r="L310" s="47"/>
      <c r="M310" s="39"/>
      <c r="N310" s="47"/>
      <c r="O310" s="39"/>
      <c r="P310" s="36"/>
      <c r="Q310" s="36"/>
      <c r="R310" s="36"/>
      <c r="S310" s="36"/>
      <c r="T310" s="37"/>
    </row>
    <row r="311" spans="1:20" ht="15" customHeight="1">
      <c r="A311" s="1"/>
      <c r="B311" s="40" t="s">
        <v>335</v>
      </c>
      <c r="C311" s="42" t="s">
        <v>336</v>
      </c>
      <c r="D311" s="44" t="s">
        <v>315</v>
      </c>
      <c r="E311" s="7"/>
      <c r="F311" s="7"/>
      <c r="G311" s="7"/>
      <c r="H311" s="7">
        <v>4</v>
      </c>
      <c r="I311" s="7"/>
      <c r="J311" s="7"/>
      <c r="K311" s="7"/>
      <c r="L311" s="46">
        <v>989</v>
      </c>
      <c r="M311" s="38">
        <v>682</v>
      </c>
      <c r="N311" s="46">
        <f>$E$312+$F$312+$G$312+$H$312+$I$312+$J$312+$K$312</f>
        <v>0</v>
      </c>
      <c r="O311" s="38">
        <f>$M$311*$N$311</f>
        <v>0</v>
      </c>
      <c r="P311" s="35">
        <f>L311*N311*0.6</f>
        <v>0</v>
      </c>
      <c r="Q311" s="35">
        <f>L311*N311*0.5</f>
        <v>0</v>
      </c>
      <c r="R311" s="35">
        <f>L311*N311*0.45</f>
        <v>0</v>
      </c>
      <c r="S311" s="35">
        <f>L311*N311*0.35</f>
        <v>0</v>
      </c>
      <c r="T311" s="37"/>
    </row>
    <row r="312" spans="1:20" ht="15" customHeight="1">
      <c r="A312" s="1"/>
      <c r="B312" s="41"/>
      <c r="C312" s="43"/>
      <c r="D312" s="45"/>
      <c r="E312" s="8"/>
      <c r="F312" s="8"/>
      <c r="G312" s="8"/>
      <c r="H312" s="8"/>
      <c r="I312" s="8"/>
      <c r="J312" s="8"/>
      <c r="K312" s="8"/>
      <c r="L312" s="47"/>
      <c r="M312" s="39"/>
      <c r="N312" s="47"/>
      <c r="O312" s="39"/>
      <c r="P312" s="36"/>
      <c r="Q312" s="36"/>
      <c r="R312" s="36"/>
      <c r="S312" s="36"/>
      <c r="T312" s="37"/>
    </row>
    <row r="313" spans="1:20" ht="25.5" customHeight="1">
      <c r="A313" s="1"/>
      <c r="B313" s="49" t="s">
        <v>8</v>
      </c>
      <c r="C313" s="49" t="s">
        <v>9</v>
      </c>
      <c r="D313" s="49" t="s">
        <v>10</v>
      </c>
      <c r="E313" s="60" t="s">
        <v>11</v>
      </c>
      <c r="F313" s="60"/>
      <c r="G313" s="60"/>
      <c r="H313" s="60"/>
      <c r="I313" s="60"/>
      <c r="J313" s="60"/>
      <c r="K313" s="60"/>
      <c r="L313" s="51" t="s">
        <v>12</v>
      </c>
      <c r="M313" s="52" t="s">
        <v>13</v>
      </c>
      <c r="N313" s="48" t="s">
        <v>14</v>
      </c>
      <c r="O313" s="48"/>
      <c r="P313" s="35"/>
      <c r="Q313" s="35"/>
      <c r="R313" s="35"/>
      <c r="S313" s="35"/>
      <c r="T313" s="37"/>
    </row>
    <row r="314" spans="2:20" ht="25.5" customHeight="1">
      <c r="B314" s="49"/>
      <c r="C314" s="49"/>
      <c r="D314" s="49"/>
      <c r="E314" s="61" t="s">
        <v>87</v>
      </c>
      <c r="F314" s="61"/>
      <c r="G314" s="61" t="s">
        <v>88</v>
      </c>
      <c r="H314" s="61"/>
      <c r="I314" s="61" t="s">
        <v>89</v>
      </c>
      <c r="J314" s="61"/>
      <c r="K314" s="9"/>
      <c r="L314" s="51"/>
      <c r="M314" s="52"/>
      <c r="N314" s="6" t="s">
        <v>15</v>
      </c>
      <c r="O314" s="6" t="s">
        <v>16</v>
      </c>
      <c r="P314" s="36"/>
      <c r="Q314" s="36"/>
      <c r="R314" s="36"/>
      <c r="S314" s="36"/>
      <c r="T314" s="37"/>
    </row>
    <row r="315" spans="1:20" ht="15" customHeight="1">
      <c r="A315" s="1"/>
      <c r="B315" s="40" t="s">
        <v>337</v>
      </c>
      <c r="C315" s="42" t="s">
        <v>338</v>
      </c>
      <c r="D315" s="44" t="s">
        <v>277</v>
      </c>
      <c r="E315" s="64"/>
      <c r="F315" s="65"/>
      <c r="G315" s="64"/>
      <c r="H315" s="65"/>
      <c r="I315" s="64">
        <v>4</v>
      </c>
      <c r="J315" s="65"/>
      <c r="K315" s="10"/>
      <c r="L315" s="46">
        <v>1699</v>
      </c>
      <c r="M315" s="38">
        <v>1172</v>
      </c>
      <c r="N315" s="46">
        <f>$E$316+$G$316+$I$316</f>
        <v>0</v>
      </c>
      <c r="O315" s="38">
        <f>$M$315*$N$315</f>
        <v>0</v>
      </c>
      <c r="P315" s="35">
        <f>L315*N315*0.6</f>
        <v>0</v>
      </c>
      <c r="Q315" s="35">
        <f>L315*N315*0.5</f>
        <v>0</v>
      </c>
      <c r="R315" s="35">
        <f>L315*N315*0.45</f>
        <v>0</v>
      </c>
      <c r="S315" s="35">
        <f>L315*N315*0.35</f>
        <v>0</v>
      </c>
      <c r="T315" s="37"/>
    </row>
    <row r="316" spans="1:20" ht="15" customHeight="1">
      <c r="A316" s="1"/>
      <c r="B316" s="41"/>
      <c r="C316" s="43"/>
      <c r="D316" s="45"/>
      <c r="E316" s="57"/>
      <c r="F316" s="57"/>
      <c r="G316" s="57"/>
      <c r="H316" s="57"/>
      <c r="I316" s="57"/>
      <c r="J316" s="57"/>
      <c r="K316" s="11"/>
      <c r="L316" s="47"/>
      <c r="M316" s="39"/>
      <c r="N316" s="47"/>
      <c r="O316" s="39"/>
      <c r="P316" s="36"/>
      <c r="Q316" s="36"/>
      <c r="R316" s="36"/>
      <c r="S316" s="36"/>
      <c r="T316" s="37"/>
    </row>
    <row r="317" spans="1:20" ht="15" customHeight="1">
      <c r="A317" s="1"/>
      <c r="B317" s="40" t="s">
        <v>339</v>
      </c>
      <c r="C317" s="42" t="s">
        <v>340</v>
      </c>
      <c r="D317" s="44" t="s">
        <v>277</v>
      </c>
      <c r="E317" s="64"/>
      <c r="F317" s="65"/>
      <c r="G317" s="64"/>
      <c r="H317" s="65"/>
      <c r="I317" s="64">
        <v>9</v>
      </c>
      <c r="J317" s="65"/>
      <c r="K317" s="10"/>
      <c r="L317" s="46">
        <v>1699</v>
      </c>
      <c r="M317" s="38">
        <v>1172</v>
      </c>
      <c r="N317" s="46">
        <f>$E$318+$G$318+$I$318</f>
        <v>0</v>
      </c>
      <c r="O317" s="38">
        <f>$M$317*$N$317</f>
        <v>0</v>
      </c>
      <c r="P317" s="35">
        <f>L317*N317*0.6</f>
        <v>0</v>
      </c>
      <c r="Q317" s="35">
        <f>L317*N317*0.5</f>
        <v>0</v>
      </c>
      <c r="R317" s="35">
        <f>L317*N317*0.45</f>
        <v>0</v>
      </c>
      <c r="S317" s="35">
        <f>L317*N317*0.35</f>
        <v>0</v>
      </c>
      <c r="T317" s="37"/>
    </row>
    <row r="318" spans="1:20" ht="15" customHeight="1">
      <c r="A318" s="1"/>
      <c r="B318" s="41"/>
      <c r="C318" s="43"/>
      <c r="D318" s="45"/>
      <c r="E318" s="57"/>
      <c r="F318" s="57"/>
      <c r="G318" s="57"/>
      <c r="H318" s="57"/>
      <c r="I318" s="57"/>
      <c r="J318" s="57"/>
      <c r="K318" s="11"/>
      <c r="L318" s="47"/>
      <c r="M318" s="39"/>
      <c r="N318" s="47"/>
      <c r="O318" s="39"/>
      <c r="P318" s="36"/>
      <c r="Q318" s="36"/>
      <c r="R318" s="36"/>
      <c r="S318" s="36"/>
      <c r="T318" s="37"/>
    </row>
    <row r="319" spans="1:20" ht="15" customHeight="1">
      <c r="A319" s="1"/>
      <c r="B319" s="40" t="s">
        <v>341</v>
      </c>
      <c r="C319" s="42" t="s">
        <v>342</v>
      </c>
      <c r="D319" s="44" t="s">
        <v>277</v>
      </c>
      <c r="E319" s="64"/>
      <c r="F319" s="65"/>
      <c r="G319" s="64"/>
      <c r="H319" s="65"/>
      <c r="I319" s="64">
        <v>7</v>
      </c>
      <c r="J319" s="65"/>
      <c r="K319" s="10"/>
      <c r="L319" s="46">
        <v>1699</v>
      </c>
      <c r="M319" s="38">
        <v>1172</v>
      </c>
      <c r="N319" s="46">
        <f>$E$320+$G$320+$I$320</f>
        <v>0</v>
      </c>
      <c r="O319" s="38">
        <f>$M$319*$N$319</f>
        <v>0</v>
      </c>
      <c r="P319" s="35">
        <f>L319*N319*0.6</f>
        <v>0</v>
      </c>
      <c r="Q319" s="35">
        <f>L319*N319*0.5</f>
        <v>0</v>
      </c>
      <c r="R319" s="35">
        <f>L319*N319*0.45</f>
        <v>0</v>
      </c>
      <c r="S319" s="35">
        <f>L319*N319*0.35</f>
        <v>0</v>
      </c>
      <c r="T319" s="37"/>
    </row>
    <row r="320" spans="1:20" ht="15" customHeight="1">
      <c r="A320" s="1"/>
      <c r="B320" s="41"/>
      <c r="C320" s="43"/>
      <c r="D320" s="45"/>
      <c r="E320" s="57"/>
      <c r="F320" s="57"/>
      <c r="G320" s="57"/>
      <c r="H320" s="57"/>
      <c r="I320" s="57"/>
      <c r="J320" s="57"/>
      <c r="K320" s="11"/>
      <c r="L320" s="47"/>
      <c r="M320" s="39"/>
      <c r="N320" s="47"/>
      <c r="O320" s="39"/>
      <c r="P320" s="36"/>
      <c r="Q320" s="36"/>
      <c r="R320" s="36"/>
      <c r="S320" s="36"/>
      <c r="T320" s="37"/>
    </row>
    <row r="321" spans="1:20" ht="25.5" customHeight="1">
      <c r="A321" s="1"/>
      <c r="B321" s="49" t="s">
        <v>8</v>
      </c>
      <c r="C321" s="49" t="s">
        <v>9</v>
      </c>
      <c r="D321" s="49" t="s">
        <v>10</v>
      </c>
      <c r="E321" s="50" t="s">
        <v>11</v>
      </c>
      <c r="F321" s="50"/>
      <c r="G321" s="50"/>
      <c r="H321" s="50"/>
      <c r="I321" s="50"/>
      <c r="J321" s="50"/>
      <c r="K321" s="50"/>
      <c r="L321" s="51" t="s">
        <v>12</v>
      </c>
      <c r="M321" s="52" t="s">
        <v>13</v>
      </c>
      <c r="N321" s="48" t="s">
        <v>14</v>
      </c>
      <c r="O321" s="48"/>
      <c r="P321" s="35"/>
      <c r="Q321" s="35"/>
      <c r="R321" s="35"/>
      <c r="S321" s="35"/>
      <c r="T321" s="37"/>
    </row>
    <row r="322" spans="2:20" ht="25.5" customHeight="1">
      <c r="B322" s="49"/>
      <c r="C322" s="49"/>
      <c r="D322" s="49"/>
      <c r="E322" s="5">
        <v>40</v>
      </c>
      <c r="F322" s="5">
        <v>42</v>
      </c>
      <c r="G322" s="5">
        <v>44</v>
      </c>
      <c r="H322" s="5">
        <v>46</v>
      </c>
      <c r="I322" s="5">
        <v>48</v>
      </c>
      <c r="J322" s="5">
        <v>50</v>
      </c>
      <c r="K322" s="5">
        <v>52</v>
      </c>
      <c r="L322" s="51"/>
      <c r="M322" s="52"/>
      <c r="N322" s="6" t="s">
        <v>15</v>
      </c>
      <c r="O322" s="6" t="s">
        <v>16</v>
      </c>
      <c r="P322" s="36"/>
      <c r="Q322" s="36"/>
      <c r="R322" s="36"/>
      <c r="S322" s="36"/>
      <c r="T322" s="37"/>
    </row>
    <row r="323" spans="1:20" ht="15" customHeight="1">
      <c r="A323" s="1"/>
      <c r="B323" s="40" t="s">
        <v>343</v>
      </c>
      <c r="C323" s="42" t="s">
        <v>344</v>
      </c>
      <c r="D323" s="44" t="s">
        <v>257</v>
      </c>
      <c r="E323" s="7"/>
      <c r="F323" s="7">
        <v>3</v>
      </c>
      <c r="G323" s="7">
        <v>5</v>
      </c>
      <c r="H323" s="7"/>
      <c r="I323" s="7"/>
      <c r="J323" s="7"/>
      <c r="K323" s="7"/>
      <c r="L323" s="46">
        <v>1999</v>
      </c>
      <c r="M323" s="38">
        <v>1379</v>
      </c>
      <c r="N323" s="46">
        <f>$E$324+$F$324+$G$324+$H$324+$I$324+$J$324+$K$324</f>
        <v>0</v>
      </c>
      <c r="O323" s="38">
        <f>$M$323*$N$323</f>
        <v>0</v>
      </c>
      <c r="P323" s="35">
        <f>L323*N323*0.6</f>
        <v>0</v>
      </c>
      <c r="Q323" s="35">
        <f>L323*N323*0.5</f>
        <v>0</v>
      </c>
      <c r="R323" s="35">
        <f>L323*N323*0.45</f>
        <v>0</v>
      </c>
      <c r="S323" s="35">
        <f>L323*N323*0.35</f>
        <v>0</v>
      </c>
      <c r="T323" s="37"/>
    </row>
    <row r="324" spans="1:20" ht="15" customHeight="1">
      <c r="A324" s="1"/>
      <c r="B324" s="41"/>
      <c r="C324" s="43"/>
      <c r="D324" s="45"/>
      <c r="E324" s="8"/>
      <c r="F324" s="8"/>
      <c r="G324" s="8"/>
      <c r="H324" s="8"/>
      <c r="I324" s="8"/>
      <c r="J324" s="8"/>
      <c r="K324" s="8"/>
      <c r="L324" s="47"/>
      <c r="M324" s="39"/>
      <c r="N324" s="47"/>
      <c r="O324" s="39"/>
      <c r="P324" s="36"/>
      <c r="Q324" s="36"/>
      <c r="R324" s="36"/>
      <c r="S324" s="36"/>
      <c r="T324" s="37"/>
    </row>
    <row r="325" spans="1:20" ht="15" customHeight="1">
      <c r="A325" s="1"/>
      <c r="B325" s="40" t="s">
        <v>345</v>
      </c>
      <c r="C325" s="42" t="s">
        <v>346</v>
      </c>
      <c r="D325" s="44" t="s">
        <v>347</v>
      </c>
      <c r="E325" s="7"/>
      <c r="F325" s="7">
        <v>2</v>
      </c>
      <c r="G325" s="7">
        <v>6</v>
      </c>
      <c r="H325" s="7">
        <v>5</v>
      </c>
      <c r="I325" s="7">
        <v>2</v>
      </c>
      <c r="J325" s="7"/>
      <c r="K325" s="7"/>
      <c r="L325" s="46">
        <v>1999</v>
      </c>
      <c r="M325" s="38">
        <v>1379</v>
      </c>
      <c r="N325" s="46">
        <f>$E$326+$F$326+$G$326+$H$326+$I$326+$J$326+$K$326</f>
        <v>0</v>
      </c>
      <c r="O325" s="38">
        <f>$M$325*$N$325</f>
        <v>0</v>
      </c>
      <c r="P325" s="35">
        <f>L325*N325*0.6</f>
        <v>0</v>
      </c>
      <c r="Q325" s="35">
        <f>L325*N325*0.5</f>
        <v>0</v>
      </c>
      <c r="R325" s="35">
        <f>L325*N325*0.45</f>
        <v>0</v>
      </c>
      <c r="S325" s="35">
        <f>L325*N325*0.35</f>
        <v>0</v>
      </c>
      <c r="T325" s="37"/>
    </row>
    <row r="326" spans="1:20" ht="15" customHeight="1">
      <c r="A326" s="1"/>
      <c r="B326" s="41"/>
      <c r="C326" s="43"/>
      <c r="D326" s="45"/>
      <c r="E326" s="8"/>
      <c r="F326" s="8"/>
      <c r="G326" s="8"/>
      <c r="H326" s="8"/>
      <c r="I326" s="8"/>
      <c r="J326" s="8"/>
      <c r="K326" s="8"/>
      <c r="L326" s="47"/>
      <c r="M326" s="39"/>
      <c r="N326" s="47"/>
      <c r="O326" s="39"/>
      <c r="P326" s="36"/>
      <c r="Q326" s="36"/>
      <c r="R326" s="36"/>
      <c r="S326" s="36"/>
      <c r="T326" s="37"/>
    </row>
    <row r="327" spans="1:20" ht="15" customHeight="1">
      <c r="A327" s="1"/>
      <c r="B327" s="40" t="s">
        <v>348</v>
      </c>
      <c r="C327" s="42" t="s">
        <v>349</v>
      </c>
      <c r="D327" s="44" t="s">
        <v>257</v>
      </c>
      <c r="E327" s="7"/>
      <c r="F327" s="7">
        <v>7</v>
      </c>
      <c r="G327" s="7">
        <v>10</v>
      </c>
      <c r="H327" s="7">
        <v>10</v>
      </c>
      <c r="I327" s="7">
        <v>4</v>
      </c>
      <c r="J327" s="7">
        <v>1</v>
      </c>
      <c r="K327" s="7"/>
      <c r="L327" s="46">
        <v>1499</v>
      </c>
      <c r="M327" s="38">
        <v>1034</v>
      </c>
      <c r="N327" s="46">
        <f>$E$328+$F$328+$G$328+$H$328+$I$328+$J$328+$K$328</f>
        <v>0</v>
      </c>
      <c r="O327" s="38">
        <f>$M$327*$N$327</f>
        <v>0</v>
      </c>
      <c r="P327" s="35">
        <f>L327*N327*0.6</f>
        <v>0</v>
      </c>
      <c r="Q327" s="35">
        <f>L327*N327*0.5</f>
        <v>0</v>
      </c>
      <c r="R327" s="35">
        <f>L327*N327*0.45</f>
        <v>0</v>
      </c>
      <c r="S327" s="35">
        <f>L327*N327*0.35</f>
        <v>0</v>
      </c>
      <c r="T327" s="37"/>
    </row>
    <row r="328" spans="1:20" ht="15" customHeight="1">
      <c r="A328" s="1"/>
      <c r="B328" s="41"/>
      <c r="C328" s="43"/>
      <c r="D328" s="45"/>
      <c r="E328" s="8"/>
      <c r="F328" s="8"/>
      <c r="G328" s="8"/>
      <c r="H328" s="8"/>
      <c r="I328" s="8"/>
      <c r="J328" s="8"/>
      <c r="K328" s="8"/>
      <c r="L328" s="47"/>
      <c r="M328" s="39"/>
      <c r="N328" s="47"/>
      <c r="O328" s="39"/>
      <c r="P328" s="36"/>
      <c r="Q328" s="36"/>
      <c r="R328" s="36"/>
      <c r="S328" s="36"/>
      <c r="T328" s="37"/>
    </row>
    <row r="329" spans="1:20" ht="15" customHeight="1">
      <c r="A329" s="1"/>
      <c r="B329" s="40" t="s">
        <v>350</v>
      </c>
      <c r="C329" s="42" t="s">
        <v>351</v>
      </c>
      <c r="D329" s="44" t="s">
        <v>257</v>
      </c>
      <c r="E329" s="7"/>
      <c r="F329" s="7">
        <v>3</v>
      </c>
      <c r="G329" s="7">
        <v>7</v>
      </c>
      <c r="H329" s="7">
        <v>5</v>
      </c>
      <c r="I329" s="7">
        <v>2</v>
      </c>
      <c r="J329" s="7">
        <v>1</v>
      </c>
      <c r="K329" s="7"/>
      <c r="L329" s="46">
        <v>1499</v>
      </c>
      <c r="M329" s="38">
        <v>1034</v>
      </c>
      <c r="N329" s="46">
        <f>$E$330+$F$330+$G$330+$H$330+$I$330+$J$330+$K$330</f>
        <v>0</v>
      </c>
      <c r="O329" s="38">
        <f>$M$329*$N$329</f>
        <v>0</v>
      </c>
      <c r="P329" s="35">
        <f>L329*N329*0.6</f>
        <v>0</v>
      </c>
      <c r="Q329" s="35">
        <f>L329*N329*0.5</f>
        <v>0</v>
      </c>
      <c r="R329" s="35">
        <f>L329*N329*0.45</f>
        <v>0</v>
      </c>
      <c r="S329" s="35">
        <f>L329*N329*0.35</f>
        <v>0</v>
      </c>
      <c r="T329" s="37"/>
    </row>
    <row r="330" spans="1:20" ht="15" customHeight="1">
      <c r="A330" s="1"/>
      <c r="B330" s="41"/>
      <c r="C330" s="43"/>
      <c r="D330" s="45"/>
      <c r="E330" s="8"/>
      <c r="F330" s="8"/>
      <c r="G330" s="8"/>
      <c r="H330" s="8"/>
      <c r="I330" s="8"/>
      <c r="J330" s="8"/>
      <c r="K330" s="8"/>
      <c r="L330" s="47"/>
      <c r="M330" s="39"/>
      <c r="N330" s="47"/>
      <c r="O330" s="39"/>
      <c r="P330" s="36"/>
      <c r="Q330" s="36"/>
      <c r="R330" s="36"/>
      <c r="S330" s="36"/>
      <c r="T330" s="37"/>
    </row>
    <row r="331" spans="1:20" ht="15" customHeight="1">
      <c r="A331" s="1"/>
      <c r="B331" s="40" t="s">
        <v>352</v>
      </c>
      <c r="C331" s="42" t="s">
        <v>353</v>
      </c>
      <c r="D331" s="44" t="s">
        <v>257</v>
      </c>
      <c r="E331" s="7"/>
      <c r="F331" s="7">
        <v>3</v>
      </c>
      <c r="G331" s="7">
        <v>10</v>
      </c>
      <c r="H331" s="7">
        <v>10</v>
      </c>
      <c r="I331" s="7">
        <v>1</v>
      </c>
      <c r="J331" s="7">
        <v>2</v>
      </c>
      <c r="K331" s="7"/>
      <c r="L331" s="46">
        <v>1499</v>
      </c>
      <c r="M331" s="38">
        <v>1034</v>
      </c>
      <c r="N331" s="46">
        <f>$E$332+$F$332+$G$332+$H$332+$I$332+$J$332+$K$332</f>
        <v>0</v>
      </c>
      <c r="O331" s="38">
        <f>$M$331*$N$331</f>
        <v>0</v>
      </c>
      <c r="P331" s="35">
        <f>L331*N331*0.6</f>
        <v>0</v>
      </c>
      <c r="Q331" s="35">
        <f>L331*N331*0.5</f>
        <v>0</v>
      </c>
      <c r="R331" s="35">
        <f>L331*N331*0.45</f>
        <v>0</v>
      </c>
      <c r="S331" s="35">
        <f>L331*N331*0.35</f>
        <v>0</v>
      </c>
      <c r="T331" s="37"/>
    </row>
    <row r="332" spans="1:20" ht="15" customHeight="1">
      <c r="A332" s="1"/>
      <c r="B332" s="41"/>
      <c r="C332" s="43"/>
      <c r="D332" s="45"/>
      <c r="E332" s="8"/>
      <c r="F332" s="8"/>
      <c r="G332" s="8"/>
      <c r="H332" s="8"/>
      <c r="I332" s="8"/>
      <c r="J332" s="8"/>
      <c r="K332" s="8"/>
      <c r="L332" s="47"/>
      <c r="M332" s="39"/>
      <c r="N332" s="47"/>
      <c r="O332" s="39"/>
      <c r="P332" s="36"/>
      <c r="Q332" s="36"/>
      <c r="R332" s="36"/>
      <c r="S332" s="36"/>
      <c r="T332" s="37"/>
    </row>
    <row r="333" spans="1:20" ht="15" customHeight="1">
      <c r="A333" s="1"/>
      <c r="B333" s="40" t="s">
        <v>354</v>
      </c>
      <c r="C333" s="42" t="s">
        <v>317</v>
      </c>
      <c r="D333" s="44" t="s">
        <v>257</v>
      </c>
      <c r="E333" s="7"/>
      <c r="F333" s="7">
        <v>7</v>
      </c>
      <c r="G333" s="7">
        <v>10</v>
      </c>
      <c r="H333" s="7">
        <v>10</v>
      </c>
      <c r="I333" s="7">
        <v>7</v>
      </c>
      <c r="J333" s="7">
        <v>2</v>
      </c>
      <c r="K333" s="7"/>
      <c r="L333" s="46">
        <v>1499</v>
      </c>
      <c r="M333" s="38">
        <v>1034</v>
      </c>
      <c r="N333" s="46">
        <f>$E$334+$F$334+$G$334+$H$334+$I$334+$J$334+$K$334</f>
        <v>0</v>
      </c>
      <c r="O333" s="38">
        <f>$M$333*$N$333</f>
        <v>0</v>
      </c>
      <c r="P333" s="35">
        <f>L333*N333*0.6</f>
        <v>0</v>
      </c>
      <c r="Q333" s="35">
        <f>L333*N333*0.5</f>
        <v>0</v>
      </c>
      <c r="R333" s="35">
        <f>L333*N333*0.45</f>
        <v>0</v>
      </c>
      <c r="S333" s="35">
        <f>L333*N333*0.35</f>
        <v>0</v>
      </c>
      <c r="T333" s="37"/>
    </row>
    <row r="334" spans="1:20" ht="15" customHeight="1">
      <c r="A334" s="1"/>
      <c r="B334" s="41"/>
      <c r="C334" s="43"/>
      <c r="D334" s="45"/>
      <c r="E334" s="8"/>
      <c r="F334" s="8"/>
      <c r="G334" s="8"/>
      <c r="H334" s="8"/>
      <c r="I334" s="8"/>
      <c r="J334" s="8"/>
      <c r="K334" s="8"/>
      <c r="L334" s="47"/>
      <c r="M334" s="39"/>
      <c r="N334" s="47"/>
      <c r="O334" s="39"/>
      <c r="P334" s="36"/>
      <c r="Q334" s="36"/>
      <c r="R334" s="36"/>
      <c r="S334" s="36"/>
      <c r="T334" s="37"/>
    </row>
    <row r="335" spans="1:20" ht="15" customHeight="1">
      <c r="A335" s="1"/>
      <c r="B335" s="40" t="s">
        <v>355</v>
      </c>
      <c r="C335" s="42" t="s">
        <v>356</v>
      </c>
      <c r="D335" s="44" t="s">
        <v>257</v>
      </c>
      <c r="E335" s="7"/>
      <c r="F335" s="7"/>
      <c r="G335" s="7">
        <v>6</v>
      </c>
      <c r="H335" s="7">
        <v>6</v>
      </c>
      <c r="I335" s="7">
        <v>3</v>
      </c>
      <c r="J335" s="7">
        <v>4</v>
      </c>
      <c r="K335" s="7"/>
      <c r="L335" s="46">
        <v>1699</v>
      </c>
      <c r="M335" s="38">
        <v>1172</v>
      </c>
      <c r="N335" s="46">
        <f>$E$336+$F$336+$G$336+$H$336+$I$336+$J$336+$K$336</f>
        <v>0</v>
      </c>
      <c r="O335" s="38">
        <f>$M$335*$N$335</f>
        <v>0</v>
      </c>
      <c r="P335" s="35">
        <f>L335*N335*0.6</f>
        <v>0</v>
      </c>
      <c r="Q335" s="35">
        <f>L335*N335*0.5</f>
        <v>0</v>
      </c>
      <c r="R335" s="35">
        <f>L335*N335*0.45</f>
        <v>0</v>
      </c>
      <c r="S335" s="35">
        <f>L335*N335*0.35</f>
        <v>0</v>
      </c>
      <c r="T335" s="37"/>
    </row>
    <row r="336" spans="1:20" ht="15" customHeight="1">
      <c r="A336" s="1"/>
      <c r="B336" s="41"/>
      <c r="C336" s="43"/>
      <c r="D336" s="45"/>
      <c r="E336" s="8"/>
      <c r="F336" s="8"/>
      <c r="G336" s="8"/>
      <c r="H336" s="8"/>
      <c r="I336" s="8"/>
      <c r="J336" s="8"/>
      <c r="K336" s="8"/>
      <c r="L336" s="47"/>
      <c r="M336" s="39"/>
      <c r="N336" s="47"/>
      <c r="O336" s="39"/>
      <c r="P336" s="36"/>
      <c r="Q336" s="36"/>
      <c r="R336" s="36"/>
      <c r="S336" s="36"/>
      <c r="T336" s="37"/>
    </row>
    <row r="337" spans="1:20" ht="15" customHeight="1">
      <c r="A337" s="1"/>
      <c r="B337" s="40" t="s">
        <v>357</v>
      </c>
      <c r="C337" s="42" t="s">
        <v>358</v>
      </c>
      <c r="D337" s="44" t="s">
        <v>257</v>
      </c>
      <c r="E337" s="7"/>
      <c r="F337" s="7"/>
      <c r="G337" s="7">
        <v>3</v>
      </c>
      <c r="H337" s="7">
        <v>5</v>
      </c>
      <c r="I337" s="7">
        <v>3</v>
      </c>
      <c r="J337" s="7">
        <v>3</v>
      </c>
      <c r="K337" s="7"/>
      <c r="L337" s="46">
        <v>1699</v>
      </c>
      <c r="M337" s="38">
        <v>1172</v>
      </c>
      <c r="N337" s="46">
        <f>$E$338+$F$338+$G$338+$H$338+$I$338+$J$338+$K$338</f>
        <v>0</v>
      </c>
      <c r="O337" s="38">
        <f>$M$337*$N$337</f>
        <v>0</v>
      </c>
      <c r="P337" s="35">
        <f>L337*N337*0.6</f>
        <v>0</v>
      </c>
      <c r="Q337" s="35">
        <f>L337*N337*0.5</f>
        <v>0</v>
      </c>
      <c r="R337" s="35">
        <f>L337*N337*0.45</f>
        <v>0</v>
      </c>
      <c r="S337" s="35">
        <f>L337*N337*0.35</f>
        <v>0</v>
      </c>
      <c r="T337" s="37"/>
    </row>
    <row r="338" spans="1:20" ht="15" customHeight="1">
      <c r="A338" s="1"/>
      <c r="B338" s="41"/>
      <c r="C338" s="43"/>
      <c r="D338" s="45"/>
      <c r="E338" s="8"/>
      <c r="F338" s="8"/>
      <c r="G338" s="8"/>
      <c r="H338" s="8"/>
      <c r="I338" s="8"/>
      <c r="J338" s="8"/>
      <c r="K338" s="8"/>
      <c r="L338" s="47"/>
      <c r="M338" s="39"/>
      <c r="N338" s="47"/>
      <c r="O338" s="39"/>
      <c r="P338" s="36"/>
      <c r="Q338" s="36"/>
      <c r="R338" s="36"/>
      <c r="S338" s="36"/>
      <c r="T338" s="37"/>
    </row>
    <row r="339" spans="1:20" ht="15" customHeight="1">
      <c r="A339" s="1"/>
      <c r="B339" s="40" t="s">
        <v>359</v>
      </c>
      <c r="C339" s="42" t="s">
        <v>360</v>
      </c>
      <c r="D339" s="44" t="s">
        <v>257</v>
      </c>
      <c r="E339" s="7"/>
      <c r="F339" s="7">
        <v>4</v>
      </c>
      <c r="G339" s="7">
        <v>10</v>
      </c>
      <c r="H339" s="7">
        <v>9</v>
      </c>
      <c r="I339" s="7">
        <v>3</v>
      </c>
      <c r="J339" s="7">
        <v>6</v>
      </c>
      <c r="K339" s="7"/>
      <c r="L339" s="46">
        <v>1699</v>
      </c>
      <c r="M339" s="38">
        <v>1172</v>
      </c>
      <c r="N339" s="46">
        <f>$E$340+$F$340+$G$340+$H$340+$I$340+$J$340+$K$340</f>
        <v>0</v>
      </c>
      <c r="O339" s="38">
        <f>$M$339*$N$339</f>
        <v>0</v>
      </c>
      <c r="P339" s="35">
        <f>L339*N339*0.6</f>
        <v>0</v>
      </c>
      <c r="Q339" s="35">
        <f>L339*N339*0.5</f>
        <v>0</v>
      </c>
      <c r="R339" s="35">
        <f>L339*N339*0.45</f>
        <v>0</v>
      </c>
      <c r="S339" s="35">
        <f>L339*N339*0.35</f>
        <v>0</v>
      </c>
      <c r="T339" s="37"/>
    </row>
    <row r="340" spans="1:20" ht="15" customHeight="1">
      <c r="A340" s="1"/>
      <c r="B340" s="41"/>
      <c r="C340" s="43"/>
      <c r="D340" s="45"/>
      <c r="E340" s="8"/>
      <c r="F340" s="8"/>
      <c r="G340" s="8"/>
      <c r="H340" s="8"/>
      <c r="I340" s="8"/>
      <c r="J340" s="8"/>
      <c r="K340" s="8"/>
      <c r="L340" s="47"/>
      <c r="M340" s="39"/>
      <c r="N340" s="47"/>
      <c r="O340" s="39"/>
      <c r="P340" s="36"/>
      <c r="Q340" s="36"/>
      <c r="R340" s="36"/>
      <c r="S340" s="36"/>
      <c r="T340" s="37"/>
    </row>
    <row r="341" spans="1:20" ht="25.5" customHeight="1">
      <c r="A341" s="1"/>
      <c r="B341" s="49" t="s">
        <v>8</v>
      </c>
      <c r="C341" s="49" t="s">
        <v>9</v>
      </c>
      <c r="D341" s="49" t="s">
        <v>10</v>
      </c>
      <c r="E341" s="60" t="s">
        <v>11</v>
      </c>
      <c r="F341" s="60"/>
      <c r="G341" s="60"/>
      <c r="H341" s="60"/>
      <c r="I341" s="60"/>
      <c r="J341" s="60"/>
      <c r="K341" s="60"/>
      <c r="L341" s="51" t="s">
        <v>12</v>
      </c>
      <c r="M341" s="52" t="s">
        <v>13</v>
      </c>
      <c r="N341" s="48" t="s">
        <v>14</v>
      </c>
      <c r="O341" s="48"/>
      <c r="P341" s="35"/>
      <c r="Q341" s="35"/>
      <c r="R341" s="35"/>
      <c r="S341" s="35"/>
      <c r="T341" s="37"/>
    </row>
    <row r="342" spans="2:20" ht="25.5" customHeight="1">
      <c r="B342" s="49"/>
      <c r="C342" s="49"/>
      <c r="D342" s="49"/>
      <c r="E342" s="61" t="s">
        <v>87</v>
      </c>
      <c r="F342" s="61"/>
      <c r="G342" s="61" t="s">
        <v>88</v>
      </c>
      <c r="H342" s="61"/>
      <c r="I342" s="61" t="s">
        <v>89</v>
      </c>
      <c r="J342" s="61"/>
      <c r="K342" s="9"/>
      <c r="L342" s="51"/>
      <c r="M342" s="52"/>
      <c r="N342" s="6" t="s">
        <v>15</v>
      </c>
      <c r="O342" s="6" t="s">
        <v>16</v>
      </c>
      <c r="P342" s="36"/>
      <c r="Q342" s="36"/>
      <c r="R342" s="36"/>
      <c r="S342" s="36"/>
      <c r="T342" s="37"/>
    </row>
    <row r="343" spans="1:20" ht="15" customHeight="1">
      <c r="A343" s="1"/>
      <c r="B343" s="40" t="s">
        <v>361</v>
      </c>
      <c r="C343" s="42" t="s">
        <v>362</v>
      </c>
      <c r="D343" s="44" t="s">
        <v>257</v>
      </c>
      <c r="E343" s="64">
        <v>6</v>
      </c>
      <c r="F343" s="65"/>
      <c r="G343" s="64">
        <v>5</v>
      </c>
      <c r="H343" s="65"/>
      <c r="I343" s="64">
        <v>4</v>
      </c>
      <c r="J343" s="65"/>
      <c r="K343" s="10"/>
      <c r="L343" s="46">
        <v>2499</v>
      </c>
      <c r="M343" s="38">
        <v>1723</v>
      </c>
      <c r="N343" s="46">
        <f>$E$344+$G$344+$I$344</f>
        <v>0</v>
      </c>
      <c r="O343" s="38">
        <f>$M$343*$N$343</f>
        <v>0</v>
      </c>
      <c r="P343" s="35">
        <f>L343*N343*0.6</f>
        <v>0</v>
      </c>
      <c r="Q343" s="35">
        <f>L343*N343*0.5</f>
        <v>0</v>
      </c>
      <c r="R343" s="35">
        <f>L343*N343*0.45</f>
        <v>0</v>
      </c>
      <c r="S343" s="35">
        <f>L343*N343*0.35</f>
        <v>0</v>
      </c>
      <c r="T343" s="37"/>
    </row>
    <row r="344" spans="1:20" ht="15" customHeight="1">
      <c r="A344" s="1"/>
      <c r="B344" s="41"/>
      <c r="C344" s="43"/>
      <c r="D344" s="45"/>
      <c r="E344" s="57"/>
      <c r="F344" s="57"/>
      <c r="G344" s="57"/>
      <c r="H344" s="57"/>
      <c r="I344" s="57"/>
      <c r="J344" s="57"/>
      <c r="K344" s="11"/>
      <c r="L344" s="47"/>
      <c r="M344" s="39"/>
      <c r="N344" s="47"/>
      <c r="O344" s="39"/>
      <c r="P344" s="36"/>
      <c r="Q344" s="36"/>
      <c r="R344" s="36"/>
      <c r="S344" s="36"/>
      <c r="T344" s="37"/>
    </row>
    <row r="345" spans="1:20" ht="15" customHeight="1">
      <c r="A345" s="1"/>
      <c r="B345" s="40" t="s">
        <v>363</v>
      </c>
      <c r="C345" s="42" t="s">
        <v>364</v>
      </c>
      <c r="D345" s="44" t="s">
        <v>257</v>
      </c>
      <c r="E345" s="64">
        <v>2</v>
      </c>
      <c r="F345" s="65"/>
      <c r="G345" s="64">
        <v>6</v>
      </c>
      <c r="H345" s="65"/>
      <c r="I345" s="64">
        <v>2</v>
      </c>
      <c r="J345" s="65"/>
      <c r="K345" s="10"/>
      <c r="L345" s="46">
        <v>2499</v>
      </c>
      <c r="M345" s="38">
        <v>1723</v>
      </c>
      <c r="N345" s="46">
        <f>$E$346+$G$346+$I$346</f>
        <v>0</v>
      </c>
      <c r="O345" s="38">
        <f>$M$345*$N$345</f>
        <v>0</v>
      </c>
      <c r="P345" s="35">
        <f>L345*N345*0.6</f>
        <v>0</v>
      </c>
      <c r="Q345" s="35">
        <f>L345*N345*0.5</f>
        <v>0</v>
      </c>
      <c r="R345" s="35">
        <f>L345*N345*0.45</f>
        <v>0</v>
      </c>
      <c r="S345" s="35">
        <f>L345*N345*0.35</f>
        <v>0</v>
      </c>
      <c r="T345" s="37"/>
    </row>
    <row r="346" spans="1:20" ht="15" customHeight="1">
      <c r="A346" s="1"/>
      <c r="B346" s="41"/>
      <c r="C346" s="43"/>
      <c r="D346" s="45"/>
      <c r="E346" s="57"/>
      <c r="F346" s="57"/>
      <c r="G346" s="57"/>
      <c r="H346" s="57"/>
      <c r="I346" s="57"/>
      <c r="J346" s="57"/>
      <c r="K346" s="11"/>
      <c r="L346" s="47"/>
      <c r="M346" s="39"/>
      <c r="N346" s="47"/>
      <c r="O346" s="39"/>
      <c r="P346" s="36"/>
      <c r="Q346" s="36"/>
      <c r="R346" s="36"/>
      <c r="S346" s="36"/>
      <c r="T346" s="37"/>
    </row>
    <row r="347" spans="1:20" ht="15" customHeight="1">
      <c r="A347" s="1"/>
      <c r="B347" s="40" t="s">
        <v>365</v>
      </c>
      <c r="C347" s="42" t="s">
        <v>366</v>
      </c>
      <c r="D347" s="44" t="s">
        <v>367</v>
      </c>
      <c r="E347" s="64"/>
      <c r="F347" s="65"/>
      <c r="G347" s="64">
        <v>4</v>
      </c>
      <c r="H347" s="65"/>
      <c r="I347" s="64">
        <v>2</v>
      </c>
      <c r="J347" s="65"/>
      <c r="K347" s="10"/>
      <c r="L347" s="46">
        <v>2599</v>
      </c>
      <c r="M347" s="38">
        <v>1792</v>
      </c>
      <c r="N347" s="46">
        <f>$E$348+$G$348+$I$348</f>
        <v>0</v>
      </c>
      <c r="O347" s="38">
        <f>$M$347*$N$347</f>
        <v>0</v>
      </c>
      <c r="P347" s="35">
        <f>L347*N347*0.6</f>
        <v>0</v>
      </c>
      <c r="Q347" s="35">
        <f>L347*N347*0.5</f>
        <v>0</v>
      </c>
      <c r="R347" s="35">
        <f>L347*N347*0.45</f>
        <v>0</v>
      </c>
      <c r="S347" s="35">
        <f>L347*N347*0.35</f>
        <v>0</v>
      </c>
      <c r="T347" s="37"/>
    </row>
    <row r="348" spans="1:20" ht="15" customHeight="1">
      <c r="A348" s="1"/>
      <c r="B348" s="41"/>
      <c r="C348" s="43"/>
      <c r="D348" s="45"/>
      <c r="E348" s="57"/>
      <c r="F348" s="57"/>
      <c r="G348" s="57"/>
      <c r="H348" s="57"/>
      <c r="I348" s="57"/>
      <c r="J348" s="57"/>
      <c r="K348" s="11"/>
      <c r="L348" s="47"/>
      <c r="M348" s="39"/>
      <c r="N348" s="47"/>
      <c r="O348" s="39"/>
      <c r="P348" s="36"/>
      <c r="Q348" s="36"/>
      <c r="R348" s="36"/>
      <c r="S348" s="36"/>
      <c r="T348" s="37"/>
    </row>
    <row r="349" spans="1:20" ht="15" customHeight="1">
      <c r="A349" s="1"/>
      <c r="B349" s="40" t="s">
        <v>368</v>
      </c>
      <c r="C349" s="42" t="s">
        <v>369</v>
      </c>
      <c r="D349" s="44" t="s">
        <v>367</v>
      </c>
      <c r="E349" s="64">
        <v>1</v>
      </c>
      <c r="F349" s="65"/>
      <c r="G349" s="64">
        <v>2</v>
      </c>
      <c r="H349" s="65"/>
      <c r="I349" s="64"/>
      <c r="J349" s="65"/>
      <c r="K349" s="10"/>
      <c r="L349" s="46">
        <v>2599</v>
      </c>
      <c r="M349" s="38">
        <v>1792</v>
      </c>
      <c r="N349" s="46">
        <f>$E$350+$G$350+$I$350</f>
        <v>0</v>
      </c>
      <c r="O349" s="38">
        <f>$M$349*$N$349</f>
        <v>0</v>
      </c>
      <c r="P349" s="35">
        <f>L349*N349*0.6</f>
        <v>0</v>
      </c>
      <c r="Q349" s="35">
        <f>L349*N349*0.5</f>
        <v>0</v>
      </c>
      <c r="R349" s="35">
        <f>L349*N349*0.45</f>
        <v>0</v>
      </c>
      <c r="S349" s="35">
        <f>L349*N349*0.35</f>
        <v>0</v>
      </c>
      <c r="T349" s="37"/>
    </row>
    <row r="350" spans="1:20" ht="15" customHeight="1">
      <c r="A350" s="1"/>
      <c r="B350" s="41"/>
      <c r="C350" s="43"/>
      <c r="D350" s="45"/>
      <c r="E350" s="57"/>
      <c r="F350" s="57"/>
      <c r="G350" s="57"/>
      <c r="H350" s="57"/>
      <c r="I350" s="57"/>
      <c r="J350" s="57"/>
      <c r="K350" s="11"/>
      <c r="L350" s="47"/>
      <c r="M350" s="39"/>
      <c r="N350" s="47"/>
      <c r="O350" s="39"/>
      <c r="P350" s="36"/>
      <c r="Q350" s="36"/>
      <c r="R350" s="36"/>
      <c r="S350" s="36"/>
      <c r="T350" s="37"/>
    </row>
    <row r="351" spans="1:20" ht="15" customHeight="1">
      <c r="A351" s="1"/>
      <c r="B351" s="40" t="s">
        <v>370</v>
      </c>
      <c r="C351" s="42" t="s">
        <v>371</v>
      </c>
      <c r="D351" s="44" t="s">
        <v>367</v>
      </c>
      <c r="E351" s="64">
        <v>8</v>
      </c>
      <c r="F351" s="65"/>
      <c r="G351" s="64">
        <v>3</v>
      </c>
      <c r="H351" s="65"/>
      <c r="I351" s="64">
        <v>2</v>
      </c>
      <c r="J351" s="65"/>
      <c r="K351" s="10"/>
      <c r="L351" s="46">
        <v>2599</v>
      </c>
      <c r="M351" s="38">
        <v>1792</v>
      </c>
      <c r="N351" s="46">
        <f>$E$352+$G$352+$I$352</f>
        <v>0</v>
      </c>
      <c r="O351" s="38">
        <f>$M$351*$N$351</f>
        <v>0</v>
      </c>
      <c r="P351" s="35">
        <f>L351*N351*0.6</f>
        <v>0</v>
      </c>
      <c r="Q351" s="35">
        <f>L351*N351*0.5</f>
        <v>0</v>
      </c>
      <c r="R351" s="35">
        <f>L351*N351*0.45</f>
        <v>0</v>
      </c>
      <c r="S351" s="35">
        <f>L351*N351*0.35</f>
        <v>0</v>
      </c>
      <c r="T351" s="37"/>
    </row>
    <row r="352" spans="1:20" ht="15" customHeight="1">
      <c r="A352" s="1"/>
      <c r="B352" s="41"/>
      <c r="C352" s="43"/>
      <c r="D352" s="45"/>
      <c r="E352" s="57"/>
      <c r="F352" s="57"/>
      <c r="G352" s="57"/>
      <c r="H352" s="57"/>
      <c r="I352" s="57"/>
      <c r="J352" s="57"/>
      <c r="K352" s="11"/>
      <c r="L352" s="47"/>
      <c r="M352" s="39"/>
      <c r="N352" s="47"/>
      <c r="O352" s="39"/>
      <c r="P352" s="36"/>
      <c r="Q352" s="36"/>
      <c r="R352" s="36"/>
      <c r="S352" s="36"/>
      <c r="T352" s="37"/>
    </row>
    <row r="353" spans="1:20" ht="25.5" customHeight="1">
      <c r="A353" s="1"/>
      <c r="B353" s="49" t="s">
        <v>8</v>
      </c>
      <c r="C353" s="49" t="s">
        <v>9</v>
      </c>
      <c r="D353" s="49" t="s">
        <v>10</v>
      </c>
      <c r="E353" s="50" t="s">
        <v>11</v>
      </c>
      <c r="F353" s="50"/>
      <c r="G353" s="50"/>
      <c r="H353" s="50"/>
      <c r="I353" s="50"/>
      <c r="J353" s="50"/>
      <c r="K353" s="50"/>
      <c r="L353" s="51" t="s">
        <v>12</v>
      </c>
      <c r="M353" s="52" t="s">
        <v>13</v>
      </c>
      <c r="N353" s="48" t="s">
        <v>14</v>
      </c>
      <c r="O353" s="48"/>
      <c r="P353" s="35"/>
      <c r="Q353" s="35"/>
      <c r="R353" s="35"/>
      <c r="S353" s="35"/>
      <c r="T353" s="37"/>
    </row>
    <row r="354" spans="2:20" ht="25.5" customHeight="1">
      <c r="B354" s="49"/>
      <c r="C354" s="49"/>
      <c r="D354" s="49"/>
      <c r="E354" s="5">
        <v>40</v>
      </c>
      <c r="F354" s="5">
        <v>42</v>
      </c>
      <c r="G354" s="5">
        <v>44</v>
      </c>
      <c r="H354" s="5">
        <v>46</v>
      </c>
      <c r="I354" s="5">
        <v>48</v>
      </c>
      <c r="J354" s="5">
        <v>50</v>
      </c>
      <c r="K354" s="5">
        <v>52</v>
      </c>
      <c r="L354" s="51"/>
      <c r="M354" s="52"/>
      <c r="N354" s="6" t="s">
        <v>15</v>
      </c>
      <c r="O354" s="6" t="s">
        <v>16</v>
      </c>
      <c r="P354" s="36"/>
      <c r="Q354" s="36"/>
      <c r="R354" s="36"/>
      <c r="S354" s="36"/>
      <c r="T354" s="37"/>
    </row>
    <row r="355" spans="1:20" ht="15" customHeight="1">
      <c r="A355" s="1"/>
      <c r="B355" s="40" t="s">
        <v>372</v>
      </c>
      <c r="C355" s="42" t="s">
        <v>373</v>
      </c>
      <c r="D355" s="44" t="s">
        <v>374</v>
      </c>
      <c r="E355" s="7"/>
      <c r="F355" s="7">
        <v>4</v>
      </c>
      <c r="G355" s="7"/>
      <c r="H355" s="7">
        <v>4</v>
      </c>
      <c r="I355" s="7">
        <v>1</v>
      </c>
      <c r="J355" s="7">
        <v>4</v>
      </c>
      <c r="K355" s="7"/>
      <c r="L355" s="46">
        <v>1999</v>
      </c>
      <c r="M355" s="38">
        <v>1379</v>
      </c>
      <c r="N355" s="46">
        <f>$E$356+$F$356+$G$356+$H$356+$I$356+$J$356+$K$356</f>
        <v>0</v>
      </c>
      <c r="O355" s="38">
        <f>$M$355*$N$355</f>
        <v>0</v>
      </c>
      <c r="P355" s="35">
        <f>L355*N355*0.6</f>
        <v>0</v>
      </c>
      <c r="Q355" s="35">
        <f>L355*N355*0.5</f>
        <v>0</v>
      </c>
      <c r="R355" s="35">
        <f>L355*N355*0.45</f>
        <v>0</v>
      </c>
      <c r="S355" s="35">
        <f>L355*N355*0.35</f>
        <v>0</v>
      </c>
      <c r="T355" s="37"/>
    </row>
    <row r="356" spans="1:20" ht="15" customHeight="1">
      <c r="A356" s="1"/>
      <c r="B356" s="41"/>
      <c r="C356" s="43"/>
      <c r="D356" s="45"/>
      <c r="E356" s="8"/>
      <c r="F356" s="8"/>
      <c r="G356" s="8"/>
      <c r="H356" s="8"/>
      <c r="I356" s="8"/>
      <c r="J356" s="8"/>
      <c r="K356" s="8"/>
      <c r="L356" s="47"/>
      <c r="M356" s="39"/>
      <c r="N356" s="47"/>
      <c r="O356" s="39"/>
      <c r="P356" s="36"/>
      <c r="Q356" s="36"/>
      <c r="R356" s="36"/>
      <c r="S356" s="36"/>
      <c r="T356" s="37"/>
    </row>
    <row r="357" spans="1:20" ht="15" customHeight="1">
      <c r="A357" s="1"/>
      <c r="B357" s="40" t="s">
        <v>375</v>
      </c>
      <c r="C357" s="42" t="s">
        <v>376</v>
      </c>
      <c r="D357" s="44" t="s">
        <v>374</v>
      </c>
      <c r="E357" s="7"/>
      <c r="F357" s="7">
        <v>6</v>
      </c>
      <c r="G357" s="7"/>
      <c r="H357" s="7">
        <v>6</v>
      </c>
      <c r="I357" s="7"/>
      <c r="J357" s="7">
        <v>4</v>
      </c>
      <c r="K357" s="7"/>
      <c r="L357" s="46">
        <v>1999</v>
      </c>
      <c r="M357" s="38">
        <v>1379</v>
      </c>
      <c r="N357" s="46">
        <f>$E$358+$F$358+$G$358+$H$358+$I$358+$J$358+$K$358</f>
        <v>0</v>
      </c>
      <c r="O357" s="38">
        <f>$M$357*$N$357</f>
        <v>0</v>
      </c>
      <c r="P357" s="35">
        <f>L357*N357*0.6</f>
        <v>0</v>
      </c>
      <c r="Q357" s="35">
        <f>L357*N357*0.5</f>
        <v>0</v>
      </c>
      <c r="R357" s="35">
        <f>L357*N357*0.45</f>
        <v>0</v>
      </c>
      <c r="S357" s="35">
        <f>L357*N357*0.35</f>
        <v>0</v>
      </c>
      <c r="T357" s="37"/>
    </row>
    <row r="358" spans="1:20" ht="15" customHeight="1">
      <c r="A358" s="1"/>
      <c r="B358" s="41"/>
      <c r="C358" s="43"/>
      <c r="D358" s="45"/>
      <c r="E358" s="8"/>
      <c r="F358" s="8"/>
      <c r="G358" s="8"/>
      <c r="H358" s="8"/>
      <c r="I358" s="8"/>
      <c r="J358" s="8"/>
      <c r="K358" s="8"/>
      <c r="L358" s="47"/>
      <c r="M358" s="39"/>
      <c r="N358" s="47"/>
      <c r="O358" s="39"/>
      <c r="P358" s="36"/>
      <c r="Q358" s="36"/>
      <c r="R358" s="36"/>
      <c r="S358" s="36"/>
      <c r="T358" s="37"/>
    </row>
    <row r="359" spans="1:20" ht="15" customHeight="1">
      <c r="A359" s="1"/>
      <c r="B359" s="40" t="s">
        <v>377</v>
      </c>
      <c r="C359" s="42" t="s">
        <v>378</v>
      </c>
      <c r="D359" s="44" t="s">
        <v>374</v>
      </c>
      <c r="E359" s="7"/>
      <c r="F359" s="7"/>
      <c r="G359" s="7">
        <v>1</v>
      </c>
      <c r="H359" s="7">
        <v>1</v>
      </c>
      <c r="I359" s="7"/>
      <c r="J359" s="7">
        <v>4</v>
      </c>
      <c r="K359" s="7"/>
      <c r="L359" s="46">
        <v>1999</v>
      </c>
      <c r="M359" s="38">
        <v>1379</v>
      </c>
      <c r="N359" s="46">
        <f>$E$360+$F$360+$G$360+$H$360+$I$360+$J$360+$K$360</f>
        <v>0</v>
      </c>
      <c r="O359" s="38">
        <f>$M$359*$N$359</f>
        <v>0</v>
      </c>
      <c r="P359" s="35">
        <f>L359*N359*0.6</f>
        <v>0</v>
      </c>
      <c r="Q359" s="35">
        <f>L359*N359*0.5</f>
        <v>0</v>
      </c>
      <c r="R359" s="35">
        <f>L359*N359*0.45</f>
        <v>0</v>
      </c>
      <c r="S359" s="35">
        <f>L359*N359*0.35</f>
        <v>0</v>
      </c>
      <c r="T359" s="37"/>
    </row>
    <row r="360" spans="1:20" ht="15" customHeight="1">
      <c r="A360" s="1"/>
      <c r="B360" s="41"/>
      <c r="C360" s="43"/>
      <c r="D360" s="45"/>
      <c r="E360" s="8"/>
      <c r="F360" s="8"/>
      <c r="G360" s="8"/>
      <c r="H360" s="8"/>
      <c r="I360" s="8"/>
      <c r="J360" s="8"/>
      <c r="K360" s="8"/>
      <c r="L360" s="47"/>
      <c r="M360" s="39"/>
      <c r="N360" s="47"/>
      <c r="O360" s="39"/>
      <c r="P360" s="36"/>
      <c r="Q360" s="36"/>
      <c r="R360" s="36"/>
      <c r="S360" s="36"/>
      <c r="T360" s="37"/>
    </row>
    <row r="361" spans="1:20" ht="25.5" customHeight="1">
      <c r="A361" s="1"/>
      <c r="B361" s="49" t="s">
        <v>8</v>
      </c>
      <c r="C361" s="49" t="s">
        <v>9</v>
      </c>
      <c r="D361" s="49" t="s">
        <v>10</v>
      </c>
      <c r="E361" s="60" t="s">
        <v>11</v>
      </c>
      <c r="F361" s="60"/>
      <c r="G361" s="60"/>
      <c r="H361" s="60"/>
      <c r="I361" s="60"/>
      <c r="J361" s="60"/>
      <c r="K361" s="60"/>
      <c r="L361" s="51" t="s">
        <v>12</v>
      </c>
      <c r="M361" s="52" t="s">
        <v>13</v>
      </c>
      <c r="N361" s="48" t="s">
        <v>14</v>
      </c>
      <c r="O361" s="48"/>
      <c r="P361" s="35"/>
      <c r="Q361" s="35"/>
      <c r="R361" s="35"/>
      <c r="S361" s="35"/>
      <c r="T361" s="37"/>
    </row>
    <row r="362" spans="2:20" ht="25.5" customHeight="1">
      <c r="B362" s="49"/>
      <c r="C362" s="49"/>
      <c r="D362" s="49"/>
      <c r="E362" s="61" t="s">
        <v>87</v>
      </c>
      <c r="F362" s="61"/>
      <c r="G362" s="61" t="s">
        <v>88</v>
      </c>
      <c r="H362" s="61"/>
      <c r="I362" s="61" t="s">
        <v>89</v>
      </c>
      <c r="J362" s="61"/>
      <c r="K362" s="9"/>
      <c r="L362" s="51"/>
      <c r="M362" s="52"/>
      <c r="N362" s="6" t="s">
        <v>15</v>
      </c>
      <c r="O362" s="6" t="s">
        <v>16</v>
      </c>
      <c r="P362" s="36"/>
      <c r="Q362" s="36"/>
      <c r="R362" s="36"/>
      <c r="S362" s="36"/>
      <c r="T362" s="37"/>
    </row>
    <row r="363" spans="1:20" ht="15" customHeight="1">
      <c r="A363" s="1"/>
      <c r="B363" s="40" t="s">
        <v>379</v>
      </c>
      <c r="C363" s="42" t="s">
        <v>380</v>
      </c>
      <c r="D363" s="44" t="s">
        <v>240</v>
      </c>
      <c r="E363" s="64">
        <v>7</v>
      </c>
      <c r="F363" s="65"/>
      <c r="G363" s="64">
        <v>5</v>
      </c>
      <c r="H363" s="65"/>
      <c r="I363" s="64">
        <v>5</v>
      </c>
      <c r="J363" s="65"/>
      <c r="K363" s="10"/>
      <c r="L363" s="46">
        <v>2299</v>
      </c>
      <c r="M363" s="38">
        <v>1585</v>
      </c>
      <c r="N363" s="46">
        <f>$E$364+$G$364+$I$364</f>
        <v>0</v>
      </c>
      <c r="O363" s="38">
        <f>$M$363*$N$363</f>
        <v>0</v>
      </c>
      <c r="P363" s="35">
        <f>L363*N363*0.6</f>
        <v>0</v>
      </c>
      <c r="Q363" s="35">
        <f>L363*N363*0.5</f>
        <v>0</v>
      </c>
      <c r="R363" s="35">
        <f>L363*N363*0.45</f>
        <v>0</v>
      </c>
      <c r="S363" s="35">
        <f>L363*N363*0.35</f>
        <v>0</v>
      </c>
      <c r="T363" s="37" t="s">
        <v>57</v>
      </c>
    </row>
    <row r="364" spans="1:20" ht="15" customHeight="1">
      <c r="A364" s="1"/>
      <c r="B364" s="41"/>
      <c r="C364" s="43"/>
      <c r="D364" s="45"/>
      <c r="E364" s="57"/>
      <c r="F364" s="57"/>
      <c r="G364" s="57"/>
      <c r="H364" s="57"/>
      <c r="I364" s="57"/>
      <c r="J364" s="57"/>
      <c r="K364" s="11"/>
      <c r="L364" s="47"/>
      <c r="M364" s="39"/>
      <c r="N364" s="47"/>
      <c r="O364" s="39"/>
      <c r="P364" s="36"/>
      <c r="Q364" s="36"/>
      <c r="R364" s="36"/>
      <c r="S364" s="36"/>
      <c r="T364" s="37"/>
    </row>
    <row r="365" spans="1:20" ht="15" customHeight="1">
      <c r="A365" s="1"/>
      <c r="B365" s="40" t="s">
        <v>381</v>
      </c>
      <c r="C365" s="42" t="s">
        <v>382</v>
      </c>
      <c r="D365" s="44" t="s">
        <v>240</v>
      </c>
      <c r="E365" s="64">
        <v>5</v>
      </c>
      <c r="F365" s="65"/>
      <c r="G365" s="64">
        <v>7</v>
      </c>
      <c r="H365" s="65"/>
      <c r="I365" s="64"/>
      <c r="J365" s="65"/>
      <c r="K365" s="10"/>
      <c r="L365" s="46">
        <v>2299</v>
      </c>
      <c r="M365" s="38">
        <v>1585</v>
      </c>
      <c r="N365" s="46">
        <f>$E$366+$G$366+$I$366</f>
        <v>0</v>
      </c>
      <c r="O365" s="38">
        <f>$M$365*$N$365</f>
        <v>0</v>
      </c>
      <c r="P365" s="35">
        <f>L365*N365*0.6</f>
        <v>0</v>
      </c>
      <c r="Q365" s="35">
        <f>L365*N365*0.5</f>
        <v>0</v>
      </c>
      <c r="R365" s="35">
        <f>L365*N365*0.45</f>
        <v>0</v>
      </c>
      <c r="S365" s="35">
        <f>L365*N365*0.35</f>
        <v>0</v>
      </c>
      <c r="T365" s="37" t="s">
        <v>57</v>
      </c>
    </row>
    <row r="366" spans="1:20" ht="15" customHeight="1">
      <c r="A366" s="1"/>
      <c r="B366" s="41"/>
      <c r="C366" s="43"/>
      <c r="D366" s="45"/>
      <c r="E366" s="57"/>
      <c r="F366" s="57"/>
      <c r="G366" s="57"/>
      <c r="H366" s="57"/>
      <c r="I366" s="57"/>
      <c r="J366" s="57"/>
      <c r="K366" s="11"/>
      <c r="L366" s="47"/>
      <c r="M366" s="39"/>
      <c r="N366" s="47"/>
      <c r="O366" s="39"/>
      <c r="P366" s="36"/>
      <c r="Q366" s="36"/>
      <c r="R366" s="36"/>
      <c r="S366" s="36"/>
      <c r="T366" s="37"/>
    </row>
    <row r="367" spans="1:20" ht="15" customHeight="1">
      <c r="A367" s="1"/>
      <c r="B367" s="40" t="s">
        <v>383</v>
      </c>
      <c r="C367" s="42" t="s">
        <v>384</v>
      </c>
      <c r="D367" s="44" t="s">
        <v>257</v>
      </c>
      <c r="E367" s="64"/>
      <c r="F367" s="65"/>
      <c r="G367" s="64">
        <v>10</v>
      </c>
      <c r="H367" s="65"/>
      <c r="I367" s="64">
        <v>4</v>
      </c>
      <c r="J367" s="65"/>
      <c r="K367" s="10"/>
      <c r="L367" s="46">
        <v>1999</v>
      </c>
      <c r="M367" s="38">
        <v>1379</v>
      </c>
      <c r="N367" s="46">
        <f>$E$368+$G$368+$I$368</f>
        <v>0</v>
      </c>
      <c r="O367" s="38">
        <f>$M$367*$N$367</f>
        <v>0</v>
      </c>
      <c r="P367" s="35">
        <f>L367*N367*0.6</f>
        <v>0</v>
      </c>
      <c r="Q367" s="35">
        <f>L367*N367*0.5</f>
        <v>0</v>
      </c>
      <c r="R367" s="35">
        <f>L367*N367*0.45</f>
        <v>0</v>
      </c>
      <c r="S367" s="35">
        <f>L367*N367*0.35</f>
        <v>0</v>
      </c>
      <c r="T367" s="37" t="s">
        <v>57</v>
      </c>
    </row>
    <row r="368" spans="1:20" ht="15" customHeight="1">
      <c r="A368" s="1"/>
      <c r="B368" s="41"/>
      <c r="C368" s="43"/>
      <c r="D368" s="45"/>
      <c r="E368" s="57"/>
      <c r="F368" s="57"/>
      <c r="G368" s="57"/>
      <c r="H368" s="57"/>
      <c r="I368" s="57"/>
      <c r="J368" s="57"/>
      <c r="K368" s="11"/>
      <c r="L368" s="47"/>
      <c r="M368" s="39"/>
      <c r="N368" s="47"/>
      <c r="O368" s="39"/>
      <c r="P368" s="36"/>
      <c r="Q368" s="36"/>
      <c r="R368" s="36"/>
      <c r="S368" s="36"/>
      <c r="T368" s="37"/>
    </row>
    <row r="369" spans="1:20" ht="15" customHeight="1">
      <c r="A369" s="1"/>
      <c r="B369" s="40" t="s">
        <v>385</v>
      </c>
      <c r="C369" s="42" t="s">
        <v>386</v>
      </c>
      <c r="D369" s="44" t="s">
        <v>257</v>
      </c>
      <c r="E369" s="64"/>
      <c r="F369" s="65"/>
      <c r="G369" s="64">
        <v>10</v>
      </c>
      <c r="H369" s="65"/>
      <c r="I369" s="64">
        <v>6</v>
      </c>
      <c r="J369" s="65"/>
      <c r="K369" s="10"/>
      <c r="L369" s="46">
        <v>1999</v>
      </c>
      <c r="M369" s="38">
        <v>1379</v>
      </c>
      <c r="N369" s="46">
        <f>$E$370+$G$370+$I$370</f>
        <v>0</v>
      </c>
      <c r="O369" s="38">
        <f>$M$369*$N$369</f>
        <v>0</v>
      </c>
      <c r="P369" s="35">
        <f>L369*N369*0.6</f>
        <v>0</v>
      </c>
      <c r="Q369" s="35">
        <f>L369*N369*0.5</f>
        <v>0</v>
      </c>
      <c r="R369" s="35">
        <f>L369*N369*0.45</f>
        <v>0</v>
      </c>
      <c r="S369" s="35">
        <f>L369*N369*0.35</f>
        <v>0</v>
      </c>
      <c r="T369" s="37" t="s">
        <v>57</v>
      </c>
    </row>
    <row r="370" spans="1:20" ht="15" customHeight="1">
      <c r="A370" s="1"/>
      <c r="B370" s="41"/>
      <c r="C370" s="43"/>
      <c r="D370" s="45"/>
      <c r="E370" s="57"/>
      <c r="F370" s="57"/>
      <c r="G370" s="57"/>
      <c r="H370" s="57"/>
      <c r="I370" s="57"/>
      <c r="J370" s="57"/>
      <c r="K370" s="11"/>
      <c r="L370" s="47"/>
      <c r="M370" s="39"/>
      <c r="N370" s="47"/>
      <c r="O370" s="39"/>
      <c r="P370" s="36"/>
      <c r="Q370" s="36"/>
      <c r="R370" s="36"/>
      <c r="S370" s="36"/>
      <c r="T370" s="37"/>
    </row>
    <row r="371" spans="1:20" ht="15" customHeight="1">
      <c r="A371" s="1"/>
      <c r="B371" s="40" t="s">
        <v>387</v>
      </c>
      <c r="C371" s="42" t="s">
        <v>388</v>
      </c>
      <c r="D371" s="44" t="s">
        <v>257</v>
      </c>
      <c r="E371" s="64">
        <v>10</v>
      </c>
      <c r="F371" s="65"/>
      <c r="G371" s="64">
        <v>10</v>
      </c>
      <c r="H371" s="65"/>
      <c r="I371" s="64">
        <v>10</v>
      </c>
      <c r="J371" s="65"/>
      <c r="K371" s="10"/>
      <c r="L371" s="46">
        <v>1999</v>
      </c>
      <c r="M371" s="38">
        <v>1379</v>
      </c>
      <c r="N371" s="46">
        <f>$E$372+$G$372+$I$372</f>
        <v>0</v>
      </c>
      <c r="O371" s="38">
        <f>$M$371*$N$371</f>
        <v>0</v>
      </c>
      <c r="P371" s="35">
        <f>L371*N371*0.6</f>
        <v>0</v>
      </c>
      <c r="Q371" s="35">
        <f>L371*N371*0.5</f>
        <v>0</v>
      </c>
      <c r="R371" s="35">
        <f>L371*N371*0.45</f>
        <v>0</v>
      </c>
      <c r="S371" s="35">
        <f>L371*N371*0.35</f>
        <v>0</v>
      </c>
      <c r="T371" s="37" t="s">
        <v>57</v>
      </c>
    </row>
    <row r="372" spans="1:20" ht="15" customHeight="1">
      <c r="A372" s="1"/>
      <c r="B372" s="41"/>
      <c r="C372" s="43"/>
      <c r="D372" s="45"/>
      <c r="E372" s="57"/>
      <c r="F372" s="57"/>
      <c r="G372" s="57"/>
      <c r="H372" s="57"/>
      <c r="I372" s="57"/>
      <c r="J372" s="57"/>
      <c r="K372" s="11"/>
      <c r="L372" s="47"/>
      <c r="M372" s="39"/>
      <c r="N372" s="47"/>
      <c r="O372" s="39"/>
      <c r="P372" s="36"/>
      <c r="Q372" s="36"/>
      <c r="R372" s="36"/>
      <c r="S372" s="36"/>
      <c r="T372" s="37"/>
    </row>
    <row r="373" spans="1:20" ht="15" customHeight="1">
      <c r="A373" s="1"/>
      <c r="B373" s="40" t="s">
        <v>389</v>
      </c>
      <c r="C373" s="42" t="s">
        <v>390</v>
      </c>
      <c r="D373" s="44" t="s">
        <v>257</v>
      </c>
      <c r="E373" s="64">
        <v>10</v>
      </c>
      <c r="F373" s="65"/>
      <c r="G373" s="64">
        <v>10</v>
      </c>
      <c r="H373" s="65"/>
      <c r="I373" s="64">
        <v>10</v>
      </c>
      <c r="J373" s="65"/>
      <c r="K373" s="10"/>
      <c r="L373" s="46">
        <v>1999</v>
      </c>
      <c r="M373" s="38">
        <v>1379</v>
      </c>
      <c r="N373" s="46">
        <f>$E$374+$G$374+$I$374</f>
        <v>0</v>
      </c>
      <c r="O373" s="38">
        <f>$M$373*$N$373</f>
        <v>0</v>
      </c>
      <c r="P373" s="35">
        <f>L373*N373*0.6</f>
        <v>0</v>
      </c>
      <c r="Q373" s="35">
        <f>L373*N373*0.5</f>
        <v>0</v>
      </c>
      <c r="R373" s="35">
        <f>L373*N373*0.45</f>
        <v>0</v>
      </c>
      <c r="S373" s="35">
        <f>L373*N373*0.35</f>
        <v>0</v>
      </c>
      <c r="T373" s="37" t="s">
        <v>57</v>
      </c>
    </row>
    <row r="374" spans="1:20" ht="15" customHeight="1">
      <c r="A374" s="1"/>
      <c r="B374" s="41"/>
      <c r="C374" s="43"/>
      <c r="D374" s="45"/>
      <c r="E374" s="57"/>
      <c r="F374" s="57"/>
      <c r="G374" s="57"/>
      <c r="H374" s="57"/>
      <c r="I374" s="57"/>
      <c r="J374" s="57"/>
      <c r="K374" s="11"/>
      <c r="L374" s="47"/>
      <c r="M374" s="39"/>
      <c r="N374" s="47"/>
      <c r="O374" s="39"/>
      <c r="P374" s="36"/>
      <c r="Q374" s="36"/>
      <c r="R374" s="36"/>
      <c r="S374" s="36"/>
      <c r="T374" s="37"/>
    </row>
    <row r="375" spans="1:20" ht="25.5" customHeight="1">
      <c r="A375" s="1"/>
      <c r="B375" s="49" t="s">
        <v>8</v>
      </c>
      <c r="C375" s="49" t="s">
        <v>9</v>
      </c>
      <c r="D375" s="49" t="s">
        <v>10</v>
      </c>
      <c r="E375" s="50" t="s">
        <v>11</v>
      </c>
      <c r="F375" s="50"/>
      <c r="G375" s="50"/>
      <c r="H375" s="50"/>
      <c r="I375" s="50"/>
      <c r="J375" s="50"/>
      <c r="K375" s="50"/>
      <c r="L375" s="51" t="s">
        <v>12</v>
      </c>
      <c r="M375" s="52" t="s">
        <v>13</v>
      </c>
      <c r="N375" s="48" t="s">
        <v>14</v>
      </c>
      <c r="O375" s="48"/>
      <c r="P375" s="35"/>
      <c r="Q375" s="35"/>
      <c r="R375" s="35"/>
      <c r="S375" s="35"/>
      <c r="T375" s="37"/>
    </row>
    <row r="376" spans="2:20" ht="25.5" customHeight="1">
      <c r="B376" s="49"/>
      <c r="C376" s="49"/>
      <c r="D376" s="49"/>
      <c r="E376" s="5">
        <v>40</v>
      </c>
      <c r="F376" s="5">
        <v>42</v>
      </c>
      <c r="G376" s="5">
        <v>44</v>
      </c>
      <c r="H376" s="5">
        <v>46</v>
      </c>
      <c r="I376" s="5">
        <v>48</v>
      </c>
      <c r="J376" s="5">
        <v>50</v>
      </c>
      <c r="K376" s="5">
        <v>52</v>
      </c>
      <c r="L376" s="51"/>
      <c r="M376" s="52"/>
      <c r="N376" s="6" t="s">
        <v>15</v>
      </c>
      <c r="O376" s="6" t="s">
        <v>16</v>
      </c>
      <c r="P376" s="36"/>
      <c r="Q376" s="36"/>
      <c r="R376" s="36"/>
      <c r="S376" s="36"/>
      <c r="T376" s="37"/>
    </row>
    <row r="377" spans="1:20" ht="15" customHeight="1">
      <c r="A377" s="1"/>
      <c r="B377" s="40" t="s">
        <v>391</v>
      </c>
      <c r="C377" s="42" t="s">
        <v>392</v>
      </c>
      <c r="D377" s="44" t="s">
        <v>103</v>
      </c>
      <c r="E377" s="7"/>
      <c r="F377" s="7">
        <v>10</v>
      </c>
      <c r="G377" s="7">
        <v>10</v>
      </c>
      <c r="H377" s="7"/>
      <c r="I377" s="7">
        <v>3</v>
      </c>
      <c r="J377" s="7"/>
      <c r="K377" s="7"/>
      <c r="L377" s="46">
        <v>1499</v>
      </c>
      <c r="M377" s="38">
        <v>1034</v>
      </c>
      <c r="N377" s="46">
        <f>$E$378+$F$378+$G$378+$H$378+$I$378+$J$378+$K$378</f>
        <v>0</v>
      </c>
      <c r="O377" s="38">
        <f>$M$377*$N$377</f>
        <v>0</v>
      </c>
      <c r="P377" s="35">
        <f>L377*N377*0.6</f>
        <v>0</v>
      </c>
      <c r="Q377" s="35">
        <f>L377*N377*0.5</f>
        <v>0</v>
      </c>
      <c r="R377" s="35">
        <f>L377*N377*0.45</f>
        <v>0</v>
      </c>
      <c r="S377" s="35">
        <f>L377*N377*0.35</f>
        <v>0</v>
      </c>
      <c r="T377" s="37"/>
    </row>
    <row r="378" spans="1:20" ht="15" customHeight="1">
      <c r="A378" s="1"/>
      <c r="B378" s="41"/>
      <c r="C378" s="43"/>
      <c r="D378" s="45"/>
      <c r="E378" s="8"/>
      <c r="F378" s="8"/>
      <c r="G378" s="8"/>
      <c r="H378" s="8"/>
      <c r="I378" s="8"/>
      <c r="J378" s="8"/>
      <c r="K378" s="8"/>
      <c r="L378" s="47"/>
      <c r="M378" s="39"/>
      <c r="N378" s="47"/>
      <c r="O378" s="39"/>
      <c r="P378" s="36"/>
      <c r="Q378" s="36"/>
      <c r="R378" s="36"/>
      <c r="S378" s="36"/>
      <c r="T378" s="37"/>
    </row>
    <row r="379" spans="1:20" ht="15" customHeight="1">
      <c r="A379" s="1"/>
      <c r="B379" s="40" t="s">
        <v>393</v>
      </c>
      <c r="C379" s="42" t="s">
        <v>394</v>
      </c>
      <c r="D379" s="44" t="s">
        <v>103</v>
      </c>
      <c r="E379" s="7"/>
      <c r="F379" s="7">
        <v>3</v>
      </c>
      <c r="G379" s="7"/>
      <c r="H379" s="7"/>
      <c r="I379" s="7">
        <v>1</v>
      </c>
      <c r="J379" s="7"/>
      <c r="K379" s="7"/>
      <c r="L379" s="46">
        <v>1499</v>
      </c>
      <c r="M379" s="38">
        <v>1034</v>
      </c>
      <c r="N379" s="46">
        <f>$E$380+$F$380+$G$380+$H$380+$I$380+$J$380+$K$380</f>
        <v>0</v>
      </c>
      <c r="O379" s="38">
        <f>$M$379*$N$379</f>
        <v>0</v>
      </c>
      <c r="P379" s="35">
        <f>L379*N379*0.6</f>
        <v>0</v>
      </c>
      <c r="Q379" s="35">
        <f>L379*N379*0.5</f>
        <v>0</v>
      </c>
      <c r="R379" s="35">
        <f>L379*N379*0.45</f>
        <v>0</v>
      </c>
      <c r="S379" s="35">
        <f>L379*N379*0.35</f>
        <v>0</v>
      </c>
      <c r="T379" s="37"/>
    </row>
    <row r="380" spans="1:20" ht="15" customHeight="1">
      <c r="A380" s="1"/>
      <c r="B380" s="41"/>
      <c r="C380" s="43"/>
      <c r="D380" s="45"/>
      <c r="E380" s="8"/>
      <c r="F380" s="8"/>
      <c r="G380" s="8"/>
      <c r="H380" s="8"/>
      <c r="I380" s="8"/>
      <c r="J380" s="8"/>
      <c r="K380" s="8"/>
      <c r="L380" s="47"/>
      <c r="M380" s="39"/>
      <c r="N380" s="47"/>
      <c r="O380" s="39"/>
      <c r="P380" s="36"/>
      <c r="Q380" s="36"/>
      <c r="R380" s="36"/>
      <c r="S380" s="36"/>
      <c r="T380" s="37"/>
    </row>
    <row r="381" spans="1:20" ht="15" customHeight="1">
      <c r="A381" s="1"/>
      <c r="B381" s="40" t="s">
        <v>395</v>
      </c>
      <c r="C381" s="42" t="s">
        <v>396</v>
      </c>
      <c r="D381" s="44" t="s">
        <v>103</v>
      </c>
      <c r="E381" s="7"/>
      <c r="F381" s="7"/>
      <c r="G381" s="7"/>
      <c r="H381" s="7"/>
      <c r="I381" s="7">
        <v>2</v>
      </c>
      <c r="J381" s="7"/>
      <c r="K381" s="7"/>
      <c r="L381" s="46">
        <v>1499</v>
      </c>
      <c r="M381" s="38">
        <v>1034</v>
      </c>
      <c r="N381" s="46">
        <f>$E$382+$F$382+$G$382+$H$382+$I$382+$J$382+$K$382</f>
        <v>0</v>
      </c>
      <c r="O381" s="38">
        <f>$M$381*$N$381</f>
        <v>0</v>
      </c>
      <c r="P381" s="35">
        <f>L381*N381*0.6</f>
        <v>0</v>
      </c>
      <c r="Q381" s="35">
        <f>L381*N381*0.5</f>
        <v>0</v>
      </c>
      <c r="R381" s="35">
        <f>L381*N381*0.45</f>
        <v>0</v>
      </c>
      <c r="S381" s="35">
        <f>L381*N381*0.35</f>
        <v>0</v>
      </c>
      <c r="T381" s="37"/>
    </row>
    <row r="382" spans="1:20" ht="15" customHeight="1">
      <c r="A382" s="1"/>
      <c r="B382" s="41"/>
      <c r="C382" s="43"/>
      <c r="D382" s="45"/>
      <c r="E382" s="8"/>
      <c r="F382" s="8"/>
      <c r="G382" s="8"/>
      <c r="H382" s="8"/>
      <c r="I382" s="8"/>
      <c r="J382" s="8"/>
      <c r="K382" s="8"/>
      <c r="L382" s="47"/>
      <c r="M382" s="39"/>
      <c r="N382" s="47"/>
      <c r="O382" s="39"/>
      <c r="P382" s="36"/>
      <c r="Q382" s="36"/>
      <c r="R382" s="36"/>
      <c r="S382" s="36"/>
      <c r="T382" s="37"/>
    </row>
    <row r="383" spans="1:20" ht="15" customHeight="1">
      <c r="A383" s="1"/>
      <c r="B383" s="40" t="s">
        <v>397</v>
      </c>
      <c r="C383" s="42" t="s">
        <v>398</v>
      </c>
      <c r="D383" s="44" t="s">
        <v>103</v>
      </c>
      <c r="E383" s="7"/>
      <c r="F383" s="7"/>
      <c r="G383" s="7"/>
      <c r="H383" s="7"/>
      <c r="I383" s="7">
        <v>5</v>
      </c>
      <c r="J383" s="7"/>
      <c r="K383" s="7"/>
      <c r="L383" s="46">
        <v>1499</v>
      </c>
      <c r="M383" s="38">
        <v>1034</v>
      </c>
      <c r="N383" s="46">
        <f>$E$384+$F$384+$G$384+$H$384+$I$384+$J$384+$K$384</f>
        <v>0</v>
      </c>
      <c r="O383" s="38">
        <f>$M$383*$N$383</f>
        <v>0</v>
      </c>
      <c r="P383" s="35">
        <f>L383*N383*0.6</f>
        <v>0</v>
      </c>
      <c r="Q383" s="35">
        <f>L383*N383*0.5</f>
        <v>0</v>
      </c>
      <c r="R383" s="35">
        <f>L383*N383*0.45</f>
        <v>0</v>
      </c>
      <c r="S383" s="35">
        <f>L383*N383*0.35</f>
        <v>0</v>
      </c>
      <c r="T383" s="37"/>
    </row>
    <row r="384" spans="1:20" ht="15" customHeight="1">
      <c r="A384" s="1"/>
      <c r="B384" s="41"/>
      <c r="C384" s="43"/>
      <c r="D384" s="45"/>
      <c r="E384" s="8"/>
      <c r="F384" s="8"/>
      <c r="G384" s="8"/>
      <c r="H384" s="8"/>
      <c r="I384" s="8"/>
      <c r="J384" s="8"/>
      <c r="K384" s="8"/>
      <c r="L384" s="47"/>
      <c r="M384" s="39"/>
      <c r="N384" s="47"/>
      <c r="O384" s="39"/>
      <c r="P384" s="36"/>
      <c r="Q384" s="36"/>
      <c r="R384" s="36"/>
      <c r="S384" s="36"/>
      <c r="T384" s="37"/>
    </row>
    <row r="385" spans="1:20" ht="15" customHeight="1">
      <c r="A385" s="1"/>
      <c r="B385" s="40" t="s">
        <v>399</v>
      </c>
      <c r="C385" s="42" t="s">
        <v>400</v>
      </c>
      <c r="D385" s="44" t="s">
        <v>103</v>
      </c>
      <c r="E385" s="7"/>
      <c r="F385" s="7">
        <v>7</v>
      </c>
      <c r="G385" s="7">
        <v>3</v>
      </c>
      <c r="H385" s="7"/>
      <c r="I385" s="7"/>
      <c r="J385" s="7"/>
      <c r="K385" s="7"/>
      <c r="L385" s="46">
        <v>1499</v>
      </c>
      <c r="M385" s="38">
        <v>1034</v>
      </c>
      <c r="N385" s="46">
        <f>$E$386+$F$386+$G$386+$H$386+$I$386+$J$386+$K$386</f>
        <v>0</v>
      </c>
      <c r="O385" s="38">
        <f>$M$385*$N$385</f>
        <v>0</v>
      </c>
      <c r="P385" s="35">
        <f>L385*N385*0.6</f>
        <v>0</v>
      </c>
      <c r="Q385" s="35">
        <f>L385*N385*0.5</f>
        <v>0</v>
      </c>
      <c r="R385" s="35">
        <f>L385*N385*0.45</f>
        <v>0</v>
      </c>
      <c r="S385" s="35">
        <f>L385*N385*0.35</f>
        <v>0</v>
      </c>
      <c r="T385" s="37"/>
    </row>
    <row r="386" spans="1:20" ht="15" customHeight="1">
      <c r="A386" s="1"/>
      <c r="B386" s="41"/>
      <c r="C386" s="43"/>
      <c r="D386" s="45"/>
      <c r="E386" s="8"/>
      <c r="F386" s="8"/>
      <c r="G386" s="8"/>
      <c r="H386" s="8"/>
      <c r="I386" s="8"/>
      <c r="J386" s="8"/>
      <c r="K386" s="8"/>
      <c r="L386" s="47"/>
      <c r="M386" s="39"/>
      <c r="N386" s="47"/>
      <c r="O386" s="39"/>
      <c r="P386" s="36"/>
      <c r="Q386" s="36"/>
      <c r="R386" s="36"/>
      <c r="S386" s="36"/>
      <c r="T386" s="37"/>
    </row>
    <row r="387" spans="1:20" ht="15" customHeight="1">
      <c r="A387" s="1"/>
      <c r="B387" s="40" t="s">
        <v>401</v>
      </c>
      <c r="C387" s="42" t="s">
        <v>402</v>
      </c>
      <c r="D387" s="44" t="s">
        <v>103</v>
      </c>
      <c r="E387" s="7"/>
      <c r="F387" s="7"/>
      <c r="G387" s="7"/>
      <c r="H387" s="7"/>
      <c r="I387" s="7">
        <v>4</v>
      </c>
      <c r="J387" s="7"/>
      <c r="K387" s="7"/>
      <c r="L387" s="46">
        <v>1499</v>
      </c>
      <c r="M387" s="38">
        <v>1034</v>
      </c>
      <c r="N387" s="46">
        <f>$E$388+$F$388+$G$388+$H$388+$I$388+$J$388+$K$388</f>
        <v>0</v>
      </c>
      <c r="O387" s="38">
        <f>$M$387*$N$387</f>
        <v>0</v>
      </c>
      <c r="P387" s="35">
        <f>L387*N387*0.6</f>
        <v>0</v>
      </c>
      <c r="Q387" s="35">
        <f>L387*N387*0.5</f>
        <v>0</v>
      </c>
      <c r="R387" s="35">
        <f>L387*N387*0.45</f>
        <v>0</v>
      </c>
      <c r="S387" s="35">
        <f>L387*N387*0.35</f>
        <v>0</v>
      </c>
      <c r="T387" s="37"/>
    </row>
    <row r="388" spans="1:20" ht="15" customHeight="1">
      <c r="A388" s="1"/>
      <c r="B388" s="41"/>
      <c r="C388" s="43"/>
      <c r="D388" s="45"/>
      <c r="E388" s="8"/>
      <c r="F388" s="8"/>
      <c r="G388" s="8"/>
      <c r="H388" s="8"/>
      <c r="I388" s="8"/>
      <c r="J388" s="8"/>
      <c r="K388" s="8"/>
      <c r="L388" s="47"/>
      <c r="M388" s="39"/>
      <c r="N388" s="47"/>
      <c r="O388" s="39"/>
      <c r="P388" s="36"/>
      <c r="Q388" s="36"/>
      <c r="R388" s="36"/>
      <c r="S388" s="36"/>
      <c r="T388" s="37"/>
    </row>
    <row r="389" spans="1:20" ht="15" customHeight="1">
      <c r="A389" s="1"/>
      <c r="B389" s="40" t="s">
        <v>403</v>
      </c>
      <c r="C389" s="42" t="s">
        <v>404</v>
      </c>
      <c r="D389" s="44" t="s">
        <v>103</v>
      </c>
      <c r="E389" s="7"/>
      <c r="F389" s="7"/>
      <c r="G389" s="7"/>
      <c r="H389" s="7">
        <v>5</v>
      </c>
      <c r="I389" s="7">
        <v>4</v>
      </c>
      <c r="J389" s="7"/>
      <c r="K389" s="7"/>
      <c r="L389" s="46">
        <v>1899</v>
      </c>
      <c r="M389" s="38">
        <v>1310</v>
      </c>
      <c r="N389" s="46">
        <f>$E$390+$F$390+$G$390+$H$390+$I$390+$J$390+$K$390</f>
        <v>0</v>
      </c>
      <c r="O389" s="38">
        <f>$M$389*$N$389</f>
        <v>0</v>
      </c>
      <c r="P389" s="35">
        <f>L389*N389*0.6</f>
        <v>0</v>
      </c>
      <c r="Q389" s="35">
        <f>L389*N389*0.5</f>
        <v>0</v>
      </c>
      <c r="R389" s="35">
        <f>L389*N389*0.45</f>
        <v>0</v>
      </c>
      <c r="S389" s="35">
        <f>L389*N389*0.35</f>
        <v>0</v>
      </c>
      <c r="T389" s="37"/>
    </row>
    <row r="390" spans="1:20" ht="15" customHeight="1">
      <c r="A390" s="1"/>
      <c r="B390" s="41"/>
      <c r="C390" s="43"/>
      <c r="D390" s="45"/>
      <c r="E390" s="8"/>
      <c r="F390" s="8"/>
      <c r="G390" s="8"/>
      <c r="H390" s="8"/>
      <c r="I390" s="8"/>
      <c r="J390" s="8"/>
      <c r="K390" s="8"/>
      <c r="L390" s="47"/>
      <c r="M390" s="39"/>
      <c r="N390" s="47"/>
      <c r="O390" s="39"/>
      <c r="P390" s="36"/>
      <c r="Q390" s="36"/>
      <c r="R390" s="36"/>
      <c r="S390" s="36"/>
      <c r="T390" s="37"/>
    </row>
    <row r="391" spans="1:20" ht="15" customHeight="1">
      <c r="A391" s="1"/>
      <c r="B391" s="40" t="s">
        <v>405</v>
      </c>
      <c r="C391" s="42" t="s">
        <v>406</v>
      </c>
      <c r="D391" s="44" t="s">
        <v>103</v>
      </c>
      <c r="E391" s="7"/>
      <c r="F391" s="7"/>
      <c r="G391" s="7"/>
      <c r="H391" s="7">
        <v>2</v>
      </c>
      <c r="I391" s="7"/>
      <c r="J391" s="7"/>
      <c r="K391" s="7"/>
      <c r="L391" s="46">
        <v>1899</v>
      </c>
      <c r="M391" s="38">
        <v>1310</v>
      </c>
      <c r="N391" s="46">
        <f>$E$392+$F$392+$G$392+$H$392+$I$392+$J$392+$K$392</f>
        <v>0</v>
      </c>
      <c r="O391" s="38">
        <f>$M$391*$N$391</f>
        <v>0</v>
      </c>
      <c r="P391" s="35">
        <f>L391*N391*0.6</f>
        <v>0</v>
      </c>
      <c r="Q391" s="35">
        <f>L391*N391*0.5</f>
        <v>0</v>
      </c>
      <c r="R391" s="35">
        <f>L391*N391*0.45</f>
        <v>0</v>
      </c>
      <c r="S391" s="35">
        <f>L391*N391*0.35</f>
        <v>0</v>
      </c>
      <c r="T391" s="37"/>
    </row>
    <row r="392" spans="1:20" ht="15" customHeight="1">
      <c r="A392" s="1"/>
      <c r="B392" s="41"/>
      <c r="C392" s="43"/>
      <c r="D392" s="45"/>
      <c r="E392" s="8"/>
      <c r="F392" s="8"/>
      <c r="G392" s="8"/>
      <c r="H392" s="8"/>
      <c r="I392" s="8"/>
      <c r="J392" s="8"/>
      <c r="K392" s="8"/>
      <c r="L392" s="47"/>
      <c r="M392" s="39"/>
      <c r="N392" s="47"/>
      <c r="O392" s="39"/>
      <c r="P392" s="36"/>
      <c r="Q392" s="36"/>
      <c r="R392" s="36"/>
      <c r="S392" s="36"/>
      <c r="T392" s="37"/>
    </row>
    <row r="393" spans="1:20" ht="25.5" customHeight="1">
      <c r="A393" s="1"/>
      <c r="B393" s="49" t="s">
        <v>8</v>
      </c>
      <c r="C393" s="49" t="s">
        <v>9</v>
      </c>
      <c r="D393" s="49" t="s">
        <v>10</v>
      </c>
      <c r="E393" s="60" t="s">
        <v>11</v>
      </c>
      <c r="F393" s="60"/>
      <c r="G393" s="60"/>
      <c r="H393" s="60"/>
      <c r="I393" s="60"/>
      <c r="J393" s="60"/>
      <c r="K393" s="60"/>
      <c r="L393" s="51" t="s">
        <v>12</v>
      </c>
      <c r="M393" s="52" t="s">
        <v>13</v>
      </c>
      <c r="N393" s="48" t="s">
        <v>14</v>
      </c>
      <c r="O393" s="48"/>
      <c r="P393" s="35"/>
      <c r="Q393" s="35"/>
      <c r="R393" s="35"/>
      <c r="S393" s="35"/>
      <c r="T393" s="37"/>
    </row>
    <row r="394" spans="2:20" ht="25.5" customHeight="1">
      <c r="B394" s="49"/>
      <c r="C394" s="49"/>
      <c r="D394" s="49"/>
      <c r="E394" s="61" t="s">
        <v>87</v>
      </c>
      <c r="F394" s="61"/>
      <c r="G394" s="61" t="s">
        <v>88</v>
      </c>
      <c r="H394" s="61"/>
      <c r="I394" s="61" t="s">
        <v>89</v>
      </c>
      <c r="J394" s="61"/>
      <c r="K394" s="9"/>
      <c r="L394" s="51"/>
      <c r="M394" s="52"/>
      <c r="N394" s="6" t="s">
        <v>15</v>
      </c>
      <c r="O394" s="6" t="s">
        <v>16</v>
      </c>
      <c r="P394" s="36"/>
      <c r="Q394" s="36"/>
      <c r="R394" s="36"/>
      <c r="S394" s="36"/>
      <c r="T394" s="37"/>
    </row>
    <row r="395" spans="1:20" ht="15" customHeight="1">
      <c r="A395" s="1"/>
      <c r="B395" s="40" t="s">
        <v>407</v>
      </c>
      <c r="C395" s="42" t="s">
        <v>408</v>
      </c>
      <c r="D395" s="44" t="s">
        <v>257</v>
      </c>
      <c r="E395" s="64">
        <v>8</v>
      </c>
      <c r="F395" s="65"/>
      <c r="G395" s="64">
        <v>9</v>
      </c>
      <c r="H395" s="65"/>
      <c r="I395" s="64">
        <v>4</v>
      </c>
      <c r="J395" s="65"/>
      <c r="K395" s="10"/>
      <c r="L395" s="46">
        <v>3499</v>
      </c>
      <c r="M395" s="38">
        <v>2413</v>
      </c>
      <c r="N395" s="46">
        <f>$E$396+$G$396+$I$396</f>
        <v>0</v>
      </c>
      <c r="O395" s="38">
        <f>$M$395*$N$395</f>
        <v>0</v>
      </c>
      <c r="P395" s="35">
        <f>L395*N395*0.6</f>
        <v>0</v>
      </c>
      <c r="Q395" s="35">
        <f>L395*N395*0.5</f>
        <v>0</v>
      </c>
      <c r="R395" s="35">
        <f>L395*N395*0.45</f>
        <v>0</v>
      </c>
      <c r="S395" s="35">
        <f>L395*N395*0.35</f>
        <v>0</v>
      </c>
      <c r="T395" s="37" t="s">
        <v>57</v>
      </c>
    </row>
    <row r="396" spans="1:20" ht="15" customHeight="1">
      <c r="A396" s="1"/>
      <c r="B396" s="41"/>
      <c r="C396" s="43"/>
      <c r="D396" s="45"/>
      <c r="E396" s="57"/>
      <c r="F396" s="57"/>
      <c r="G396" s="57"/>
      <c r="H396" s="57"/>
      <c r="I396" s="57"/>
      <c r="J396" s="57"/>
      <c r="K396" s="11"/>
      <c r="L396" s="47"/>
      <c r="M396" s="39"/>
      <c r="N396" s="47"/>
      <c r="O396" s="39"/>
      <c r="P396" s="36"/>
      <c r="Q396" s="36"/>
      <c r="R396" s="36"/>
      <c r="S396" s="36"/>
      <c r="T396" s="37"/>
    </row>
    <row r="397" spans="1:20" ht="15" customHeight="1">
      <c r="A397" s="1"/>
      <c r="B397" s="40" t="s">
        <v>409</v>
      </c>
      <c r="C397" s="42" t="s">
        <v>410</v>
      </c>
      <c r="D397" s="44" t="s">
        <v>257</v>
      </c>
      <c r="E397" s="64">
        <v>10</v>
      </c>
      <c r="F397" s="65"/>
      <c r="G397" s="64">
        <v>10</v>
      </c>
      <c r="H397" s="65"/>
      <c r="I397" s="64">
        <v>6</v>
      </c>
      <c r="J397" s="65"/>
      <c r="K397" s="10"/>
      <c r="L397" s="46">
        <v>3499</v>
      </c>
      <c r="M397" s="38">
        <v>2413</v>
      </c>
      <c r="N397" s="46">
        <f>$E$398+$G$398+$I$398</f>
        <v>0</v>
      </c>
      <c r="O397" s="38">
        <f>$M$397*$N$397</f>
        <v>0</v>
      </c>
      <c r="P397" s="35">
        <f>L397*N397*0.6</f>
        <v>0</v>
      </c>
      <c r="Q397" s="35">
        <f>L397*N397*0.5</f>
        <v>0</v>
      </c>
      <c r="R397" s="35">
        <f>L397*N397*0.45</f>
        <v>0</v>
      </c>
      <c r="S397" s="35">
        <f>L397*N397*0.35</f>
        <v>0</v>
      </c>
      <c r="T397" s="37" t="s">
        <v>57</v>
      </c>
    </row>
    <row r="398" spans="1:20" ht="15" customHeight="1">
      <c r="A398" s="1"/>
      <c r="B398" s="41"/>
      <c r="C398" s="43"/>
      <c r="D398" s="45"/>
      <c r="E398" s="57"/>
      <c r="F398" s="57"/>
      <c r="G398" s="57"/>
      <c r="H398" s="57"/>
      <c r="I398" s="57"/>
      <c r="J398" s="57"/>
      <c r="K398" s="11"/>
      <c r="L398" s="47"/>
      <c r="M398" s="39"/>
      <c r="N398" s="47"/>
      <c r="O398" s="39"/>
      <c r="P398" s="36"/>
      <c r="Q398" s="36"/>
      <c r="R398" s="36"/>
      <c r="S398" s="36"/>
      <c r="T398" s="37"/>
    </row>
    <row r="399" spans="1:20" ht="15" customHeight="1">
      <c r="A399" s="1"/>
      <c r="B399" s="40" t="s">
        <v>411</v>
      </c>
      <c r="C399" s="42" t="s">
        <v>412</v>
      </c>
      <c r="D399" s="44" t="s">
        <v>257</v>
      </c>
      <c r="E399" s="64">
        <v>10</v>
      </c>
      <c r="F399" s="65"/>
      <c r="G399" s="64">
        <v>10</v>
      </c>
      <c r="H399" s="65"/>
      <c r="I399" s="64">
        <v>7</v>
      </c>
      <c r="J399" s="65"/>
      <c r="K399" s="10"/>
      <c r="L399" s="46">
        <v>3499</v>
      </c>
      <c r="M399" s="38">
        <v>2413</v>
      </c>
      <c r="N399" s="46">
        <f>$E$400+$G$400+$I$400</f>
        <v>0</v>
      </c>
      <c r="O399" s="38">
        <f>$M$399*$N$399</f>
        <v>0</v>
      </c>
      <c r="P399" s="35">
        <f>L399*N399*0.6</f>
        <v>0</v>
      </c>
      <c r="Q399" s="35">
        <f>L399*N399*0.5</f>
        <v>0</v>
      </c>
      <c r="R399" s="35">
        <f>L399*N399*0.45</f>
        <v>0</v>
      </c>
      <c r="S399" s="35">
        <f>L399*N399*0.35</f>
        <v>0</v>
      </c>
      <c r="T399" s="37" t="s">
        <v>57</v>
      </c>
    </row>
    <row r="400" spans="1:20" ht="15" customHeight="1">
      <c r="A400" s="1"/>
      <c r="B400" s="41"/>
      <c r="C400" s="43"/>
      <c r="D400" s="45"/>
      <c r="E400" s="57"/>
      <c r="F400" s="57"/>
      <c r="G400" s="57"/>
      <c r="H400" s="57"/>
      <c r="I400" s="57"/>
      <c r="J400" s="57"/>
      <c r="K400" s="11"/>
      <c r="L400" s="47"/>
      <c r="M400" s="39"/>
      <c r="N400" s="47"/>
      <c r="O400" s="39"/>
      <c r="P400" s="36"/>
      <c r="Q400" s="36"/>
      <c r="R400" s="36"/>
      <c r="S400" s="36"/>
      <c r="T400" s="37"/>
    </row>
    <row r="401" spans="1:20" ht="15" customHeight="1">
      <c r="A401" s="1"/>
      <c r="B401" s="40" t="s">
        <v>413</v>
      </c>
      <c r="C401" s="42" t="s">
        <v>414</v>
      </c>
      <c r="D401" s="44" t="s">
        <v>257</v>
      </c>
      <c r="E401" s="64">
        <v>1</v>
      </c>
      <c r="F401" s="65"/>
      <c r="G401" s="64"/>
      <c r="H401" s="65"/>
      <c r="I401" s="64">
        <v>1</v>
      </c>
      <c r="J401" s="65"/>
      <c r="K401" s="10"/>
      <c r="L401" s="46">
        <v>1799</v>
      </c>
      <c r="M401" s="38">
        <v>1241</v>
      </c>
      <c r="N401" s="46">
        <f>$E$402+$G$402+$I$402</f>
        <v>0</v>
      </c>
      <c r="O401" s="38">
        <f>$M$401*$N$401</f>
        <v>0</v>
      </c>
      <c r="P401" s="35">
        <f>L401*N401*0.6</f>
        <v>0</v>
      </c>
      <c r="Q401" s="35">
        <f>L401*N401*0.5</f>
        <v>0</v>
      </c>
      <c r="R401" s="35">
        <f>L401*N401*0.45</f>
        <v>0</v>
      </c>
      <c r="S401" s="35">
        <f>L401*N401*0.35</f>
        <v>0</v>
      </c>
      <c r="T401" s="37" t="s">
        <v>57</v>
      </c>
    </row>
    <row r="402" spans="1:20" ht="15" customHeight="1">
      <c r="A402" s="1"/>
      <c r="B402" s="41"/>
      <c r="C402" s="43"/>
      <c r="D402" s="45"/>
      <c r="E402" s="57"/>
      <c r="F402" s="57"/>
      <c r="G402" s="57"/>
      <c r="H402" s="57"/>
      <c r="I402" s="57"/>
      <c r="J402" s="57"/>
      <c r="K402" s="11"/>
      <c r="L402" s="47"/>
      <c r="M402" s="39"/>
      <c r="N402" s="47"/>
      <c r="O402" s="39"/>
      <c r="P402" s="36"/>
      <c r="Q402" s="36"/>
      <c r="R402" s="36"/>
      <c r="S402" s="36"/>
      <c r="T402" s="37"/>
    </row>
    <row r="403" spans="1:20" ht="15" customHeight="1">
      <c r="A403" s="1"/>
      <c r="B403" s="40" t="s">
        <v>415</v>
      </c>
      <c r="C403" s="42" t="s">
        <v>317</v>
      </c>
      <c r="D403" s="44" t="s">
        <v>257</v>
      </c>
      <c r="E403" s="64">
        <v>5</v>
      </c>
      <c r="F403" s="65"/>
      <c r="G403" s="64">
        <v>4</v>
      </c>
      <c r="H403" s="65"/>
      <c r="I403" s="64"/>
      <c r="J403" s="65"/>
      <c r="K403" s="10"/>
      <c r="L403" s="46">
        <v>1799</v>
      </c>
      <c r="M403" s="38">
        <v>1241</v>
      </c>
      <c r="N403" s="46">
        <f>$E$404+$G$404+$I$404</f>
        <v>0</v>
      </c>
      <c r="O403" s="38">
        <f>$M$403*$N$403</f>
        <v>0</v>
      </c>
      <c r="P403" s="35">
        <f>L403*N403*0.6</f>
        <v>0</v>
      </c>
      <c r="Q403" s="35">
        <f>L403*N403*0.5</f>
        <v>0</v>
      </c>
      <c r="R403" s="35">
        <f>L403*N403*0.45</f>
        <v>0</v>
      </c>
      <c r="S403" s="35">
        <f>L403*N403*0.35</f>
        <v>0</v>
      </c>
      <c r="T403" s="37" t="s">
        <v>57</v>
      </c>
    </row>
    <row r="404" spans="1:20" ht="15" customHeight="1">
      <c r="A404" s="1"/>
      <c r="B404" s="41"/>
      <c r="C404" s="43"/>
      <c r="D404" s="45"/>
      <c r="E404" s="57"/>
      <c r="F404" s="57"/>
      <c r="G404" s="57"/>
      <c r="H404" s="57"/>
      <c r="I404" s="57"/>
      <c r="J404" s="57"/>
      <c r="K404" s="11"/>
      <c r="L404" s="47"/>
      <c r="M404" s="39"/>
      <c r="N404" s="47"/>
      <c r="O404" s="39"/>
      <c r="P404" s="36"/>
      <c r="Q404" s="36"/>
      <c r="R404" s="36"/>
      <c r="S404" s="36"/>
      <c r="T404" s="37"/>
    </row>
    <row r="405" spans="1:20" ht="15" customHeight="1">
      <c r="A405" s="1"/>
      <c r="B405" s="40" t="s">
        <v>416</v>
      </c>
      <c r="C405" s="42" t="s">
        <v>319</v>
      </c>
      <c r="D405" s="44" t="s">
        <v>257</v>
      </c>
      <c r="E405" s="64">
        <v>7</v>
      </c>
      <c r="F405" s="65"/>
      <c r="G405" s="64">
        <v>6</v>
      </c>
      <c r="H405" s="65"/>
      <c r="I405" s="64">
        <v>1</v>
      </c>
      <c r="J405" s="65"/>
      <c r="K405" s="10"/>
      <c r="L405" s="46">
        <v>1799</v>
      </c>
      <c r="M405" s="38">
        <v>1241</v>
      </c>
      <c r="N405" s="46">
        <f>$E$406+$G$406+$I$406</f>
        <v>0</v>
      </c>
      <c r="O405" s="38">
        <f>$M$405*$N$405</f>
        <v>0</v>
      </c>
      <c r="P405" s="35">
        <f>L405*N405*0.6</f>
        <v>0</v>
      </c>
      <c r="Q405" s="35">
        <f>L405*N405*0.5</f>
        <v>0</v>
      </c>
      <c r="R405" s="35">
        <f>L405*N405*0.45</f>
        <v>0</v>
      </c>
      <c r="S405" s="35">
        <f>L405*N405*0.35</f>
        <v>0</v>
      </c>
      <c r="T405" s="37" t="s">
        <v>57</v>
      </c>
    </row>
    <row r="406" spans="1:20" ht="15" customHeight="1">
      <c r="A406" s="1"/>
      <c r="B406" s="41"/>
      <c r="C406" s="43"/>
      <c r="D406" s="45"/>
      <c r="E406" s="57"/>
      <c r="F406" s="57"/>
      <c r="G406" s="57"/>
      <c r="H406" s="57"/>
      <c r="I406" s="57"/>
      <c r="J406" s="57"/>
      <c r="K406" s="11"/>
      <c r="L406" s="47"/>
      <c r="M406" s="39"/>
      <c r="N406" s="47"/>
      <c r="O406" s="39"/>
      <c r="P406" s="36"/>
      <c r="Q406" s="36"/>
      <c r="R406" s="36"/>
      <c r="S406" s="36"/>
      <c r="T406" s="37"/>
    </row>
    <row r="407" spans="1:20" ht="15" customHeight="1">
      <c r="A407" s="1"/>
      <c r="B407" s="40" t="s">
        <v>417</v>
      </c>
      <c r="C407" s="42" t="s">
        <v>418</v>
      </c>
      <c r="D407" s="44" t="s">
        <v>257</v>
      </c>
      <c r="E407" s="64">
        <v>10</v>
      </c>
      <c r="F407" s="65"/>
      <c r="G407" s="64">
        <v>10</v>
      </c>
      <c r="H407" s="65"/>
      <c r="I407" s="64">
        <v>8</v>
      </c>
      <c r="J407" s="65"/>
      <c r="K407" s="10"/>
      <c r="L407" s="46">
        <v>1999</v>
      </c>
      <c r="M407" s="38">
        <v>1379</v>
      </c>
      <c r="N407" s="46">
        <f>$E$408+$G$408+$I$408</f>
        <v>0</v>
      </c>
      <c r="O407" s="38">
        <f>$M$407*$N$407</f>
        <v>0</v>
      </c>
      <c r="P407" s="35">
        <f>L407*N407*0.6</f>
        <v>0</v>
      </c>
      <c r="Q407" s="35">
        <f>L407*N407*0.5</f>
        <v>0</v>
      </c>
      <c r="R407" s="35">
        <f>L407*N407*0.45</f>
        <v>0</v>
      </c>
      <c r="S407" s="35">
        <f>L407*N407*0.35</f>
        <v>0</v>
      </c>
      <c r="T407" s="37" t="s">
        <v>57</v>
      </c>
    </row>
    <row r="408" spans="1:20" ht="15" customHeight="1">
      <c r="A408" s="1"/>
      <c r="B408" s="41"/>
      <c r="C408" s="43"/>
      <c r="D408" s="45"/>
      <c r="E408" s="57"/>
      <c r="F408" s="57"/>
      <c r="G408" s="57"/>
      <c r="H408" s="57"/>
      <c r="I408" s="57"/>
      <c r="J408" s="57"/>
      <c r="K408" s="11"/>
      <c r="L408" s="47"/>
      <c r="M408" s="39"/>
      <c r="N408" s="47"/>
      <c r="O408" s="39"/>
      <c r="P408" s="36"/>
      <c r="Q408" s="36"/>
      <c r="R408" s="36"/>
      <c r="S408" s="36"/>
      <c r="T408" s="37"/>
    </row>
    <row r="409" spans="1:20" ht="25.5" customHeight="1">
      <c r="A409" s="1"/>
      <c r="B409" s="49" t="s">
        <v>8</v>
      </c>
      <c r="C409" s="49" t="s">
        <v>9</v>
      </c>
      <c r="D409" s="49" t="s">
        <v>10</v>
      </c>
      <c r="E409" s="50" t="s">
        <v>11</v>
      </c>
      <c r="F409" s="50"/>
      <c r="G409" s="50"/>
      <c r="H409" s="50"/>
      <c r="I409" s="50"/>
      <c r="J409" s="50"/>
      <c r="K409" s="50"/>
      <c r="L409" s="51" t="s">
        <v>12</v>
      </c>
      <c r="M409" s="52" t="s">
        <v>13</v>
      </c>
      <c r="N409" s="48" t="s">
        <v>14</v>
      </c>
      <c r="O409" s="48"/>
      <c r="P409" s="35"/>
      <c r="Q409" s="35"/>
      <c r="R409" s="35"/>
      <c r="S409" s="35"/>
      <c r="T409" s="37"/>
    </row>
    <row r="410" spans="2:20" ht="25.5" customHeight="1">
      <c r="B410" s="49"/>
      <c r="C410" s="49"/>
      <c r="D410" s="49"/>
      <c r="E410" s="5">
        <v>40</v>
      </c>
      <c r="F410" s="5">
        <v>42</v>
      </c>
      <c r="G410" s="5">
        <v>44</v>
      </c>
      <c r="H410" s="5">
        <v>46</v>
      </c>
      <c r="I410" s="5">
        <v>48</v>
      </c>
      <c r="J410" s="5">
        <v>50</v>
      </c>
      <c r="K410" s="5">
        <v>52</v>
      </c>
      <c r="L410" s="51"/>
      <c r="M410" s="52"/>
      <c r="N410" s="6" t="s">
        <v>15</v>
      </c>
      <c r="O410" s="6" t="s">
        <v>16</v>
      </c>
      <c r="P410" s="36"/>
      <c r="Q410" s="36"/>
      <c r="R410" s="36"/>
      <c r="S410" s="36"/>
      <c r="T410" s="37"/>
    </row>
    <row r="411" spans="1:20" ht="15" customHeight="1">
      <c r="A411" s="1"/>
      <c r="B411" s="40" t="s">
        <v>419</v>
      </c>
      <c r="C411" s="42" t="s">
        <v>420</v>
      </c>
      <c r="D411" s="44" t="s">
        <v>315</v>
      </c>
      <c r="E411" s="7"/>
      <c r="F411" s="7">
        <v>10</v>
      </c>
      <c r="G411" s="7">
        <v>1</v>
      </c>
      <c r="H411" s="7"/>
      <c r="I411" s="7"/>
      <c r="J411" s="7">
        <v>3</v>
      </c>
      <c r="K411" s="7"/>
      <c r="L411" s="46">
        <v>1090</v>
      </c>
      <c r="M411" s="38">
        <v>752</v>
      </c>
      <c r="N411" s="46">
        <f>$E$412+$F$412+$G$412+$H$412+$I$412+$J$412+$K$412</f>
        <v>0</v>
      </c>
      <c r="O411" s="38">
        <f>$M$411*$N$411</f>
        <v>0</v>
      </c>
      <c r="P411" s="35">
        <f>L411*N411*0.6</f>
        <v>0</v>
      </c>
      <c r="Q411" s="35">
        <f>L411*N411*0.5</f>
        <v>0</v>
      </c>
      <c r="R411" s="35">
        <f>L411*N411*0.45</f>
        <v>0</v>
      </c>
      <c r="S411" s="35">
        <f>L411*N411*0.35</f>
        <v>0</v>
      </c>
      <c r="T411" s="37"/>
    </row>
    <row r="412" spans="1:20" ht="15" customHeight="1">
      <c r="A412" s="1"/>
      <c r="B412" s="41"/>
      <c r="C412" s="43"/>
      <c r="D412" s="45"/>
      <c r="E412" s="8"/>
      <c r="F412" s="8"/>
      <c r="G412" s="8"/>
      <c r="H412" s="8"/>
      <c r="I412" s="8"/>
      <c r="J412" s="8"/>
      <c r="K412" s="8"/>
      <c r="L412" s="47"/>
      <c r="M412" s="39"/>
      <c r="N412" s="47"/>
      <c r="O412" s="39"/>
      <c r="P412" s="36"/>
      <c r="Q412" s="36"/>
      <c r="R412" s="36"/>
      <c r="S412" s="36"/>
      <c r="T412" s="37"/>
    </row>
    <row r="413" spans="1:20" ht="15" customHeight="1">
      <c r="A413" s="1"/>
      <c r="B413" s="40" t="s">
        <v>421</v>
      </c>
      <c r="C413" s="42" t="s">
        <v>422</v>
      </c>
      <c r="D413" s="44" t="s">
        <v>32</v>
      </c>
      <c r="E413" s="7"/>
      <c r="F413" s="7"/>
      <c r="G413" s="7"/>
      <c r="H413" s="7">
        <v>4</v>
      </c>
      <c r="I413" s="7"/>
      <c r="J413" s="7"/>
      <c r="K413" s="7"/>
      <c r="L413" s="46">
        <v>1299</v>
      </c>
      <c r="M413" s="38">
        <v>896</v>
      </c>
      <c r="N413" s="46">
        <f>$E$414+$F$414+$G$414+$H$414+$I$414+$J$414+$K$414</f>
        <v>0</v>
      </c>
      <c r="O413" s="38">
        <f>$M$413*$N$413</f>
        <v>0</v>
      </c>
      <c r="P413" s="35">
        <f>L413*N413*0.6</f>
        <v>0</v>
      </c>
      <c r="Q413" s="35">
        <f>L413*N413*0.5</f>
        <v>0</v>
      </c>
      <c r="R413" s="35">
        <f>L413*N413*0.45</f>
        <v>0</v>
      </c>
      <c r="S413" s="35">
        <f>L413*N413*0.35</f>
        <v>0</v>
      </c>
      <c r="T413" s="37"/>
    </row>
    <row r="414" spans="1:20" ht="15" customHeight="1">
      <c r="A414" s="1"/>
      <c r="B414" s="41"/>
      <c r="C414" s="43"/>
      <c r="D414" s="45"/>
      <c r="E414" s="8"/>
      <c r="F414" s="8"/>
      <c r="G414" s="8"/>
      <c r="H414" s="8"/>
      <c r="I414" s="8"/>
      <c r="J414" s="8"/>
      <c r="K414" s="8"/>
      <c r="L414" s="47"/>
      <c r="M414" s="39"/>
      <c r="N414" s="47"/>
      <c r="O414" s="39"/>
      <c r="P414" s="36"/>
      <c r="Q414" s="36"/>
      <c r="R414" s="36"/>
      <c r="S414" s="36"/>
      <c r="T414" s="37"/>
    </row>
    <row r="415" spans="1:20" ht="15" customHeight="1">
      <c r="A415" s="1"/>
      <c r="B415" s="40" t="s">
        <v>423</v>
      </c>
      <c r="C415" s="42" t="s">
        <v>424</v>
      </c>
      <c r="D415" s="44" t="s">
        <v>32</v>
      </c>
      <c r="E415" s="7"/>
      <c r="F415" s="7">
        <v>6</v>
      </c>
      <c r="G415" s="7">
        <v>3</v>
      </c>
      <c r="H415" s="7">
        <v>10</v>
      </c>
      <c r="I415" s="7"/>
      <c r="J415" s="7"/>
      <c r="K415" s="7"/>
      <c r="L415" s="46">
        <v>1299</v>
      </c>
      <c r="M415" s="38">
        <v>896</v>
      </c>
      <c r="N415" s="46">
        <f>$E$416+$F$416+$G$416+$H$416+$I$416+$J$416+$K$416</f>
        <v>0</v>
      </c>
      <c r="O415" s="38">
        <f>$M$415*$N$415</f>
        <v>0</v>
      </c>
      <c r="P415" s="35">
        <f>L415*N415*0.6</f>
        <v>0</v>
      </c>
      <c r="Q415" s="35">
        <f>L415*N415*0.5</f>
        <v>0</v>
      </c>
      <c r="R415" s="35">
        <f>L415*N415*0.45</f>
        <v>0</v>
      </c>
      <c r="S415" s="35">
        <f>L415*N415*0.35</f>
        <v>0</v>
      </c>
      <c r="T415" s="37"/>
    </row>
    <row r="416" spans="1:20" ht="15" customHeight="1">
      <c r="A416" s="1"/>
      <c r="B416" s="41"/>
      <c r="C416" s="43"/>
      <c r="D416" s="45"/>
      <c r="E416" s="8"/>
      <c r="F416" s="8"/>
      <c r="G416" s="8"/>
      <c r="H416" s="8"/>
      <c r="I416" s="8"/>
      <c r="J416" s="8"/>
      <c r="K416" s="8"/>
      <c r="L416" s="47"/>
      <c r="M416" s="39"/>
      <c r="N416" s="47"/>
      <c r="O416" s="39"/>
      <c r="P416" s="36"/>
      <c r="Q416" s="36"/>
      <c r="R416" s="36"/>
      <c r="S416" s="36"/>
      <c r="T416" s="37"/>
    </row>
    <row r="417" spans="1:20" ht="15" customHeight="1">
      <c r="A417" s="1"/>
      <c r="B417" s="40" t="s">
        <v>425</v>
      </c>
      <c r="C417" s="42" t="s">
        <v>426</v>
      </c>
      <c r="D417" s="44" t="s">
        <v>103</v>
      </c>
      <c r="E417" s="7"/>
      <c r="F417" s="7"/>
      <c r="G417" s="7"/>
      <c r="H417" s="7"/>
      <c r="I417" s="7">
        <v>4</v>
      </c>
      <c r="J417" s="7"/>
      <c r="K417" s="7"/>
      <c r="L417" s="46">
        <v>1589</v>
      </c>
      <c r="M417" s="38">
        <v>1096</v>
      </c>
      <c r="N417" s="46">
        <f>$E$418+$F$418+$G$418+$H$418+$I$418+$J$418+$K$418</f>
        <v>0</v>
      </c>
      <c r="O417" s="38">
        <f>$M$417*$N$417</f>
        <v>0</v>
      </c>
      <c r="P417" s="35">
        <f>L417*N417*0.6</f>
        <v>0</v>
      </c>
      <c r="Q417" s="35">
        <f>L417*N417*0.5</f>
        <v>0</v>
      </c>
      <c r="R417" s="35">
        <f>L417*N417*0.45</f>
        <v>0</v>
      </c>
      <c r="S417" s="35">
        <f>L417*N417*0.35</f>
        <v>0</v>
      </c>
      <c r="T417" s="37" t="s">
        <v>427</v>
      </c>
    </row>
    <row r="418" spans="1:20" ht="15" customHeight="1">
      <c r="A418" s="1"/>
      <c r="B418" s="41"/>
      <c r="C418" s="43"/>
      <c r="D418" s="45"/>
      <c r="E418" s="8"/>
      <c r="F418" s="8"/>
      <c r="G418" s="8"/>
      <c r="H418" s="8"/>
      <c r="I418" s="8"/>
      <c r="J418" s="8"/>
      <c r="K418" s="8"/>
      <c r="L418" s="47"/>
      <c r="M418" s="39"/>
      <c r="N418" s="47"/>
      <c r="O418" s="39"/>
      <c r="P418" s="36"/>
      <c r="Q418" s="36"/>
      <c r="R418" s="36"/>
      <c r="S418" s="36"/>
      <c r="T418" s="37"/>
    </row>
    <row r="419" spans="1:20" ht="15" customHeight="1">
      <c r="A419" s="1"/>
      <c r="B419" s="40" t="s">
        <v>428</v>
      </c>
      <c r="C419" s="42" t="s">
        <v>429</v>
      </c>
      <c r="D419" s="44" t="s">
        <v>103</v>
      </c>
      <c r="E419" s="7"/>
      <c r="F419" s="7"/>
      <c r="G419" s="7"/>
      <c r="H419" s="7"/>
      <c r="I419" s="7">
        <v>4</v>
      </c>
      <c r="J419" s="7"/>
      <c r="K419" s="7"/>
      <c r="L419" s="46">
        <v>1589</v>
      </c>
      <c r="M419" s="38">
        <v>1096</v>
      </c>
      <c r="N419" s="46">
        <f>$E$420+$F$420+$G$420+$H$420+$I$420+$J$420+$K$420</f>
        <v>0</v>
      </c>
      <c r="O419" s="38">
        <f>$M$419*$N$419</f>
        <v>0</v>
      </c>
      <c r="P419" s="35">
        <f>L419*N419*0.6</f>
        <v>0</v>
      </c>
      <c r="Q419" s="35">
        <f>L419*N419*0.5</f>
        <v>0</v>
      </c>
      <c r="R419" s="35">
        <f>L419*N419*0.45</f>
        <v>0</v>
      </c>
      <c r="S419" s="35">
        <f>L419*N419*0.35</f>
        <v>0</v>
      </c>
      <c r="T419" s="37" t="s">
        <v>427</v>
      </c>
    </row>
    <row r="420" spans="1:20" ht="15" customHeight="1">
      <c r="A420" s="1"/>
      <c r="B420" s="41"/>
      <c r="C420" s="43"/>
      <c r="D420" s="45"/>
      <c r="E420" s="8"/>
      <c r="F420" s="8"/>
      <c r="G420" s="8"/>
      <c r="H420" s="8"/>
      <c r="I420" s="8"/>
      <c r="J420" s="8"/>
      <c r="K420" s="8"/>
      <c r="L420" s="47"/>
      <c r="M420" s="39"/>
      <c r="N420" s="47"/>
      <c r="O420" s="39"/>
      <c r="P420" s="36"/>
      <c r="Q420" s="36"/>
      <c r="R420" s="36"/>
      <c r="S420" s="36"/>
      <c r="T420" s="37"/>
    </row>
    <row r="421" spans="1:20" ht="15" customHeight="1">
      <c r="A421" s="1"/>
      <c r="B421" s="40" t="s">
        <v>430</v>
      </c>
      <c r="C421" s="42" t="s">
        <v>431</v>
      </c>
      <c r="D421" s="44" t="s">
        <v>103</v>
      </c>
      <c r="E421" s="7"/>
      <c r="F421" s="7"/>
      <c r="G421" s="7"/>
      <c r="H421" s="7"/>
      <c r="I421" s="7">
        <v>2</v>
      </c>
      <c r="J421" s="7"/>
      <c r="K421" s="7"/>
      <c r="L421" s="46">
        <v>1589</v>
      </c>
      <c r="M421" s="38">
        <v>1096</v>
      </c>
      <c r="N421" s="46">
        <f>$E$422+$F$422+$G$422+$H$422+$I$422+$J$422+$K$422</f>
        <v>0</v>
      </c>
      <c r="O421" s="38">
        <f>$M$421*$N$421</f>
        <v>0</v>
      </c>
      <c r="P421" s="35">
        <f>L421*N421*0.6</f>
        <v>0</v>
      </c>
      <c r="Q421" s="35">
        <f>L421*N421*0.5</f>
        <v>0</v>
      </c>
      <c r="R421" s="35">
        <f>L421*N421*0.45</f>
        <v>0</v>
      </c>
      <c r="S421" s="35">
        <f>L421*N421*0.35</f>
        <v>0</v>
      </c>
      <c r="T421" s="37" t="s">
        <v>427</v>
      </c>
    </row>
    <row r="422" spans="1:20" ht="15" customHeight="1">
      <c r="A422" s="1"/>
      <c r="B422" s="41"/>
      <c r="C422" s="43"/>
      <c r="D422" s="45"/>
      <c r="E422" s="8"/>
      <c r="F422" s="8"/>
      <c r="G422" s="8"/>
      <c r="H422" s="8"/>
      <c r="I422" s="8"/>
      <c r="J422" s="8"/>
      <c r="K422" s="8"/>
      <c r="L422" s="47"/>
      <c r="M422" s="39"/>
      <c r="N422" s="47"/>
      <c r="O422" s="39"/>
      <c r="P422" s="36"/>
      <c r="Q422" s="36"/>
      <c r="R422" s="36"/>
      <c r="S422" s="36"/>
      <c r="T422" s="37"/>
    </row>
    <row r="423" spans="1:20" ht="25.5" customHeight="1">
      <c r="A423" s="1"/>
      <c r="B423" s="49" t="s">
        <v>8</v>
      </c>
      <c r="C423" s="49" t="s">
        <v>9</v>
      </c>
      <c r="D423" s="49" t="s">
        <v>10</v>
      </c>
      <c r="E423" s="60" t="s">
        <v>11</v>
      </c>
      <c r="F423" s="60"/>
      <c r="G423" s="60"/>
      <c r="H423" s="60"/>
      <c r="I423" s="60"/>
      <c r="J423" s="60"/>
      <c r="K423" s="60"/>
      <c r="L423" s="51" t="s">
        <v>12</v>
      </c>
      <c r="M423" s="52" t="s">
        <v>13</v>
      </c>
      <c r="N423" s="48" t="s">
        <v>14</v>
      </c>
      <c r="O423" s="48"/>
      <c r="P423" s="35"/>
      <c r="Q423" s="35"/>
      <c r="R423" s="35"/>
      <c r="S423" s="35"/>
      <c r="T423" s="37"/>
    </row>
    <row r="424" spans="2:20" ht="25.5" customHeight="1">
      <c r="B424" s="49"/>
      <c r="C424" s="49"/>
      <c r="D424" s="49"/>
      <c r="E424" s="61" t="s">
        <v>87</v>
      </c>
      <c r="F424" s="61"/>
      <c r="G424" s="61" t="s">
        <v>88</v>
      </c>
      <c r="H424" s="61"/>
      <c r="I424" s="61" t="s">
        <v>89</v>
      </c>
      <c r="J424" s="61"/>
      <c r="K424" s="9"/>
      <c r="L424" s="51"/>
      <c r="M424" s="52"/>
      <c r="N424" s="6" t="s">
        <v>15</v>
      </c>
      <c r="O424" s="6" t="s">
        <v>16</v>
      </c>
      <c r="P424" s="36"/>
      <c r="Q424" s="36"/>
      <c r="R424" s="36"/>
      <c r="S424" s="36"/>
      <c r="T424" s="37"/>
    </row>
    <row r="425" spans="1:20" ht="15" customHeight="1">
      <c r="A425" s="1"/>
      <c r="B425" s="40" t="s">
        <v>432</v>
      </c>
      <c r="C425" s="42" t="s">
        <v>433</v>
      </c>
      <c r="D425" s="44" t="s">
        <v>240</v>
      </c>
      <c r="E425" s="64">
        <v>10</v>
      </c>
      <c r="F425" s="65"/>
      <c r="G425" s="64">
        <v>9</v>
      </c>
      <c r="H425" s="65"/>
      <c r="I425" s="64">
        <v>1</v>
      </c>
      <c r="J425" s="65"/>
      <c r="K425" s="10"/>
      <c r="L425" s="46">
        <v>1999</v>
      </c>
      <c r="M425" s="38">
        <v>1379</v>
      </c>
      <c r="N425" s="46">
        <f>$E$426+$G$426+$I$426</f>
        <v>0</v>
      </c>
      <c r="O425" s="38">
        <f>$M$425*$N$425</f>
        <v>0</v>
      </c>
      <c r="P425" s="35">
        <f>L425*N425*0.6</f>
        <v>0</v>
      </c>
      <c r="Q425" s="35">
        <f>L425*N425*0.5</f>
        <v>0</v>
      </c>
      <c r="R425" s="35">
        <f>L425*N425*0.45</f>
        <v>0</v>
      </c>
      <c r="S425" s="35">
        <f>L425*N425*0.35</f>
        <v>0</v>
      </c>
      <c r="T425" s="37" t="s">
        <v>57</v>
      </c>
    </row>
    <row r="426" spans="1:20" ht="15" customHeight="1">
      <c r="A426" s="1"/>
      <c r="B426" s="41"/>
      <c r="C426" s="43"/>
      <c r="D426" s="45"/>
      <c r="E426" s="57"/>
      <c r="F426" s="57"/>
      <c r="G426" s="57"/>
      <c r="H426" s="57"/>
      <c r="I426" s="57"/>
      <c r="J426" s="57"/>
      <c r="K426" s="11"/>
      <c r="L426" s="47"/>
      <c r="M426" s="39"/>
      <c r="N426" s="47"/>
      <c r="O426" s="39"/>
      <c r="P426" s="36"/>
      <c r="Q426" s="36"/>
      <c r="R426" s="36"/>
      <c r="S426" s="36"/>
      <c r="T426" s="37"/>
    </row>
    <row r="427" spans="1:20" ht="15" customHeight="1">
      <c r="A427" s="1"/>
      <c r="B427" s="40" t="s">
        <v>434</v>
      </c>
      <c r="C427" s="42" t="s">
        <v>435</v>
      </c>
      <c r="D427" s="44" t="s">
        <v>240</v>
      </c>
      <c r="E427" s="64">
        <v>10</v>
      </c>
      <c r="F427" s="65"/>
      <c r="G427" s="64">
        <v>10</v>
      </c>
      <c r="H427" s="65"/>
      <c r="I427" s="64">
        <v>8</v>
      </c>
      <c r="J427" s="65"/>
      <c r="K427" s="10"/>
      <c r="L427" s="46">
        <v>1999</v>
      </c>
      <c r="M427" s="38">
        <v>1379</v>
      </c>
      <c r="N427" s="46">
        <f>$E$428+$G$428+$I$428</f>
        <v>0</v>
      </c>
      <c r="O427" s="38">
        <f>$M$427*$N$427</f>
        <v>0</v>
      </c>
      <c r="P427" s="35">
        <f>L427*N427*0.6</f>
        <v>0</v>
      </c>
      <c r="Q427" s="35">
        <f>L427*N427*0.5</f>
        <v>0</v>
      </c>
      <c r="R427" s="35">
        <f>L427*N427*0.45</f>
        <v>0</v>
      </c>
      <c r="S427" s="35">
        <f>L427*N427*0.35</f>
        <v>0</v>
      </c>
      <c r="T427" s="37" t="s">
        <v>57</v>
      </c>
    </row>
    <row r="428" spans="1:20" ht="15" customHeight="1">
      <c r="A428" s="1"/>
      <c r="B428" s="41"/>
      <c r="C428" s="43"/>
      <c r="D428" s="45"/>
      <c r="E428" s="57"/>
      <c r="F428" s="57"/>
      <c r="G428" s="57"/>
      <c r="H428" s="57"/>
      <c r="I428" s="57"/>
      <c r="J428" s="57"/>
      <c r="K428" s="11"/>
      <c r="L428" s="47"/>
      <c r="M428" s="39"/>
      <c r="N428" s="47"/>
      <c r="O428" s="39"/>
      <c r="P428" s="36"/>
      <c r="Q428" s="36"/>
      <c r="R428" s="36"/>
      <c r="S428" s="36"/>
      <c r="T428" s="37"/>
    </row>
    <row r="429" spans="1:20" ht="15" customHeight="1">
      <c r="A429" s="1"/>
      <c r="B429" s="40" t="s">
        <v>436</v>
      </c>
      <c r="C429" s="42" t="s">
        <v>437</v>
      </c>
      <c r="D429" s="44" t="s">
        <v>203</v>
      </c>
      <c r="E429" s="64">
        <v>10</v>
      </c>
      <c r="F429" s="65"/>
      <c r="G429" s="64">
        <v>10</v>
      </c>
      <c r="H429" s="65"/>
      <c r="I429" s="64">
        <v>7</v>
      </c>
      <c r="J429" s="65"/>
      <c r="K429" s="10"/>
      <c r="L429" s="46">
        <v>2299</v>
      </c>
      <c r="M429" s="38">
        <v>1585</v>
      </c>
      <c r="N429" s="46">
        <f>$E$430+$G$430+$I$430</f>
        <v>0</v>
      </c>
      <c r="O429" s="38">
        <f>$M$429*$N$429</f>
        <v>0</v>
      </c>
      <c r="P429" s="35">
        <f>L429*N429*0.6</f>
        <v>0</v>
      </c>
      <c r="Q429" s="35">
        <f>L429*N429*0.5</f>
        <v>0</v>
      </c>
      <c r="R429" s="35">
        <f>L429*N429*0.45</f>
        <v>0</v>
      </c>
      <c r="S429" s="35">
        <f>L429*N429*0.35</f>
        <v>0</v>
      </c>
      <c r="T429" s="37" t="s">
        <v>57</v>
      </c>
    </row>
    <row r="430" spans="1:20" ht="15" customHeight="1">
      <c r="A430" s="1"/>
      <c r="B430" s="41"/>
      <c r="C430" s="43"/>
      <c r="D430" s="45"/>
      <c r="E430" s="57"/>
      <c r="F430" s="57"/>
      <c r="G430" s="57"/>
      <c r="H430" s="57"/>
      <c r="I430" s="57"/>
      <c r="J430" s="57"/>
      <c r="K430" s="11"/>
      <c r="L430" s="47"/>
      <c r="M430" s="39"/>
      <c r="N430" s="47"/>
      <c r="O430" s="39"/>
      <c r="P430" s="36"/>
      <c r="Q430" s="36"/>
      <c r="R430" s="36"/>
      <c r="S430" s="36"/>
      <c r="T430" s="37"/>
    </row>
    <row r="431" spans="1:20" ht="25.5" customHeight="1">
      <c r="A431" s="1"/>
      <c r="B431" s="49" t="s">
        <v>8</v>
      </c>
      <c r="C431" s="49" t="s">
        <v>9</v>
      </c>
      <c r="D431" s="49" t="s">
        <v>10</v>
      </c>
      <c r="E431" s="50" t="s">
        <v>11</v>
      </c>
      <c r="F431" s="50"/>
      <c r="G431" s="50"/>
      <c r="H431" s="50"/>
      <c r="I431" s="50"/>
      <c r="J431" s="50"/>
      <c r="K431" s="50"/>
      <c r="L431" s="51" t="s">
        <v>12</v>
      </c>
      <c r="M431" s="52" t="s">
        <v>13</v>
      </c>
      <c r="N431" s="48" t="s">
        <v>14</v>
      </c>
      <c r="O431" s="48"/>
      <c r="P431" s="35"/>
      <c r="Q431" s="35"/>
      <c r="R431" s="35"/>
      <c r="S431" s="35"/>
      <c r="T431" s="37"/>
    </row>
    <row r="432" spans="2:20" ht="25.5" customHeight="1">
      <c r="B432" s="49"/>
      <c r="C432" s="49"/>
      <c r="D432" s="49"/>
      <c r="E432" s="5">
        <v>40</v>
      </c>
      <c r="F432" s="5">
        <v>42</v>
      </c>
      <c r="G432" s="5">
        <v>44</v>
      </c>
      <c r="H432" s="5">
        <v>46</v>
      </c>
      <c r="I432" s="5">
        <v>48</v>
      </c>
      <c r="J432" s="5">
        <v>50</v>
      </c>
      <c r="K432" s="5">
        <v>52</v>
      </c>
      <c r="L432" s="51"/>
      <c r="M432" s="52"/>
      <c r="N432" s="6" t="s">
        <v>15</v>
      </c>
      <c r="O432" s="6" t="s">
        <v>16</v>
      </c>
      <c r="P432" s="36"/>
      <c r="Q432" s="36"/>
      <c r="R432" s="36"/>
      <c r="S432" s="36"/>
      <c r="T432" s="37"/>
    </row>
    <row r="433" spans="1:20" ht="15" customHeight="1">
      <c r="A433" s="1"/>
      <c r="B433" s="40" t="s">
        <v>438</v>
      </c>
      <c r="C433" s="42" t="s">
        <v>439</v>
      </c>
      <c r="D433" s="44" t="s">
        <v>315</v>
      </c>
      <c r="E433" s="7"/>
      <c r="F433" s="7"/>
      <c r="G433" s="7"/>
      <c r="H433" s="7"/>
      <c r="I433" s="7">
        <v>10</v>
      </c>
      <c r="J433" s="7"/>
      <c r="K433" s="7"/>
      <c r="L433" s="46">
        <v>945</v>
      </c>
      <c r="M433" s="38">
        <v>661</v>
      </c>
      <c r="N433" s="46">
        <f>$E$434+$F$434+$G$434+$H$434+$I$434+$J$434+$K$434</f>
        <v>0</v>
      </c>
      <c r="O433" s="38">
        <f>$M$433*$N$433</f>
        <v>0</v>
      </c>
      <c r="P433" s="35">
        <f>L433*N433*0.6</f>
        <v>0</v>
      </c>
      <c r="Q433" s="35">
        <f>L433*N433*0.5</f>
        <v>0</v>
      </c>
      <c r="R433" s="35">
        <f>L433*N433*0.45</f>
        <v>0</v>
      </c>
      <c r="S433" s="35">
        <f>L433*N433*0.35</f>
        <v>0</v>
      </c>
      <c r="T433" s="37"/>
    </row>
    <row r="434" spans="1:20" ht="15" customHeight="1">
      <c r="A434" s="1"/>
      <c r="B434" s="41"/>
      <c r="C434" s="43"/>
      <c r="D434" s="45"/>
      <c r="E434" s="8"/>
      <c r="F434" s="8"/>
      <c r="G434" s="8"/>
      <c r="H434" s="8"/>
      <c r="I434" s="8"/>
      <c r="J434" s="8"/>
      <c r="K434" s="8"/>
      <c r="L434" s="47"/>
      <c r="M434" s="39"/>
      <c r="N434" s="47"/>
      <c r="O434" s="39"/>
      <c r="P434" s="36"/>
      <c r="Q434" s="36"/>
      <c r="R434" s="36"/>
      <c r="S434" s="36"/>
      <c r="T434" s="37"/>
    </row>
    <row r="435" spans="1:20" ht="15" customHeight="1">
      <c r="A435" s="1"/>
      <c r="B435" s="40" t="s">
        <v>440</v>
      </c>
      <c r="C435" s="42" t="s">
        <v>441</v>
      </c>
      <c r="D435" s="44" t="s">
        <v>103</v>
      </c>
      <c r="E435" s="7"/>
      <c r="F435" s="7"/>
      <c r="G435" s="7"/>
      <c r="H435" s="7">
        <v>4</v>
      </c>
      <c r="I435" s="7"/>
      <c r="J435" s="7"/>
      <c r="K435" s="7"/>
      <c r="L435" s="46">
        <v>2399</v>
      </c>
      <c r="M435" s="38">
        <v>1653</v>
      </c>
      <c r="N435" s="46">
        <f>$E$436+$F$436+$G$436+$H$436+$I$436+$J$436+$K$436</f>
        <v>0</v>
      </c>
      <c r="O435" s="38">
        <f>$M$435*$N$435</f>
        <v>0</v>
      </c>
      <c r="P435" s="35">
        <f>L435*N435*0.6</f>
        <v>0</v>
      </c>
      <c r="Q435" s="35">
        <f>L435*N435*0.5</f>
        <v>0</v>
      </c>
      <c r="R435" s="35">
        <f>L435*N435*0.45</f>
        <v>0</v>
      </c>
      <c r="S435" s="35">
        <f>L435*N435*0.35</f>
        <v>0</v>
      </c>
      <c r="T435" s="37" t="s">
        <v>427</v>
      </c>
    </row>
    <row r="436" spans="1:20" ht="15" customHeight="1">
      <c r="A436" s="1"/>
      <c r="B436" s="41"/>
      <c r="C436" s="43"/>
      <c r="D436" s="45"/>
      <c r="E436" s="8"/>
      <c r="F436" s="8"/>
      <c r="G436" s="8"/>
      <c r="H436" s="8"/>
      <c r="I436" s="8"/>
      <c r="J436" s="8"/>
      <c r="K436" s="8"/>
      <c r="L436" s="47"/>
      <c r="M436" s="39"/>
      <c r="N436" s="47"/>
      <c r="O436" s="39"/>
      <c r="P436" s="36"/>
      <c r="Q436" s="36"/>
      <c r="R436" s="36"/>
      <c r="S436" s="36"/>
      <c r="T436" s="37"/>
    </row>
    <row r="437" spans="1:20" ht="15" customHeight="1">
      <c r="A437" s="1"/>
      <c r="B437" s="40" t="s">
        <v>442</v>
      </c>
      <c r="C437" s="42" t="s">
        <v>443</v>
      </c>
      <c r="D437" s="44" t="s">
        <v>103</v>
      </c>
      <c r="E437" s="7"/>
      <c r="F437" s="7"/>
      <c r="G437" s="7">
        <v>7</v>
      </c>
      <c r="H437" s="7">
        <v>5</v>
      </c>
      <c r="I437" s="7">
        <v>3</v>
      </c>
      <c r="J437" s="7"/>
      <c r="K437" s="7"/>
      <c r="L437" s="46">
        <v>2399</v>
      </c>
      <c r="M437" s="38">
        <v>1653</v>
      </c>
      <c r="N437" s="46">
        <f>$E$438+$F$438+$G$438+$H$438+$I$438+$J$438+$K$438</f>
        <v>0</v>
      </c>
      <c r="O437" s="38">
        <f>$M$437*$N$437</f>
        <v>0</v>
      </c>
      <c r="P437" s="35">
        <f>L437*N437*0.6</f>
        <v>0</v>
      </c>
      <c r="Q437" s="35">
        <f>L437*N437*0.5</f>
        <v>0</v>
      </c>
      <c r="R437" s="35">
        <f>L437*N437*0.45</f>
        <v>0</v>
      </c>
      <c r="S437" s="35">
        <f>L437*N437*0.35</f>
        <v>0</v>
      </c>
      <c r="T437" s="37" t="s">
        <v>427</v>
      </c>
    </row>
    <row r="438" spans="1:20" ht="15" customHeight="1">
      <c r="A438" s="1"/>
      <c r="B438" s="41"/>
      <c r="C438" s="43"/>
      <c r="D438" s="45"/>
      <c r="E438" s="8"/>
      <c r="F438" s="8"/>
      <c r="G438" s="8"/>
      <c r="H438" s="8"/>
      <c r="I438" s="8"/>
      <c r="J438" s="8"/>
      <c r="K438" s="8"/>
      <c r="L438" s="47"/>
      <c r="M438" s="39"/>
      <c r="N438" s="47"/>
      <c r="O438" s="39"/>
      <c r="P438" s="36"/>
      <c r="Q438" s="36"/>
      <c r="R438" s="36"/>
      <c r="S438" s="36"/>
      <c r="T438" s="37"/>
    </row>
    <row r="439" spans="1:20" ht="15" customHeight="1">
      <c r="A439" s="1"/>
      <c r="B439" s="40" t="s">
        <v>444</v>
      </c>
      <c r="C439" s="42" t="s">
        <v>445</v>
      </c>
      <c r="D439" s="44" t="s">
        <v>32</v>
      </c>
      <c r="E439" s="7"/>
      <c r="F439" s="7"/>
      <c r="G439" s="7"/>
      <c r="H439" s="7"/>
      <c r="I439" s="7">
        <v>1</v>
      </c>
      <c r="J439" s="7"/>
      <c r="K439" s="7"/>
      <c r="L439" s="46">
        <v>1235</v>
      </c>
      <c r="M439" s="38">
        <v>852</v>
      </c>
      <c r="N439" s="46">
        <f>$E$440+$F$440+$G$440+$H$440+$I$440+$J$440+$K$440</f>
        <v>0</v>
      </c>
      <c r="O439" s="38">
        <f>$M$439*$N$439</f>
        <v>0</v>
      </c>
      <c r="P439" s="35">
        <f>L439*N439*0.6</f>
        <v>0</v>
      </c>
      <c r="Q439" s="35">
        <f>L439*N439*0.5</f>
        <v>0</v>
      </c>
      <c r="R439" s="35">
        <f>L439*N439*0.45</f>
        <v>0</v>
      </c>
      <c r="S439" s="35">
        <f>L439*N439*0.35</f>
        <v>0</v>
      </c>
      <c r="T439" s="37"/>
    </row>
    <row r="440" spans="1:20" ht="15" customHeight="1">
      <c r="A440" s="1"/>
      <c r="B440" s="41"/>
      <c r="C440" s="43"/>
      <c r="D440" s="45"/>
      <c r="E440" s="8"/>
      <c r="F440" s="8"/>
      <c r="G440" s="8"/>
      <c r="H440" s="8"/>
      <c r="I440" s="8"/>
      <c r="J440" s="8"/>
      <c r="K440" s="8"/>
      <c r="L440" s="47"/>
      <c r="M440" s="39"/>
      <c r="N440" s="47"/>
      <c r="O440" s="39"/>
      <c r="P440" s="36"/>
      <c r="Q440" s="36"/>
      <c r="R440" s="36"/>
      <c r="S440" s="36"/>
      <c r="T440" s="37"/>
    </row>
    <row r="441" spans="1:20" ht="15" customHeight="1">
      <c r="A441" s="1"/>
      <c r="B441" s="40" t="s">
        <v>446</v>
      </c>
      <c r="C441" s="42" t="s">
        <v>447</v>
      </c>
      <c r="D441" s="44" t="s">
        <v>448</v>
      </c>
      <c r="E441" s="7"/>
      <c r="F441" s="7">
        <v>1</v>
      </c>
      <c r="G441" s="7"/>
      <c r="H441" s="7"/>
      <c r="I441" s="7"/>
      <c r="J441" s="7"/>
      <c r="K441" s="7"/>
      <c r="L441" s="46">
        <v>1589</v>
      </c>
      <c r="M441" s="38">
        <v>1096</v>
      </c>
      <c r="N441" s="46">
        <f>$E$442+$F$442+$G$442+$H$442+$I$442+$J$442+$K$442</f>
        <v>0</v>
      </c>
      <c r="O441" s="38">
        <f>$M$441*$N$441</f>
        <v>0</v>
      </c>
      <c r="P441" s="35">
        <f>L441*N441*0.6</f>
        <v>0</v>
      </c>
      <c r="Q441" s="35">
        <f>L441*N441*0.5</f>
        <v>0</v>
      </c>
      <c r="R441" s="35">
        <f>L441*N441*0.45</f>
        <v>0</v>
      </c>
      <c r="S441" s="35">
        <f>L441*N441*0.35</f>
        <v>0</v>
      </c>
      <c r="T441" s="37"/>
    </row>
    <row r="442" spans="1:20" ht="15" customHeight="1">
      <c r="A442" s="1"/>
      <c r="B442" s="41"/>
      <c r="C442" s="43"/>
      <c r="D442" s="45"/>
      <c r="E442" s="8"/>
      <c r="F442" s="8"/>
      <c r="G442" s="8"/>
      <c r="H442" s="8"/>
      <c r="I442" s="8"/>
      <c r="J442" s="8"/>
      <c r="K442" s="8"/>
      <c r="L442" s="47"/>
      <c r="M442" s="39"/>
      <c r="N442" s="47"/>
      <c r="O442" s="39"/>
      <c r="P442" s="36"/>
      <c r="Q442" s="36"/>
      <c r="R442" s="36"/>
      <c r="S442" s="36"/>
      <c r="T442" s="37"/>
    </row>
    <row r="443" spans="1:20" ht="15" customHeight="1">
      <c r="A443" s="1"/>
      <c r="B443" s="40" t="s">
        <v>449</v>
      </c>
      <c r="C443" s="42" t="s">
        <v>450</v>
      </c>
      <c r="D443" s="44" t="s">
        <v>32</v>
      </c>
      <c r="E443" s="7"/>
      <c r="F443" s="7">
        <v>1</v>
      </c>
      <c r="G443" s="7"/>
      <c r="H443" s="7"/>
      <c r="I443" s="7"/>
      <c r="J443" s="7"/>
      <c r="K443" s="7"/>
      <c r="L443" s="46">
        <v>1589</v>
      </c>
      <c r="M443" s="38">
        <v>1096</v>
      </c>
      <c r="N443" s="46">
        <f>$E$444+$F$444+$G$444+$H$444+$I$444+$J$444+$K$444</f>
        <v>0</v>
      </c>
      <c r="O443" s="38">
        <f>$M$443*$N$443</f>
        <v>0</v>
      </c>
      <c r="P443" s="35">
        <f>L443*N443*0.6</f>
        <v>0</v>
      </c>
      <c r="Q443" s="35">
        <f>L443*N443*0.5</f>
        <v>0</v>
      </c>
      <c r="R443" s="35">
        <f>L443*N443*0.45</f>
        <v>0</v>
      </c>
      <c r="S443" s="35">
        <f>L443*N443*0.35</f>
        <v>0</v>
      </c>
      <c r="T443" s="37"/>
    </row>
    <row r="444" spans="1:20" ht="15" customHeight="1">
      <c r="A444" s="1"/>
      <c r="B444" s="41"/>
      <c r="C444" s="43"/>
      <c r="D444" s="45"/>
      <c r="E444" s="8"/>
      <c r="F444" s="8"/>
      <c r="G444" s="8"/>
      <c r="H444" s="8"/>
      <c r="I444" s="8"/>
      <c r="J444" s="8"/>
      <c r="K444" s="8"/>
      <c r="L444" s="47"/>
      <c r="M444" s="39"/>
      <c r="N444" s="47"/>
      <c r="O444" s="39"/>
      <c r="P444" s="36"/>
      <c r="Q444" s="36"/>
      <c r="R444" s="36"/>
      <c r="S444" s="36"/>
      <c r="T444" s="37"/>
    </row>
    <row r="445" spans="1:20" ht="15" customHeight="1">
      <c r="A445" s="1"/>
      <c r="B445" s="40" t="s">
        <v>451</v>
      </c>
      <c r="C445" s="42" t="s">
        <v>452</v>
      </c>
      <c r="D445" s="44" t="s">
        <v>453</v>
      </c>
      <c r="E445" s="7"/>
      <c r="F445" s="7">
        <v>1</v>
      </c>
      <c r="G445" s="7"/>
      <c r="H445" s="7"/>
      <c r="I445" s="7"/>
      <c r="J445" s="7">
        <v>3</v>
      </c>
      <c r="K445" s="7"/>
      <c r="L445" s="46">
        <v>998</v>
      </c>
      <c r="M445" s="38">
        <v>689</v>
      </c>
      <c r="N445" s="46">
        <f>$E$446+$F$446+$G$446+$H$446+$I$446+$J$446+$K$446</f>
        <v>0</v>
      </c>
      <c r="O445" s="38">
        <f>$M$445*$N$445</f>
        <v>0</v>
      </c>
      <c r="P445" s="35">
        <f>L445*N445*0.6</f>
        <v>0</v>
      </c>
      <c r="Q445" s="35">
        <f>L445*N445*0.5</f>
        <v>0</v>
      </c>
      <c r="R445" s="35">
        <f>L445*N445*0.45</f>
        <v>0</v>
      </c>
      <c r="S445" s="35">
        <f>L445*N445*0.35</f>
        <v>0</v>
      </c>
      <c r="T445" s="37"/>
    </row>
    <row r="446" spans="1:20" ht="15" customHeight="1">
      <c r="A446" s="1"/>
      <c r="B446" s="41"/>
      <c r="C446" s="43"/>
      <c r="D446" s="45"/>
      <c r="E446" s="8"/>
      <c r="F446" s="8"/>
      <c r="G446" s="8"/>
      <c r="H446" s="8"/>
      <c r="I446" s="8"/>
      <c r="J446" s="8"/>
      <c r="K446" s="8"/>
      <c r="L446" s="47"/>
      <c r="M446" s="39"/>
      <c r="N446" s="47"/>
      <c r="O446" s="39"/>
      <c r="P446" s="36"/>
      <c r="Q446" s="36"/>
      <c r="R446" s="36"/>
      <c r="S446" s="36"/>
      <c r="T446" s="37"/>
    </row>
    <row r="447" spans="1:20" ht="15" customHeight="1">
      <c r="A447" s="1"/>
      <c r="B447" s="40" t="s">
        <v>454</v>
      </c>
      <c r="C447" s="42" t="s">
        <v>455</v>
      </c>
      <c r="D447" s="44" t="s">
        <v>453</v>
      </c>
      <c r="E447" s="7"/>
      <c r="F447" s="7"/>
      <c r="G447" s="7"/>
      <c r="H447" s="7"/>
      <c r="I447" s="7"/>
      <c r="J447" s="7">
        <v>1</v>
      </c>
      <c r="K447" s="7"/>
      <c r="L447" s="46">
        <v>998</v>
      </c>
      <c r="M447" s="38">
        <v>689</v>
      </c>
      <c r="N447" s="46">
        <f>$E$448+$F$448+$G$448+$H$448+$I$448+$J$448+$K$448</f>
        <v>0</v>
      </c>
      <c r="O447" s="38">
        <f>$M$447*$N$447</f>
        <v>0</v>
      </c>
      <c r="P447" s="35">
        <f>L447*N447*0.6</f>
        <v>0</v>
      </c>
      <c r="Q447" s="35">
        <f>L447*N447*0.5</f>
        <v>0</v>
      </c>
      <c r="R447" s="35">
        <f>L447*N447*0.45</f>
        <v>0</v>
      </c>
      <c r="S447" s="35">
        <f>L447*N447*0.35</f>
        <v>0</v>
      </c>
      <c r="T447" s="37"/>
    </row>
    <row r="448" spans="1:20" ht="15" customHeight="1">
      <c r="A448" s="1"/>
      <c r="B448" s="41"/>
      <c r="C448" s="43"/>
      <c r="D448" s="45"/>
      <c r="E448" s="8"/>
      <c r="F448" s="8"/>
      <c r="G448" s="8"/>
      <c r="H448" s="8"/>
      <c r="I448" s="8"/>
      <c r="J448" s="8"/>
      <c r="K448" s="8"/>
      <c r="L448" s="47"/>
      <c r="M448" s="39"/>
      <c r="N448" s="47"/>
      <c r="O448" s="39"/>
      <c r="P448" s="36"/>
      <c r="Q448" s="36"/>
      <c r="R448" s="36"/>
      <c r="S448" s="36"/>
      <c r="T448" s="37"/>
    </row>
    <row r="449" spans="1:20" ht="15" customHeight="1">
      <c r="A449" s="1"/>
      <c r="B449" s="40" t="s">
        <v>456</v>
      </c>
      <c r="C449" s="42" t="s">
        <v>310</v>
      </c>
      <c r="D449" s="44" t="s">
        <v>453</v>
      </c>
      <c r="E449" s="7"/>
      <c r="F449" s="7">
        <v>2</v>
      </c>
      <c r="G449" s="7">
        <v>10</v>
      </c>
      <c r="H449" s="7">
        <v>8</v>
      </c>
      <c r="I449" s="7">
        <v>4</v>
      </c>
      <c r="J449" s="7"/>
      <c r="K449" s="7"/>
      <c r="L449" s="46">
        <v>1250</v>
      </c>
      <c r="M449" s="38">
        <v>862</v>
      </c>
      <c r="N449" s="46">
        <f>$E$450+$F$450+$G$450+$H$450+$I$450+$J$450+$K$450</f>
        <v>0</v>
      </c>
      <c r="O449" s="38">
        <f>$M$449*$N$449</f>
        <v>0</v>
      </c>
      <c r="P449" s="35">
        <f>L449*N449*0.6</f>
        <v>0</v>
      </c>
      <c r="Q449" s="35">
        <f>L449*N449*0.5</f>
        <v>0</v>
      </c>
      <c r="R449" s="35">
        <f>L449*N449*0.45</f>
        <v>0</v>
      </c>
      <c r="S449" s="35">
        <f>L449*N449*0.35</f>
        <v>0</v>
      </c>
      <c r="T449" s="37" t="s">
        <v>57</v>
      </c>
    </row>
    <row r="450" spans="1:20" ht="15" customHeight="1">
      <c r="A450" s="1"/>
      <c r="B450" s="41"/>
      <c r="C450" s="43"/>
      <c r="D450" s="45"/>
      <c r="E450" s="8"/>
      <c r="F450" s="8"/>
      <c r="G450" s="8"/>
      <c r="H450" s="8"/>
      <c r="I450" s="8"/>
      <c r="J450" s="8"/>
      <c r="K450" s="8"/>
      <c r="L450" s="47"/>
      <c r="M450" s="39"/>
      <c r="N450" s="47"/>
      <c r="O450" s="39"/>
      <c r="P450" s="36"/>
      <c r="Q450" s="36"/>
      <c r="R450" s="36"/>
      <c r="S450" s="36"/>
      <c r="T450" s="37"/>
    </row>
    <row r="451" spans="1:20" ht="15" customHeight="1">
      <c r="A451" s="1"/>
      <c r="B451" s="40" t="s">
        <v>457</v>
      </c>
      <c r="C451" s="42" t="s">
        <v>312</v>
      </c>
      <c r="D451" s="44" t="s">
        <v>453</v>
      </c>
      <c r="E451" s="7"/>
      <c r="F451" s="7">
        <v>3</v>
      </c>
      <c r="G451" s="7">
        <v>7</v>
      </c>
      <c r="H451" s="7">
        <v>9</v>
      </c>
      <c r="I451" s="7">
        <v>4</v>
      </c>
      <c r="J451" s="7"/>
      <c r="K451" s="7"/>
      <c r="L451" s="46">
        <v>1250</v>
      </c>
      <c r="M451" s="38">
        <v>862</v>
      </c>
      <c r="N451" s="46">
        <f>$E$452+$F$452+$G$452+$H$452+$I$452+$J$452+$K$452</f>
        <v>0</v>
      </c>
      <c r="O451" s="38">
        <f>$M$451*$N$451</f>
        <v>0</v>
      </c>
      <c r="P451" s="35">
        <f>L451*N451*0.6</f>
        <v>0</v>
      </c>
      <c r="Q451" s="35">
        <f>L451*N451*0.5</f>
        <v>0</v>
      </c>
      <c r="R451" s="35">
        <f>L451*N451*0.45</f>
        <v>0</v>
      </c>
      <c r="S451" s="35">
        <f>L451*N451*0.35</f>
        <v>0</v>
      </c>
      <c r="T451" s="37" t="s">
        <v>57</v>
      </c>
    </row>
    <row r="452" spans="1:20" ht="15" customHeight="1">
      <c r="A452" s="1"/>
      <c r="B452" s="41"/>
      <c r="C452" s="43"/>
      <c r="D452" s="45"/>
      <c r="E452" s="8"/>
      <c r="F452" s="8"/>
      <c r="G452" s="8"/>
      <c r="H452" s="8"/>
      <c r="I452" s="8"/>
      <c r="J452" s="8"/>
      <c r="K452" s="8"/>
      <c r="L452" s="47"/>
      <c r="M452" s="39"/>
      <c r="N452" s="47"/>
      <c r="O452" s="39"/>
      <c r="P452" s="36"/>
      <c r="Q452" s="36"/>
      <c r="R452" s="36"/>
      <c r="S452" s="36"/>
      <c r="T452" s="37"/>
    </row>
    <row r="453" spans="1:20" ht="15" customHeight="1">
      <c r="A453" s="1"/>
      <c r="B453" s="40" t="s">
        <v>458</v>
      </c>
      <c r="C453" s="42" t="s">
        <v>306</v>
      </c>
      <c r="D453" s="44" t="s">
        <v>453</v>
      </c>
      <c r="E453" s="7"/>
      <c r="F453" s="7"/>
      <c r="G453" s="7">
        <v>6</v>
      </c>
      <c r="H453" s="7">
        <v>6</v>
      </c>
      <c r="I453" s="7">
        <v>1</v>
      </c>
      <c r="J453" s="7"/>
      <c r="K453" s="7"/>
      <c r="L453" s="46">
        <v>1250</v>
      </c>
      <c r="M453" s="38">
        <v>862</v>
      </c>
      <c r="N453" s="46">
        <f>$E$454+$F$454+$G$454+$H$454+$I$454+$J$454+$K$454</f>
        <v>0</v>
      </c>
      <c r="O453" s="38">
        <f>$M$453*$N$453</f>
        <v>0</v>
      </c>
      <c r="P453" s="35">
        <f>L453*N453*0.6</f>
        <v>0</v>
      </c>
      <c r="Q453" s="35">
        <f>L453*N453*0.5</f>
        <v>0</v>
      </c>
      <c r="R453" s="35">
        <f>L453*N453*0.45</f>
        <v>0</v>
      </c>
      <c r="S453" s="35">
        <f>L453*N453*0.35</f>
        <v>0</v>
      </c>
      <c r="T453" s="37" t="s">
        <v>57</v>
      </c>
    </row>
    <row r="454" spans="1:20" ht="15" customHeight="1">
      <c r="A454" s="1"/>
      <c r="B454" s="41"/>
      <c r="C454" s="43"/>
      <c r="D454" s="45"/>
      <c r="E454" s="8"/>
      <c r="F454" s="8"/>
      <c r="G454" s="8"/>
      <c r="H454" s="8"/>
      <c r="I454" s="8"/>
      <c r="J454" s="8"/>
      <c r="K454" s="8"/>
      <c r="L454" s="47"/>
      <c r="M454" s="39"/>
      <c r="N454" s="47"/>
      <c r="O454" s="39"/>
      <c r="P454" s="36"/>
      <c r="Q454" s="36"/>
      <c r="R454" s="36"/>
      <c r="S454" s="36"/>
      <c r="T454" s="37"/>
    </row>
    <row r="455" spans="1:20" ht="15" customHeight="1">
      <c r="A455" s="1"/>
      <c r="B455" s="40" t="s">
        <v>459</v>
      </c>
      <c r="C455" s="42" t="s">
        <v>304</v>
      </c>
      <c r="D455" s="44" t="s">
        <v>453</v>
      </c>
      <c r="E455" s="7"/>
      <c r="F455" s="7"/>
      <c r="G455" s="7">
        <v>8</v>
      </c>
      <c r="H455" s="7">
        <v>9</v>
      </c>
      <c r="I455" s="7">
        <v>4</v>
      </c>
      <c r="J455" s="7"/>
      <c r="K455" s="7"/>
      <c r="L455" s="46">
        <v>1250</v>
      </c>
      <c r="M455" s="38">
        <v>862</v>
      </c>
      <c r="N455" s="46">
        <f>$E$456+$F$456+$G$456+$H$456+$I$456+$J$456+$K$456</f>
        <v>0</v>
      </c>
      <c r="O455" s="38">
        <f>$M$455*$N$455</f>
        <v>0</v>
      </c>
      <c r="P455" s="35">
        <f>L455*N455*0.6</f>
        <v>0</v>
      </c>
      <c r="Q455" s="35">
        <f>L455*N455*0.5</f>
        <v>0</v>
      </c>
      <c r="R455" s="35">
        <f>L455*N455*0.45</f>
        <v>0</v>
      </c>
      <c r="S455" s="35">
        <f>L455*N455*0.35</f>
        <v>0</v>
      </c>
      <c r="T455" s="37" t="s">
        <v>57</v>
      </c>
    </row>
    <row r="456" spans="1:20" ht="15" customHeight="1">
      <c r="A456" s="1"/>
      <c r="B456" s="41"/>
      <c r="C456" s="43"/>
      <c r="D456" s="45"/>
      <c r="E456" s="8"/>
      <c r="F456" s="8"/>
      <c r="G456" s="8"/>
      <c r="H456" s="8"/>
      <c r="I456" s="8"/>
      <c r="J456" s="8"/>
      <c r="K456" s="8"/>
      <c r="L456" s="47"/>
      <c r="M456" s="39"/>
      <c r="N456" s="47"/>
      <c r="O456" s="39"/>
      <c r="P456" s="36"/>
      <c r="Q456" s="36"/>
      <c r="R456" s="36"/>
      <c r="S456" s="36"/>
      <c r="T456" s="37"/>
    </row>
    <row r="457" spans="1:20" ht="15" customHeight="1">
      <c r="A457" s="1"/>
      <c r="B457" s="40" t="s">
        <v>460</v>
      </c>
      <c r="C457" s="42" t="s">
        <v>317</v>
      </c>
      <c r="D457" s="44" t="s">
        <v>32</v>
      </c>
      <c r="E457" s="7"/>
      <c r="F457" s="7">
        <v>10</v>
      </c>
      <c r="G457" s="7">
        <v>10</v>
      </c>
      <c r="H457" s="7">
        <v>10</v>
      </c>
      <c r="I457" s="7">
        <v>10</v>
      </c>
      <c r="J457" s="7"/>
      <c r="K457" s="7"/>
      <c r="L457" s="46">
        <v>1399</v>
      </c>
      <c r="M457" s="38">
        <v>965</v>
      </c>
      <c r="N457" s="46">
        <f>$E$458+$F$458+$G$458+$H$458+$I$458+$J$458+$K$458</f>
        <v>0</v>
      </c>
      <c r="O457" s="38">
        <f>$M$457*$N$457</f>
        <v>0</v>
      </c>
      <c r="P457" s="35">
        <f>L457*N457*0.6</f>
        <v>0</v>
      </c>
      <c r="Q457" s="35">
        <f>L457*N457*0.5</f>
        <v>0</v>
      </c>
      <c r="R457" s="35">
        <f>L457*N457*0.45</f>
        <v>0</v>
      </c>
      <c r="S457" s="35">
        <f>L457*N457*0.35</f>
        <v>0</v>
      </c>
      <c r="T457" s="37" t="s">
        <v>57</v>
      </c>
    </row>
    <row r="458" spans="1:20" ht="15" customHeight="1">
      <c r="A458" s="1"/>
      <c r="B458" s="41"/>
      <c r="C458" s="43"/>
      <c r="D458" s="45"/>
      <c r="E458" s="8"/>
      <c r="F458" s="8"/>
      <c r="G458" s="8"/>
      <c r="H458" s="8"/>
      <c r="I458" s="8"/>
      <c r="J458" s="8"/>
      <c r="K458" s="8"/>
      <c r="L458" s="47"/>
      <c r="M458" s="39"/>
      <c r="N458" s="47"/>
      <c r="O458" s="39"/>
      <c r="P458" s="36"/>
      <c r="Q458" s="36"/>
      <c r="R458" s="36"/>
      <c r="S458" s="36"/>
      <c r="T458" s="37"/>
    </row>
    <row r="459" spans="1:20" ht="15" customHeight="1">
      <c r="A459" s="1"/>
      <c r="B459" s="40" t="s">
        <v>461</v>
      </c>
      <c r="C459" s="42" t="s">
        <v>319</v>
      </c>
      <c r="D459" s="44" t="s">
        <v>32</v>
      </c>
      <c r="E459" s="7"/>
      <c r="F459" s="7">
        <v>10</v>
      </c>
      <c r="G459" s="7">
        <v>10</v>
      </c>
      <c r="H459" s="7">
        <v>10</v>
      </c>
      <c r="I459" s="7">
        <v>10</v>
      </c>
      <c r="J459" s="7"/>
      <c r="K459" s="7"/>
      <c r="L459" s="46">
        <v>1399</v>
      </c>
      <c r="M459" s="38">
        <v>965</v>
      </c>
      <c r="N459" s="46">
        <f>$E$460+$F$460+$G$460+$H$460+$I$460+$J$460+$K$460</f>
        <v>0</v>
      </c>
      <c r="O459" s="38">
        <f>$M$459*$N$459</f>
        <v>0</v>
      </c>
      <c r="P459" s="35">
        <f>L459*N459*0.6</f>
        <v>0</v>
      </c>
      <c r="Q459" s="35">
        <f>L459*N459*0.5</f>
        <v>0</v>
      </c>
      <c r="R459" s="35">
        <f>L459*N459*0.45</f>
        <v>0</v>
      </c>
      <c r="S459" s="35">
        <f>L459*N459*0.35</f>
        <v>0</v>
      </c>
      <c r="T459" s="37" t="s">
        <v>57</v>
      </c>
    </row>
    <row r="460" spans="1:20" ht="15" customHeight="1">
      <c r="A460" s="1"/>
      <c r="B460" s="41"/>
      <c r="C460" s="43"/>
      <c r="D460" s="45"/>
      <c r="E460" s="8"/>
      <c r="F460" s="8"/>
      <c r="G460" s="8"/>
      <c r="H460" s="8"/>
      <c r="I460" s="8"/>
      <c r="J460" s="8"/>
      <c r="K460" s="8"/>
      <c r="L460" s="47"/>
      <c r="M460" s="39"/>
      <c r="N460" s="47"/>
      <c r="O460" s="39"/>
      <c r="P460" s="36"/>
      <c r="Q460" s="36"/>
      <c r="R460" s="36"/>
      <c r="S460" s="36"/>
      <c r="T460" s="37"/>
    </row>
    <row r="461" spans="1:20" ht="15" customHeight="1">
      <c r="A461" s="1"/>
      <c r="B461" s="40" t="s">
        <v>462</v>
      </c>
      <c r="C461" s="42" t="s">
        <v>463</v>
      </c>
      <c r="D461" s="44" t="s">
        <v>32</v>
      </c>
      <c r="E461" s="7"/>
      <c r="F461" s="7">
        <v>10</v>
      </c>
      <c r="G461" s="7">
        <v>10</v>
      </c>
      <c r="H461" s="7">
        <v>10</v>
      </c>
      <c r="I461" s="7">
        <v>10</v>
      </c>
      <c r="J461" s="7"/>
      <c r="K461" s="7"/>
      <c r="L461" s="46">
        <v>1399</v>
      </c>
      <c r="M461" s="38">
        <v>965</v>
      </c>
      <c r="N461" s="46">
        <f>$E$462+$F$462+$G$462+$H$462+$I$462+$J$462+$K$462</f>
        <v>0</v>
      </c>
      <c r="O461" s="38">
        <f>$M$461*$N$461</f>
        <v>0</v>
      </c>
      <c r="P461" s="35">
        <f>L461*N461*0.6</f>
        <v>0</v>
      </c>
      <c r="Q461" s="35">
        <f>L461*N461*0.5</f>
        <v>0</v>
      </c>
      <c r="R461" s="35">
        <f>L461*N461*0.45</f>
        <v>0</v>
      </c>
      <c r="S461" s="35">
        <f>L461*N461*0.35</f>
        <v>0</v>
      </c>
      <c r="T461" s="37" t="s">
        <v>57</v>
      </c>
    </row>
    <row r="462" spans="1:20" ht="15" customHeight="1">
      <c r="A462" s="1"/>
      <c r="B462" s="41"/>
      <c r="C462" s="43"/>
      <c r="D462" s="45"/>
      <c r="E462" s="8"/>
      <c r="F462" s="8"/>
      <c r="G462" s="8"/>
      <c r="H462" s="8"/>
      <c r="I462" s="8"/>
      <c r="J462" s="8"/>
      <c r="K462" s="8"/>
      <c r="L462" s="47"/>
      <c r="M462" s="39"/>
      <c r="N462" s="47"/>
      <c r="O462" s="39"/>
      <c r="P462" s="36"/>
      <c r="Q462" s="36"/>
      <c r="R462" s="36"/>
      <c r="S462" s="36"/>
      <c r="T462" s="37"/>
    </row>
    <row r="463" spans="1:20" ht="15" customHeight="1">
      <c r="A463" s="1"/>
      <c r="B463" s="40" t="s">
        <v>464</v>
      </c>
      <c r="C463" s="42" t="s">
        <v>465</v>
      </c>
      <c r="D463" s="44" t="s">
        <v>466</v>
      </c>
      <c r="E463" s="7"/>
      <c r="F463" s="7"/>
      <c r="G463" s="7"/>
      <c r="H463" s="7"/>
      <c r="I463" s="7">
        <v>4</v>
      </c>
      <c r="J463" s="7"/>
      <c r="K463" s="7"/>
      <c r="L463" s="46">
        <v>1499</v>
      </c>
      <c r="M463" s="38">
        <v>1035</v>
      </c>
      <c r="N463" s="46">
        <f>$E$464+$F$464+$G$464+$H$464+$I$464+$J$464+$K$464</f>
        <v>0</v>
      </c>
      <c r="O463" s="38">
        <f>$M$463*$N$463</f>
        <v>0</v>
      </c>
      <c r="P463" s="35">
        <f>L463*N463*0.6</f>
        <v>0</v>
      </c>
      <c r="Q463" s="35">
        <f>L463*N463*0.5</f>
        <v>0</v>
      </c>
      <c r="R463" s="35">
        <f>L463*N463*0.45</f>
        <v>0</v>
      </c>
      <c r="S463" s="35">
        <f>L463*N463*0.35</f>
        <v>0</v>
      </c>
      <c r="T463" s="37"/>
    </row>
    <row r="464" spans="1:20" ht="15" customHeight="1">
      <c r="A464" s="1"/>
      <c r="B464" s="41"/>
      <c r="C464" s="43"/>
      <c r="D464" s="45"/>
      <c r="E464" s="8"/>
      <c r="F464" s="8"/>
      <c r="G464" s="8"/>
      <c r="H464" s="8"/>
      <c r="I464" s="8"/>
      <c r="J464" s="8"/>
      <c r="K464" s="8"/>
      <c r="L464" s="47"/>
      <c r="M464" s="39"/>
      <c r="N464" s="47"/>
      <c r="O464" s="39"/>
      <c r="P464" s="36"/>
      <c r="Q464" s="36"/>
      <c r="R464" s="36"/>
      <c r="S464" s="36"/>
      <c r="T464" s="37"/>
    </row>
    <row r="465" spans="1:20" ht="15" customHeight="1">
      <c r="A465" s="1"/>
      <c r="B465" s="40" t="s">
        <v>467</v>
      </c>
      <c r="C465" s="42" t="s">
        <v>468</v>
      </c>
      <c r="D465" s="44" t="s">
        <v>466</v>
      </c>
      <c r="E465" s="7"/>
      <c r="F465" s="7"/>
      <c r="G465" s="7"/>
      <c r="H465" s="7">
        <v>2</v>
      </c>
      <c r="I465" s="7">
        <v>2</v>
      </c>
      <c r="J465" s="7"/>
      <c r="K465" s="7"/>
      <c r="L465" s="46">
        <v>1499</v>
      </c>
      <c r="M465" s="38">
        <v>1035</v>
      </c>
      <c r="N465" s="46">
        <f>$E$466+$F$466+$G$466+$H$466+$I$466+$J$466+$K$466</f>
        <v>0</v>
      </c>
      <c r="O465" s="38">
        <f>$M$465*$N$465</f>
        <v>0</v>
      </c>
      <c r="P465" s="35">
        <f>L465*N465*0.6</f>
        <v>0</v>
      </c>
      <c r="Q465" s="35">
        <f>L465*N465*0.5</f>
        <v>0</v>
      </c>
      <c r="R465" s="35">
        <f>L465*N465*0.45</f>
        <v>0</v>
      </c>
      <c r="S465" s="35">
        <f>L465*N465*0.35</f>
        <v>0</v>
      </c>
      <c r="T465" s="37"/>
    </row>
    <row r="466" spans="1:20" ht="15" customHeight="1">
      <c r="A466" s="1"/>
      <c r="B466" s="41"/>
      <c r="C466" s="43"/>
      <c r="D466" s="45"/>
      <c r="E466" s="8"/>
      <c r="F466" s="8"/>
      <c r="G466" s="8"/>
      <c r="H466" s="8"/>
      <c r="I466" s="8"/>
      <c r="J466" s="8"/>
      <c r="K466" s="8"/>
      <c r="L466" s="47"/>
      <c r="M466" s="39"/>
      <c r="N466" s="47"/>
      <c r="O466" s="39"/>
      <c r="P466" s="36"/>
      <c r="Q466" s="36"/>
      <c r="R466" s="36"/>
      <c r="S466" s="36"/>
      <c r="T466" s="37"/>
    </row>
    <row r="467" spans="1:20" ht="15" customHeight="1">
      <c r="A467" s="1"/>
      <c r="B467" s="40" t="s">
        <v>469</v>
      </c>
      <c r="C467" s="42" t="s">
        <v>470</v>
      </c>
      <c r="D467" s="44" t="s">
        <v>466</v>
      </c>
      <c r="E467" s="7"/>
      <c r="F467" s="7"/>
      <c r="G467" s="7"/>
      <c r="H467" s="7">
        <v>3</v>
      </c>
      <c r="I467" s="7">
        <v>1</v>
      </c>
      <c r="J467" s="7"/>
      <c r="K467" s="7"/>
      <c r="L467" s="46">
        <v>1499</v>
      </c>
      <c r="M467" s="38">
        <v>1035</v>
      </c>
      <c r="N467" s="46">
        <f>$E$468+$F$468+$G$468+$H$468+$I$468+$J$468+$K$468</f>
        <v>0</v>
      </c>
      <c r="O467" s="38">
        <f>$M$467*$N$467</f>
        <v>0</v>
      </c>
      <c r="P467" s="35">
        <f>L467*N467*0.6</f>
        <v>0</v>
      </c>
      <c r="Q467" s="35">
        <f>L467*N467*0.5</f>
        <v>0</v>
      </c>
      <c r="R467" s="35">
        <f>L467*N467*0.45</f>
        <v>0</v>
      </c>
      <c r="S467" s="35">
        <f>L467*N467*0.35</f>
        <v>0</v>
      </c>
      <c r="T467" s="37"/>
    </row>
    <row r="468" spans="1:20" ht="15" customHeight="1">
      <c r="A468" s="1"/>
      <c r="B468" s="41"/>
      <c r="C468" s="43"/>
      <c r="D468" s="45"/>
      <c r="E468" s="8"/>
      <c r="F468" s="8"/>
      <c r="G468" s="8"/>
      <c r="H468" s="8"/>
      <c r="I468" s="8"/>
      <c r="J468" s="8"/>
      <c r="K468" s="8"/>
      <c r="L468" s="47"/>
      <c r="M468" s="39"/>
      <c r="N468" s="47"/>
      <c r="O468" s="39"/>
      <c r="P468" s="36"/>
      <c r="Q468" s="36"/>
      <c r="R468" s="36"/>
      <c r="S468" s="36"/>
      <c r="T468" s="37"/>
    </row>
    <row r="469" spans="1:20" ht="15" customHeight="1">
      <c r="A469" s="1"/>
      <c r="B469" s="40" t="s">
        <v>471</v>
      </c>
      <c r="C469" s="42" t="s">
        <v>472</v>
      </c>
      <c r="D469" s="44" t="s">
        <v>103</v>
      </c>
      <c r="E469" s="7"/>
      <c r="F469" s="7">
        <v>7</v>
      </c>
      <c r="G469" s="7"/>
      <c r="H469" s="7"/>
      <c r="I469" s="7"/>
      <c r="J469" s="7"/>
      <c r="K469" s="7"/>
      <c r="L469" s="46">
        <v>3799</v>
      </c>
      <c r="M469" s="38">
        <v>2620</v>
      </c>
      <c r="N469" s="46">
        <f>$E$470+$F$470+$G$470+$H$470+$I$470+$J$470+$K$470</f>
        <v>0</v>
      </c>
      <c r="O469" s="38">
        <f>$M$469*$N$469</f>
        <v>0</v>
      </c>
      <c r="P469" s="35">
        <f>L469*N469*0.6</f>
        <v>0</v>
      </c>
      <c r="Q469" s="35">
        <f>L469*N469*0.5</f>
        <v>0</v>
      </c>
      <c r="R469" s="35">
        <f>L469*N469*0.45</f>
        <v>0</v>
      </c>
      <c r="S469" s="35">
        <f>L469*N469*0.35</f>
        <v>0</v>
      </c>
      <c r="T469" s="37"/>
    </row>
    <row r="470" spans="1:20" ht="15" customHeight="1">
      <c r="A470" s="1"/>
      <c r="B470" s="41"/>
      <c r="C470" s="43"/>
      <c r="D470" s="45"/>
      <c r="E470" s="8"/>
      <c r="F470" s="8"/>
      <c r="G470" s="8"/>
      <c r="H470" s="8"/>
      <c r="I470" s="8"/>
      <c r="J470" s="8"/>
      <c r="K470" s="8"/>
      <c r="L470" s="47"/>
      <c r="M470" s="39"/>
      <c r="N470" s="47"/>
      <c r="O470" s="39"/>
      <c r="P470" s="36"/>
      <c r="Q470" s="36"/>
      <c r="R470" s="36"/>
      <c r="S470" s="36"/>
      <c r="T470" s="37"/>
    </row>
    <row r="471" spans="1:20" ht="15" customHeight="1">
      <c r="A471" s="1"/>
      <c r="B471" s="40" t="s">
        <v>473</v>
      </c>
      <c r="C471" s="42" t="s">
        <v>474</v>
      </c>
      <c r="D471" s="44" t="s">
        <v>103</v>
      </c>
      <c r="E471" s="7"/>
      <c r="F471" s="7">
        <v>7</v>
      </c>
      <c r="G471" s="7"/>
      <c r="H471" s="7"/>
      <c r="I471" s="7"/>
      <c r="J471" s="7"/>
      <c r="K471" s="7"/>
      <c r="L471" s="46">
        <v>3799</v>
      </c>
      <c r="M471" s="38">
        <v>2620</v>
      </c>
      <c r="N471" s="46">
        <f>$E$472+$F$472+$G$472+$H$472+$I$472+$J$472+$K$472</f>
        <v>0</v>
      </c>
      <c r="O471" s="38">
        <f>$M$471*$N$471</f>
        <v>0</v>
      </c>
      <c r="P471" s="35">
        <f>L471*N471*0.6</f>
        <v>0</v>
      </c>
      <c r="Q471" s="35">
        <f>L471*N471*0.5</f>
        <v>0</v>
      </c>
      <c r="R471" s="35">
        <f>L471*N471*0.45</f>
        <v>0</v>
      </c>
      <c r="S471" s="35">
        <f>L471*N471*0.35</f>
        <v>0</v>
      </c>
      <c r="T471" s="37" t="s">
        <v>427</v>
      </c>
    </row>
    <row r="472" spans="1:20" ht="15" customHeight="1">
      <c r="A472" s="1"/>
      <c r="B472" s="41"/>
      <c r="C472" s="43"/>
      <c r="D472" s="45"/>
      <c r="E472" s="8"/>
      <c r="F472" s="8"/>
      <c r="G472" s="8"/>
      <c r="H472" s="8"/>
      <c r="I472" s="8"/>
      <c r="J472" s="8"/>
      <c r="K472" s="8"/>
      <c r="L472" s="47"/>
      <c r="M472" s="39"/>
      <c r="N472" s="47"/>
      <c r="O472" s="39"/>
      <c r="P472" s="36"/>
      <c r="Q472" s="36"/>
      <c r="R472" s="36"/>
      <c r="S472" s="36"/>
      <c r="T472" s="37"/>
    </row>
    <row r="473" spans="1:20" ht="15" customHeight="1">
      <c r="A473" s="1"/>
      <c r="B473" s="40" t="s">
        <v>475</v>
      </c>
      <c r="C473" s="42" t="s">
        <v>476</v>
      </c>
      <c r="D473" s="44" t="s">
        <v>103</v>
      </c>
      <c r="E473" s="7"/>
      <c r="F473" s="7">
        <v>9</v>
      </c>
      <c r="G473" s="7"/>
      <c r="H473" s="7"/>
      <c r="I473" s="7"/>
      <c r="J473" s="7"/>
      <c r="K473" s="7"/>
      <c r="L473" s="46">
        <v>3799</v>
      </c>
      <c r="M473" s="38">
        <v>2620</v>
      </c>
      <c r="N473" s="46">
        <f>$E$474+$F$474+$G$474+$H$474+$I$474+$J$474+$K$474</f>
        <v>0</v>
      </c>
      <c r="O473" s="38">
        <f>$M$473*$N$473</f>
        <v>0</v>
      </c>
      <c r="P473" s="35">
        <f>L473*N473*0.6</f>
        <v>0</v>
      </c>
      <c r="Q473" s="35">
        <f>L473*N473*0.5</f>
        <v>0</v>
      </c>
      <c r="R473" s="35">
        <f>L473*N473*0.45</f>
        <v>0</v>
      </c>
      <c r="S473" s="35">
        <f>L473*N473*0.35</f>
        <v>0</v>
      </c>
      <c r="T473" s="37" t="s">
        <v>427</v>
      </c>
    </row>
    <row r="474" spans="1:20" ht="15" customHeight="1">
      <c r="A474" s="1"/>
      <c r="B474" s="41"/>
      <c r="C474" s="43"/>
      <c r="D474" s="45"/>
      <c r="E474" s="8"/>
      <c r="F474" s="8"/>
      <c r="G474" s="8"/>
      <c r="H474" s="8"/>
      <c r="I474" s="8"/>
      <c r="J474" s="8"/>
      <c r="K474" s="8"/>
      <c r="L474" s="47"/>
      <c r="M474" s="39"/>
      <c r="N474" s="47"/>
      <c r="O474" s="39"/>
      <c r="P474" s="36"/>
      <c r="Q474" s="36"/>
      <c r="R474" s="36"/>
      <c r="S474" s="36"/>
      <c r="T474" s="37"/>
    </row>
    <row r="475" spans="1:20" ht="15" customHeight="1">
      <c r="A475" s="1"/>
      <c r="B475" s="40" t="s">
        <v>477</v>
      </c>
      <c r="C475" s="42" t="s">
        <v>478</v>
      </c>
      <c r="D475" s="44" t="s">
        <v>479</v>
      </c>
      <c r="E475" s="7"/>
      <c r="F475" s="7">
        <v>7</v>
      </c>
      <c r="G475" s="7">
        <v>1</v>
      </c>
      <c r="H475" s="7"/>
      <c r="I475" s="7">
        <v>1</v>
      </c>
      <c r="J475" s="7"/>
      <c r="K475" s="7"/>
      <c r="L475" s="46">
        <v>1899</v>
      </c>
      <c r="M475" s="38">
        <v>1310</v>
      </c>
      <c r="N475" s="46">
        <f>$E$476+$F$476+$G$476+$H$476+$I$476+$J$476+$K$476</f>
        <v>0</v>
      </c>
      <c r="O475" s="38">
        <f>$M$475*$N$475</f>
        <v>0</v>
      </c>
      <c r="P475" s="35">
        <f>L475*N475*0.6</f>
        <v>0</v>
      </c>
      <c r="Q475" s="35">
        <f>L475*N475*0.5</f>
        <v>0</v>
      </c>
      <c r="R475" s="35">
        <f>L475*N475*0.45</f>
        <v>0</v>
      </c>
      <c r="S475" s="35">
        <f>L475*N475*0.35</f>
        <v>0</v>
      </c>
      <c r="T475" s="37"/>
    </row>
    <row r="476" spans="1:20" ht="15" customHeight="1">
      <c r="A476" s="1"/>
      <c r="B476" s="41"/>
      <c r="C476" s="43"/>
      <c r="D476" s="45"/>
      <c r="E476" s="8"/>
      <c r="F476" s="8"/>
      <c r="G476" s="8"/>
      <c r="H476" s="8"/>
      <c r="I476" s="8"/>
      <c r="J476" s="8"/>
      <c r="K476" s="8"/>
      <c r="L476" s="47"/>
      <c r="M476" s="39"/>
      <c r="N476" s="47"/>
      <c r="O476" s="39"/>
      <c r="P476" s="36"/>
      <c r="Q476" s="36"/>
      <c r="R476" s="36"/>
      <c r="S476" s="36"/>
      <c r="T476" s="37"/>
    </row>
    <row r="477" spans="1:20" ht="15" customHeight="1">
      <c r="A477" s="1"/>
      <c r="B477" s="40" t="s">
        <v>480</v>
      </c>
      <c r="C477" s="42" t="s">
        <v>481</v>
      </c>
      <c r="D477" s="44" t="s">
        <v>479</v>
      </c>
      <c r="E477" s="7"/>
      <c r="F477" s="7">
        <v>5</v>
      </c>
      <c r="G477" s="7"/>
      <c r="H477" s="7"/>
      <c r="I477" s="7"/>
      <c r="J477" s="7"/>
      <c r="K477" s="7"/>
      <c r="L477" s="46">
        <v>1899</v>
      </c>
      <c r="M477" s="38">
        <v>1310</v>
      </c>
      <c r="N477" s="46">
        <f>$E$478+$F$478+$G$478+$H$478+$I$478+$J$478+$K$478</f>
        <v>0</v>
      </c>
      <c r="O477" s="38">
        <f>$M$477*$N$477</f>
        <v>0</v>
      </c>
      <c r="P477" s="35">
        <f>L477*N477*0.6</f>
        <v>0</v>
      </c>
      <c r="Q477" s="35">
        <f>L477*N477*0.5</f>
        <v>0</v>
      </c>
      <c r="R477" s="35">
        <f>L477*N477*0.45</f>
        <v>0</v>
      </c>
      <c r="S477" s="35">
        <f>L477*N477*0.35</f>
        <v>0</v>
      </c>
      <c r="T477" s="37"/>
    </row>
    <row r="478" spans="1:20" ht="15" customHeight="1">
      <c r="A478" s="1"/>
      <c r="B478" s="41"/>
      <c r="C478" s="43"/>
      <c r="D478" s="45"/>
      <c r="E478" s="8"/>
      <c r="F478" s="8"/>
      <c r="G478" s="8"/>
      <c r="H478" s="8"/>
      <c r="I478" s="8"/>
      <c r="J478" s="8"/>
      <c r="K478" s="8"/>
      <c r="L478" s="47"/>
      <c r="M478" s="39"/>
      <c r="N478" s="47"/>
      <c r="O478" s="39"/>
      <c r="P478" s="36"/>
      <c r="Q478" s="36"/>
      <c r="R478" s="36"/>
      <c r="S478" s="36"/>
      <c r="T478" s="37"/>
    </row>
    <row r="479" spans="1:20" ht="15" customHeight="1">
      <c r="A479" s="1"/>
      <c r="B479" s="40" t="s">
        <v>482</v>
      </c>
      <c r="C479" s="42" t="s">
        <v>483</v>
      </c>
      <c r="D479" s="44" t="s">
        <v>484</v>
      </c>
      <c r="E479" s="7"/>
      <c r="F479" s="7">
        <v>1</v>
      </c>
      <c r="G479" s="7"/>
      <c r="H479" s="7"/>
      <c r="I479" s="7"/>
      <c r="J479" s="7"/>
      <c r="K479" s="7"/>
      <c r="L479" s="46">
        <v>1999</v>
      </c>
      <c r="M479" s="38">
        <v>1379</v>
      </c>
      <c r="N479" s="46">
        <f>$E$480+$F$480+$G$480+$H$480+$I$480+$J$480+$K$480</f>
        <v>0</v>
      </c>
      <c r="O479" s="38">
        <f>$M$479*$N$479</f>
        <v>0</v>
      </c>
      <c r="P479" s="35">
        <f>L479*N479*0.6</f>
        <v>0</v>
      </c>
      <c r="Q479" s="35">
        <f>L479*N479*0.5</f>
        <v>0</v>
      </c>
      <c r="R479" s="35">
        <f>L479*N479*0.45</f>
        <v>0</v>
      </c>
      <c r="S479" s="35">
        <f>L479*N479*0.35</f>
        <v>0</v>
      </c>
      <c r="T479" s="37" t="s">
        <v>57</v>
      </c>
    </row>
    <row r="480" spans="1:20" ht="15" customHeight="1">
      <c r="A480" s="1"/>
      <c r="B480" s="41"/>
      <c r="C480" s="43"/>
      <c r="D480" s="45"/>
      <c r="E480" s="8"/>
      <c r="F480" s="8"/>
      <c r="G480" s="8"/>
      <c r="H480" s="8"/>
      <c r="I480" s="8"/>
      <c r="J480" s="8"/>
      <c r="K480" s="8"/>
      <c r="L480" s="47"/>
      <c r="M480" s="39"/>
      <c r="N480" s="47"/>
      <c r="O480" s="39"/>
      <c r="P480" s="36"/>
      <c r="Q480" s="36"/>
      <c r="R480" s="36"/>
      <c r="S480" s="36"/>
      <c r="T480" s="37"/>
    </row>
    <row r="481" spans="1:20" ht="15" customHeight="1">
      <c r="A481" s="1"/>
      <c r="B481" s="40" t="s">
        <v>485</v>
      </c>
      <c r="C481" s="42" t="s">
        <v>486</v>
      </c>
      <c r="D481" s="44" t="s">
        <v>484</v>
      </c>
      <c r="E481" s="7"/>
      <c r="F481" s="7">
        <v>1</v>
      </c>
      <c r="G481" s="7"/>
      <c r="H481" s="7">
        <v>1</v>
      </c>
      <c r="I481" s="7"/>
      <c r="J481" s="7"/>
      <c r="K481" s="7"/>
      <c r="L481" s="46">
        <v>1999</v>
      </c>
      <c r="M481" s="38">
        <v>1379</v>
      </c>
      <c r="N481" s="46">
        <f>$E$482+$F$482+$G$482+$H$482+$I$482+$J$482+$K$482</f>
        <v>0</v>
      </c>
      <c r="O481" s="38">
        <f>$M$481*$N$481</f>
        <v>0</v>
      </c>
      <c r="P481" s="35">
        <f>L481*N481*0.6</f>
        <v>0</v>
      </c>
      <c r="Q481" s="35">
        <f>L481*N481*0.5</f>
        <v>0</v>
      </c>
      <c r="R481" s="35">
        <f>L481*N481*0.45</f>
        <v>0</v>
      </c>
      <c r="S481" s="35">
        <f>L481*N481*0.35</f>
        <v>0</v>
      </c>
      <c r="T481" s="37" t="s">
        <v>57</v>
      </c>
    </row>
    <row r="482" spans="1:20" ht="15" customHeight="1">
      <c r="A482" s="1"/>
      <c r="B482" s="41"/>
      <c r="C482" s="43"/>
      <c r="D482" s="45"/>
      <c r="E482" s="8"/>
      <c r="F482" s="8"/>
      <c r="G482" s="8"/>
      <c r="H482" s="8"/>
      <c r="I482" s="8"/>
      <c r="J482" s="8"/>
      <c r="K482" s="8"/>
      <c r="L482" s="47"/>
      <c r="M482" s="39"/>
      <c r="N482" s="47"/>
      <c r="O482" s="39"/>
      <c r="P482" s="36"/>
      <c r="Q482" s="36"/>
      <c r="R482" s="36"/>
      <c r="S482" s="36"/>
      <c r="T482" s="37"/>
    </row>
    <row r="483" spans="1:20" ht="15" customHeight="1">
      <c r="A483" s="1"/>
      <c r="B483" s="40" t="s">
        <v>487</v>
      </c>
      <c r="C483" s="42" t="s">
        <v>488</v>
      </c>
      <c r="D483" s="44" t="s">
        <v>479</v>
      </c>
      <c r="E483" s="7"/>
      <c r="F483" s="7"/>
      <c r="G483" s="7"/>
      <c r="H483" s="7"/>
      <c r="I483" s="7">
        <v>4</v>
      </c>
      <c r="J483" s="7"/>
      <c r="K483" s="7"/>
      <c r="L483" s="46">
        <v>1999</v>
      </c>
      <c r="M483" s="38">
        <v>1379</v>
      </c>
      <c r="N483" s="46">
        <f>$E$484+$F$484+$G$484+$H$484+$I$484+$J$484+$K$484</f>
        <v>0</v>
      </c>
      <c r="O483" s="38">
        <f>$M$483*$N$483</f>
        <v>0</v>
      </c>
      <c r="P483" s="35">
        <f>L483*N483*0.6</f>
        <v>0</v>
      </c>
      <c r="Q483" s="35">
        <f>L483*N483*0.5</f>
        <v>0</v>
      </c>
      <c r="R483" s="35">
        <f>L483*N483*0.45</f>
        <v>0</v>
      </c>
      <c r="S483" s="35">
        <f>L483*N483*0.35</f>
        <v>0</v>
      </c>
      <c r="T483" s="37"/>
    </row>
    <row r="484" spans="1:20" ht="15" customHeight="1">
      <c r="A484" s="1"/>
      <c r="B484" s="41"/>
      <c r="C484" s="43"/>
      <c r="D484" s="45"/>
      <c r="E484" s="8"/>
      <c r="F484" s="8"/>
      <c r="G484" s="8"/>
      <c r="H484" s="8"/>
      <c r="I484" s="8"/>
      <c r="J484" s="8"/>
      <c r="K484" s="8"/>
      <c r="L484" s="47"/>
      <c r="M484" s="39"/>
      <c r="N484" s="47"/>
      <c r="O484" s="39"/>
      <c r="P484" s="36"/>
      <c r="Q484" s="36"/>
      <c r="R484" s="36"/>
      <c r="S484" s="36"/>
      <c r="T484" s="37"/>
    </row>
    <row r="485" spans="1:20" ht="15" customHeight="1">
      <c r="A485" s="1"/>
      <c r="B485" s="40" t="s">
        <v>489</v>
      </c>
      <c r="C485" s="42" t="s">
        <v>490</v>
      </c>
      <c r="D485" s="44" t="s">
        <v>479</v>
      </c>
      <c r="E485" s="7"/>
      <c r="F485" s="7">
        <v>5</v>
      </c>
      <c r="G485" s="7">
        <v>4</v>
      </c>
      <c r="H485" s="7"/>
      <c r="I485" s="7">
        <v>1</v>
      </c>
      <c r="J485" s="7"/>
      <c r="K485" s="7"/>
      <c r="L485" s="46">
        <v>3499</v>
      </c>
      <c r="M485" s="38">
        <v>2413</v>
      </c>
      <c r="N485" s="46">
        <f>$E$486+$F$486+$G$486+$H$486+$I$486+$J$486+$K$486</f>
        <v>0</v>
      </c>
      <c r="O485" s="38">
        <f>$M$485*$N$485</f>
        <v>0</v>
      </c>
      <c r="P485" s="35">
        <f>L485*N485*0.6</f>
        <v>0</v>
      </c>
      <c r="Q485" s="35">
        <f>L485*N485*0.5</f>
        <v>0</v>
      </c>
      <c r="R485" s="35">
        <f>L485*N485*0.45</f>
        <v>0</v>
      </c>
      <c r="S485" s="35">
        <f>L485*N485*0.35</f>
        <v>0</v>
      </c>
      <c r="T485" s="37"/>
    </row>
    <row r="486" spans="1:20" ht="15" customHeight="1">
      <c r="A486" s="1"/>
      <c r="B486" s="41"/>
      <c r="C486" s="43"/>
      <c r="D486" s="45"/>
      <c r="E486" s="8"/>
      <c r="F486" s="8"/>
      <c r="G486" s="8"/>
      <c r="H486" s="8"/>
      <c r="I486" s="8"/>
      <c r="J486" s="8"/>
      <c r="K486" s="8"/>
      <c r="L486" s="47"/>
      <c r="M486" s="39"/>
      <c r="N486" s="47"/>
      <c r="O486" s="39"/>
      <c r="P486" s="36"/>
      <c r="Q486" s="36"/>
      <c r="R486" s="36"/>
      <c r="S486" s="36"/>
      <c r="T486" s="37"/>
    </row>
    <row r="487" spans="1:20" ht="15" customHeight="1">
      <c r="A487" s="1"/>
      <c r="B487" s="40" t="s">
        <v>491</v>
      </c>
      <c r="C487" s="42" t="s">
        <v>492</v>
      </c>
      <c r="D487" s="44" t="s">
        <v>493</v>
      </c>
      <c r="E487" s="7"/>
      <c r="F487" s="7">
        <v>10</v>
      </c>
      <c r="G487" s="7">
        <v>4</v>
      </c>
      <c r="H487" s="7"/>
      <c r="I487" s="7"/>
      <c r="J487" s="7"/>
      <c r="K487" s="7"/>
      <c r="L487" s="46">
        <v>3499</v>
      </c>
      <c r="M487" s="38">
        <v>2413</v>
      </c>
      <c r="N487" s="46">
        <f>$E$488+$F$488+$G$488+$H$488+$I$488+$J$488+$K$488</f>
        <v>0</v>
      </c>
      <c r="O487" s="38">
        <f>$M$487*$N$487</f>
        <v>0</v>
      </c>
      <c r="P487" s="35">
        <f>L487*N487*0.6</f>
        <v>0</v>
      </c>
      <c r="Q487" s="35">
        <f>L487*N487*0.5</f>
        <v>0</v>
      </c>
      <c r="R487" s="35">
        <f>L487*N487*0.45</f>
        <v>0</v>
      </c>
      <c r="S487" s="35">
        <f>L487*N487*0.35</f>
        <v>0</v>
      </c>
      <c r="T487" s="37" t="s">
        <v>181</v>
      </c>
    </row>
    <row r="488" spans="1:20" ht="15" customHeight="1">
      <c r="A488" s="1"/>
      <c r="B488" s="41"/>
      <c r="C488" s="43"/>
      <c r="D488" s="45"/>
      <c r="E488" s="8"/>
      <c r="F488" s="8"/>
      <c r="G488" s="8"/>
      <c r="H488" s="8"/>
      <c r="I488" s="8"/>
      <c r="J488" s="8"/>
      <c r="K488" s="8"/>
      <c r="L488" s="47"/>
      <c r="M488" s="39"/>
      <c r="N488" s="47"/>
      <c r="O488" s="39"/>
      <c r="P488" s="36"/>
      <c r="Q488" s="36"/>
      <c r="R488" s="36"/>
      <c r="S488" s="36"/>
      <c r="T488" s="37"/>
    </row>
    <row r="489" spans="1:20" ht="15" customHeight="1">
      <c r="A489" s="1"/>
      <c r="B489" s="40" t="s">
        <v>494</v>
      </c>
      <c r="C489" s="42" t="s">
        <v>495</v>
      </c>
      <c r="D489" s="44" t="s">
        <v>493</v>
      </c>
      <c r="E489" s="7"/>
      <c r="F489" s="7">
        <v>10</v>
      </c>
      <c r="G489" s="7">
        <v>10</v>
      </c>
      <c r="H489" s="7">
        <v>1</v>
      </c>
      <c r="I489" s="7">
        <v>10</v>
      </c>
      <c r="J489" s="7"/>
      <c r="K489" s="7"/>
      <c r="L489" s="46">
        <v>3499</v>
      </c>
      <c r="M489" s="38">
        <v>2413</v>
      </c>
      <c r="N489" s="46">
        <f>$E$490+$F$490+$G$490+$H$490+$I$490+$J$490+$K$490</f>
        <v>0</v>
      </c>
      <c r="O489" s="38">
        <f>$M$489*$N$489</f>
        <v>0</v>
      </c>
      <c r="P489" s="35">
        <f>L489*N489*0.6</f>
        <v>0</v>
      </c>
      <c r="Q489" s="35">
        <f>L489*N489*0.5</f>
        <v>0</v>
      </c>
      <c r="R489" s="35">
        <f>L489*N489*0.45</f>
        <v>0</v>
      </c>
      <c r="S489" s="35">
        <f>L489*N489*0.35</f>
        <v>0</v>
      </c>
      <c r="T489" s="37" t="s">
        <v>181</v>
      </c>
    </row>
    <row r="490" spans="1:20" ht="15" customHeight="1">
      <c r="A490" s="1"/>
      <c r="B490" s="41"/>
      <c r="C490" s="43"/>
      <c r="D490" s="45"/>
      <c r="E490" s="8"/>
      <c r="F490" s="8"/>
      <c r="G490" s="8"/>
      <c r="H490" s="8"/>
      <c r="I490" s="8"/>
      <c r="J490" s="8"/>
      <c r="K490" s="8"/>
      <c r="L490" s="47"/>
      <c r="M490" s="39"/>
      <c r="N490" s="47"/>
      <c r="O490" s="39"/>
      <c r="P490" s="36"/>
      <c r="Q490" s="36"/>
      <c r="R490" s="36"/>
      <c r="S490" s="36"/>
      <c r="T490" s="37"/>
    </row>
    <row r="491" spans="1:20" ht="15" customHeight="1">
      <c r="A491" s="1"/>
      <c r="B491" s="40" t="s">
        <v>496</v>
      </c>
      <c r="C491" s="42" t="s">
        <v>497</v>
      </c>
      <c r="D491" s="44" t="s">
        <v>493</v>
      </c>
      <c r="E491" s="7"/>
      <c r="F491" s="7">
        <v>10</v>
      </c>
      <c r="G491" s="7">
        <v>10</v>
      </c>
      <c r="H491" s="7"/>
      <c r="I491" s="7">
        <v>3</v>
      </c>
      <c r="J491" s="7"/>
      <c r="K491" s="7"/>
      <c r="L491" s="46">
        <v>3499</v>
      </c>
      <c r="M491" s="38">
        <v>2413</v>
      </c>
      <c r="N491" s="46">
        <f>$E$492+$F$492+$G$492+$H$492+$I$492+$J$492+$K$492</f>
        <v>0</v>
      </c>
      <c r="O491" s="38">
        <f>$M$491*$N$491</f>
        <v>0</v>
      </c>
      <c r="P491" s="35">
        <f>L491*N491*0.6</f>
        <v>0</v>
      </c>
      <c r="Q491" s="35">
        <f>L491*N491*0.5</f>
        <v>0</v>
      </c>
      <c r="R491" s="35">
        <f>L491*N491*0.45</f>
        <v>0</v>
      </c>
      <c r="S491" s="35">
        <f>L491*N491*0.35</f>
        <v>0</v>
      </c>
      <c r="T491" s="37" t="s">
        <v>181</v>
      </c>
    </row>
    <row r="492" spans="1:20" ht="15" customHeight="1">
      <c r="A492" s="1"/>
      <c r="B492" s="41"/>
      <c r="C492" s="43"/>
      <c r="D492" s="45"/>
      <c r="E492" s="8"/>
      <c r="F492" s="8"/>
      <c r="G492" s="8"/>
      <c r="H492" s="8"/>
      <c r="I492" s="8"/>
      <c r="J492" s="8"/>
      <c r="K492" s="8"/>
      <c r="L492" s="47"/>
      <c r="M492" s="39"/>
      <c r="N492" s="47"/>
      <c r="O492" s="39"/>
      <c r="P492" s="36"/>
      <c r="Q492" s="36"/>
      <c r="R492" s="36"/>
      <c r="S492" s="36"/>
      <c r="T492" s="37"/>
    </row>
    <row r="493" spans="1:20" ht="15" customHeight="1">
      <c r="A493" s="1"/>
      <c r="B493" s="40" t="s">
        <v>498</v>
      </c>
      <c r="C493" s="42" t="s">
        <v>499</v>
      </c>
      <c r="D493" s="44" t="s">
        <v>240</v>
      </c>
      <c r="E493" s="7"/>
      <c r="F493" s="7">
        <v>1</v>
      </c>
      <c r="G493" s="7"/>
      <c r="H493" s="7"/>
      <c r="I493" s="7"/>
      <c r="J493" s="7"/>
      <c r="K493" s="7"/>
      <c r="L493" s="46">
        <v>1999</v>
      </c>
      <c r="M493" s="38">
        <v>1379</v>
      </c>
      <c r="N493" s="46">
        <f>$E$494+$F$494+$G$494+$H$494+$I$494+$J$494+$K$494</f>
        <v>0</v>
      </c>
      <c r="O493" s="38">
        <f>$M$493*$N$493</f>
        <v>0</v>
      </c>
      <c r="P493" s="35">
        <f>L493*N493*0.6</f>
        <v>0</v>
      </c>
      <c r="Q493" s="35">
        <f>L493*N493*0.5</f>
        <v>0</v>
      </c>
      <c r="R493" s="35">
        <f>L493*N493*0.45</f>
        <v>0</v>
      </c>
      <c r="S493" s="35">
        <f>L493*N493*0.35</f>
        <v>0</v>
      </c>
      <c r="T493" s="37"/>
    </row>
    <row r="494" spans="1:20" ht="15" customHeight="1">
      <c r="A494" s="1"/>
      <c r="B494" s="41"/>
      <c r="C494" s="43"/>
      <c r="D494" s="45"/>
      <c r="E494" s="8"/>
      <c r="F494" s="8"/>
      <c r="G494" s="8"/>
      <c r="H494" s="8"/>
      <c r="I494" s="8"/>
      <c r="J494" s="8"/>
      <c r="K494" s="8"/>
      <c r="L494" s="47"/>
      <c r="M494" s="39"/>
      <c r="N494" s="47"/>
      <c r="O494" s="39"/>
      <c r="P494" s="36"/>
      <c r="Q494" s="36"/>
      <c r="R494" s="36"/>
      <c r="S494" s="36"/>
      <c r="T494" s="37"/>
    </row>
    <row r="495" spans="1:20" ht="15" customHeight="1">
      <c r="A495" s="1"/>
      <c r="B495" s="40" t="s">
        <v>500</v>
      </c>
      <c r="C495" s="42" t="s">
        <v>501</v>
      </c>
      <c r="D495" s="44" t="s">
        <v>24</v>
      </c>
      <c r="E495" s="7"/>
      <c r="F495" s="7">
        <v>10</v>
      </c>
      <c r="G495" s="7">
        <v>10</v>
      </c>
      <c r="H495" s="7">
        <v>10</v>
      </c>
      <c r="I495" s="7">
        <v>10</v>
      </c>
      <c r="J495" s="7">
        <v>10</v>
      </c>
      <c r="K495" s="7"/>
      <c r="L495" s="46">
        <v>1499</v>
      </c>
      <c r="M495" s="38">
        <v>1034</v>
      </c>
      <c r="N495" s="46">
        <f>$E$496+$F$496+$G$496+$H$496+$I$496+$J$496+$K$496</f>
        <v>0</v>
      </c>
      <c r="O495" s="38">
        <f>$M$495*$N$495</f>
        <v>0</v>
      </c>
      <c r="P495" s="35">
        <f>L495*N495*0.6</f>
        <v>0</v>
      </c>
      <c r="Q495" s="35">
        <f>L495*N495*0.5</f>
        <v>0</v>
      </c>
      <c r="R495" s="35">
        <f>L495*N495*0.45</f>
        <v>0</v>
      </c>
      <c r="S495" s="35">
        <f>L495*N495*0.35</f>
        <v>0</v>
      </c>
      <c r="T495" s="37"/>
    </row>
    <row r="496" spans="1:20" ht="15" customHeight="1">
      <c r="A496" s="1"/>
      <c r="B496" s="41"/>
      <c r="C496" s="43"/>
      <c r="D496" s="45"/>
      <c r="E496" s="8"/>
      <c r="F496" s="8"/>
      <c r="G496" s="8"/>
      <c r="H496" s="8"/>
      <c r="I496" s="8"/>
      <c r="J496" s="8"/>
      <c r="K496" s="8"/>
      <c r="L496" s="47"/>
      <c r="M496" s="39"/>
      <c r="N496" s="47"/>
      <c r="O496" s="39"/>
      <c r="P496" s="36"/>
      <c r="Q496" s="36"/>
      <c r="R496" s="36"/>
      <c r="S496" s="36"/>
      <c r="T496" s="37"/>
    </row>
    <row r="497" spans="1:20" ht="15" customHeight="1">
      <c r="A497" s="1"/>
      <c r="B497" s="40" t="s">
        <v>502</v>
      </c>
      <c r="C497" s="42" t="s">
        <v>503</v>
      </c>
      <c r="D497" s="44" t="s">
        <v>24</v>
      </c>
      <c r="E497" s="7"/>
      <c r="F497" s="7">
        <v>7</v>
      </c>
      <c r="G497" s="7">
        <v>10</v>
      </c>
      <c r="H497" s="7">
        <v>10</v>
      </c>
      <c r="I497" s="7">
        <v>8</v>
      </c>
      <c r="J497" s="7"/>
      <c r="K497" s="7"/>
      <c r="L497" s="46">
        <v>1499</v>
      </c>
      <c r="M497" s="38">
        <v>1034</v>
      </c>
      <c r="N497" s="46">
        <f>$E$498+$F$498+$G$498+$H$498+$I$498+$J$498+$K$498</f>
        <v>0</v>
      </c>
      <c r="O497" s="38">
        <f>$M$497*$N$497</f>
        <v>0</v>
      </c>
      <c r="P497" s="35">
        <f>L497*N497*0.6</f>
        <v>0</v>
      </c>
      <c r="Q497" s="35">
        <f>L497*N497*0.5</f>
        <v>0</v>
      </c>
      <c r="R497" s="35">
        <f>L497*N497*0.45</f>
        <v>0</v>
      </c>
      <c r="S497" s="35">
        <f>L497*N497*0.35</f>
        <v>0</v>
      </c>
      <c r="T497" s="37"/>
    </row>
    <row r="498" spans="1:20" ht="15" customHeight="1">
      <c r="A498" s="1"/>
      <c r="B498" s="41"/>
      <c r="C498" s="43"/>
      <c r="D498" s="45"/>
      <c r="E498" s="8"/>
      <c r="F498" s="8"/>
      <c r="G498" s="8"/>
      <c r="H498" s="8"/>
      <c r="I498" s="8"/>
      <c r="J498" s="8"/>
      <c r="K498" s="8"/>
      <c r="L498" s="47"/>
      <c r="M498" s="39"/>
      <c r="N498" s="47"/>
      <c r="O498" s="39"/>
      <c r="P498" s="36"/>
      <c r="Q498" s="36"/>
      <c r="R498" s="36"/>
      <c r="S498" s="36"/>
      <c r="T498" s="37"/>
    </row>
    <row r="499" spans="1:20" ht="15" customHeight="1">
      <c r="A499" s="1"/>
      <c r="B499" s="40" t="s">
        <v>504</v>
      </c>
      <c r="C499" s="42" t="s">
        <v>505</v>
      </c>
      <c r="D499" s="44" t="s">
        <v>24</v>
      </c>
      <c r="E499" s="7"/>
      <c r="F499" s="7">
        <v>4</v>
      </c>
      <c r="G499" s="7"/>
      <c r="H499" s="7">
        <v>10</v>
      </c>
      <c r="I499" s="7">
        <v>4</v>
      </c>
      <c r="J499" s="7">
        <v>7</v>
      </c>
      <c r="K499" s="7"/>
      <c r="L499" s="46">
        <v>1499</v>
      </c>
      <c r="M499" s="38">
        <v>1034</v>
      </c>
      <c r="N499" s="46">
        <f>$E$500+$F$500+$G$500+$H$500+$I$500+$J$500+$K$500</f>
        <v>0</v>
      </c>
      <c r="O499" s="38">
        <f>$M$499*$N$499</f>
        <v>0</v>
      </c>
      <c r="P499" s="35">
        <f>L499*N499*0.6</f>
        <v>0</v>
      </c>
      <c r="Q499" s="35">
        <f>L499*N499*0.5</f>
        <v>0</v>
      </c>
      <c r="R499" s="35">
        <f>L499*N499*0.45</f>
        <v>0</v>
      </c>
      <c r="S499" s="35">
        <f>L499*N499*0.35</f>
        <v>0</v>
      </c>
      <c r="T499" s="37"/>
    </row>
    <row r="500" spans="1:20" ht="15" customHeight="1">
      <c r="A500" s="1"/>
      <c r="B500" s="41"/>
      <c r="C500" s="43"/>
      <c r="D500" s="45"/>
      <c r="E500" s="8"/>
      <c r="F500" s="8"/>
      <c r="G500" s="8"/>
      <c r="H500" s="8"/>
      <c r="I500" s="8"/>
      <c r="J500" s="8"/>
      <c r="K500" s="8"/>
      <c r="L500" s="47"/>
      <c r="M500" s="39"/>
      <c r="N500" s="47"/>
      <c r="O500" s="39"/>
      <c r="P500" s="36"/>
      <c r="Q500" s="36"/>
      <c r="R500" s="36"/>
      <c r="S500" s="36"/>
      <c r="T500" s="37"/>
    </row>
    <row r="501" spans="1:20" ht="15" customHeight="1">
      <c r="A501" s="1"/>
      <c r="B501" s="40" t="s">
        <v>506</v>
      </c>
      <c r="C501" s="42" t="s">
        <v>507</v>
      </c>
      <c r="D501" s="44" t="s">
        <v>24</v>
      </c>
      <c r="E501" s="7"/>
      <c r="F501" s="7"/>
      <c r="G501" s="7"/>
      <c r="H501" s="7">
        <v>1</v>
      </c>
      <c r="I501" s="7"/>
      <c r="J501" s="7"/>
      <c r="K501" s="7"/>
      <c r="L501" s="46">
        <v>1499</v>
      </c>
      <c r="M501" s="38">
        <v>1034</v>
      </c>
      <c r="N501" s="46">
        <f>$E$502+$F$502+$G$502+$H$502+$I$502+$J$502+$K$502</f>
        <v>0</v>
      </c>
      <c r="O501" s="38">
        <f>$M$501*$N$501</f>
        <v>0</v>
      </c>
      <c r="P501" s="35">
        <f>L501*N501*0.6</f>
        <v>0</v>
      </c>
      <c r="Q501" s="35">
        <f>L501*N501*0.5</f>
        <v>0</v>
      </c>
      <c r="R501" s="35">
        <f>L501*N501*0.45</f>
        <v>0</v>
      </c>
      <c r="S501" s="35">
        <f>L501*N501*0.35</f>
        <v>0</v>
      </c>
      <c r="T501" s="37"/>
    </row>
    <row r="502" spans="1:20" ht="15" customHeight="1">
      <c r="A502" s="1"/>
      <c r="B502" s="41"/>
      <c r="C502" s="43"/>
      <c r="D502" s="45"/>
      <c r="E502" s="8"/>
      <c r="F502" s="8"/>
      <c r="G502" s="8"/>
      <c r="H502" s="8"/>
      <c r="I502" s="8"/>
      <c r="J502" s="8"/>
      <c r="K502" s="8"/>
      <c r="L502" s="47"/>
      <c r="M502" s="39"/>
      <c r="N502" s="47"/>
      <c r="O502" s="39"/>
      <c r="P502" s="36"/>
      <c r="Q502" s="36"/>
      <c r="R502" s="36"/>
      <c r="S502" s="36"/>
      <c r="T502" s="37"/>
    </row>
    <row r="503" spans="1:20" ht="15" customHeight="1">
      <c r="A503" s="1"/>
      <c r="B503" s="40" t="s">
        <v>508</v>
      </c>
      <c r="C503" s="42" t="s">
        <v>509</v>
      </c>
      <c r="D503" s="44" t="s">
        <v>24</v>
      </c>
      <c r="E503" s="7"/>
      <c r="F503" s="7">
        <v>3</v>
      </c>
      <c r="G503" s="7">
        <v>5</v>
      </c>
      <c r="H503" s="7">
        <v>10</v>
      </c>
      <c r="I503" s="7">
        <v>5</v>
      </c>
      <c r="J503" s="7"/>
      <c r="K503" s="7"/>
      <c r="L503" s="46">
        <v>1499</v>
      </c>
      <c r="M503" s="38">
        <v>1034</v>
      </c>
      <c r="N503" s="46">
        <f>$E$504+$F$504+$G$504+$H$504+$I$504+$J$504+$K$504</f>
        <v>0</v>
      </c>
      <c r="O503" s="38">
        <f>$M$503*$N$503</f>
        <v>0</v>
      </c>
      <c r="P503" s="35">
        <f>L503*N503*0.6</f>
        <v>0</v>
      </c>
      <c r="Q503" s="35">
        <f>L503*N503*0.5</f>
        <v>0</v>
      </c>
      <c r="R503" s="35">
        <f>L503*N503*0.45</f>
        <v>0</v>
      </c>
      <c r="S503" s="35">
        <f>L503*N503*0.35</f>
        <v>0</v>
      </c>
      <c r="T503" s="37"/>
    </row>
    <row r="504" spans="1:20" ht="15" customHeight="1">
      <c r="A504" s="1"/>
      <c r="B504" s="41"/>
      <c r="C504" s="43"/>
      <c r="D504" s="45"/>
      <c r="E504" s="8"/>
      <c r="F504" s="8"/>
      <c r="G504" s="8"/>
      <c r="H504" s="8"/>
      <c r="I504" s="8"/>
      <c r="J504" s="8"/>
      <c r="K504" s="8"/>
      <c r="L504" s="47"/>
      <c r="M504" s="39"/>
      <c r="N504" s="47"/>
      <c r="O504" s="39"/>
      <c r="P504" s="36"/>
      <c r="Q504" s="36"/>
      <c r="R504" s="36"/>
      <c r="S504" s="36"/>
      <c r="T504" s="37"/>
    </row>
    <row r="505" spans="1:20" ht="15" customHeight="1">
      <c r="A505" s="1"/>
      <c r="B505" s="40" t="s">
        <v>510</v>
      </c>
      <c r="C505" s="42" t="s">
        <v>511</v>
      </c>
      <c r="D505" s="44" t="s">
        <v>24</v>
      </c>
      <c r="E505" s="7"/>
      <c r="F505" s="7"/>
      <c r="G505" s="7">
        <v>1</v>
      </c>
      <c r="H505" s="7"/>
      <c r="I505" s="7"/>
      <c r="J505" s="7"/>
      <c r="K505" s="7"/>
      <c r="L505" s="46">
        <v>1499</v>
      </c>
      <c r="M505" s="38">
        <v>1034</v>
      </c>
      <c r="N505" s="46">
        <f>$E$506+$F$506+$G$506+$H$506+$I$506+$J$506+$K$506</f>
        <v>0</v>
      </c>
      <c r="O505" s="38">
        <f>$M$505*$N$505</f>
        <v>0</v>
      </c>
      <c r="P505" s="35">
        <f>L505*N505*0.6</f>
        <v>0</v>
      </c>
      <c r="Q505" s="35">
        <f>L505*N505*0.5</f>
        <v>0</v>
      </c>
      <c r="R505" s="35">
        <f>L505*N505*0.45</f>
        <v>0</v>
      </c>
      <c r="S505" s="35">
        <f>L505*N505*0.35</f>
        <v>0</v>
      </c>
      <c r="T505" s="37" t="s">
        <v>57</v>
      </c>
    </row>
    <row r="506" spans="1:20" ht="15" customHeight="1">
      <c r="A506" s="1"/>
      <c r="B506" s="41"/>
      <c r="C506" s="43"/>
      <c r="D506" s="45"/>
      <c r="E506" s="8"/>
      <c r="F506" s="8"/>
      <c r="G506" s="8"/>
      <c r="H506" s="8"/>
      <c r="I506" s="8"/>
      <c r="J506" s="8"/>
      <c r="K506" s="8"/>
      <c r="L506" s="47"/>
      <c r="M506" s="39"/>
      <c r="N506" s="47"/>
      <c r="O506" s="39"/>
      <c r="P506" s="36"/>
      <c r="Q506" s="36"/>
      <c r="R506" s="36"/>
      <c r="S506" s="36"/>
      <c r="T506" s="37"/>
    </row>
    <row r="507" spans="1:20" ht="15" customHeight="1">
      <c r="A507" s="1"/>
      <c r="B507" s="40" t="s">
        <v>512</v>
      </c>
      <c r="C507" s="42" t="s">
        <v>513</v>
      </c>
      <c r="D507" s="44" t="s">
        <v>514</v>
      </c>
      <c r="E507" s="7"/>
      <c r="F507" s="7">
        <v>8</v>
      </c>
      <c r="G507" s="7"/>
      <c r="H507" s="7"/>
      <c r="I507" s="7"/>
      <c r="J507" s="7"/>
      <c r="K507" s="7"/>
      <c r="L507" s="46">
        <v>1699</v>
      </c>
      <c r="M507" s="38">
        <v>1172</v>
      </c>
      <c r="N507" s="46">
        <f>$E$508+$F$508+$G$508+$H$508+$I$508+$J$508+$K$508</f>
        <v>0</v>
      </c>
      <c r="O507" s="38">
        <f>$M$507*$N$507</f>
        <v>0</v>
      </c>
      <c r="P507" s="35">
        <f>L507*N507*0.6</f>
        <v>0</v>
      </c>
      <c r="Q507" s="35">
        <f>L507*N507*0.5</f>
        <v>0</v>
      </c>
      <c r="R507" s="35">
        <f>L507*N507*0.45</f>
        <v>0</v>
      </c>
      <c r="S507" s="35">
        <f>L507*N507*0.35</f>
        <v>0</v>
      </c>
      <c r="T507" s="37"/>
    </row>
    <row r="508" spans="1:20" ht="15" customHeight="1">
      <c r="A508" s="1"/>
      <c r="B508" s="41"/>
      <c r="C508" s="43"/>
      <c r="D508" s="45"/>
      <c r="E508" s="8"/>
      <c r="F508" s="8"/>
      <c r="G508" s="8"/>
      <c r="H508" s="8"/>
      <c r="I508" s="8"/>
      <c r="J508" s="8"/>
      <c r="K508" s="8"/>
      <c r="L508" s="47"/>
      <c r="M508" s="39"/>
      <c r="N508" s="47"/>
      <c r="O508" s="39"/>
      <c r="P508" s="36"/>
      <c r="Q508" s="36"/>
      <c r="R508" s="36"/>
      <c r="S508" s="36"/>
      <c r="T508" s="37"/>
    </row>
    <row r="509" spans="1:20" ht="15" customHeight="1">
      <c r="A509" s="1"/>
      <c r="B509" s="40" t="s">
        <v>515</v>
      </c>
      <c r="C509" s="42" t="s">
        <v>516</v>
      </c>
      <c r="D509" s="44" t="s">
        <v>240</v>
      </c>
      <c r="E509" s="7"/>
      <c r="F509" s="7"/>
      <c r="G509" s="7"/>
      <c r="H509" s="7">
        <v>2</v>
      </c>
      <c r="I509" s="7"/>
      <c r="J509" s="7"/>
      <c r="K509" s="7"/>
      <c r="L509" s="46">
        <v>2499</v>
      </c>
      <c r="M509" s="38">
        <v>1723</v>
      </c>
      <c r="N509" s="46">
        <f>$E$510+$F$510+$G$510+$H$510+$I$510+$J$510+$K$510</f>
        <v>0</v>
      </c>
      <c r="O509" s="38">
        <f>$M$509*$N$509</f>
        <v>0</v>
      </c>
      <c r="P509" s="35">
        <f>L509*N509*0.6</f>
        <v>0</v>
      </c>
      <c r="Q509" s="35">
        <f>L509*N509*0.5</f>
        <v>0</v>
      </c>
      <c r="R509" s="35">
        <f>L509*N509*0.45</f>
        <v>0</v>
      </c>
      <c r="S509" s="35">
        <f>L509*N509*0.35</f>
        <v>0</v>
      </c>
      <c r="T509" s="37"/>
    </row>
    <row r="510" spans="1:20" ht="15" customHeight="1">
      <c r="A510" s="1"/>
      <c r="B510" s="41"/>
      <c r="C510" s="43"/>
      <c r="D510" s="45"/>
      <c r="E510" s="8"/>
      <c r="F510" s="8"/>
      <c r="G510" s="8"/>
      <c r="H510" s="8"/>
      <c r="I510" s="8"/>
      <c r="J510" s="8"/>
      <c r="K510" s="8"/>
      <c r="L510" s="47"/>
      <c r="M510" s="39"/>
      <c r="N510" s="47"/>
      <c r="O510" s="39"/>
      <c r="P510" s="36"/>
      <c r="Q510" s="36"/>
      <c r="R510" s="36"/>
      <c r="S510" s="36"/>
      <c r="T510" s="37"/>
    </row>
    <row r="511" spans="1:20" ht="15" customHeight="1">
      <c r="A511" s="1"/>
      <c r="B511" s="40" t="s">
        <v>517</v>
      </c>
      <c r="C511" s="42" t="s">
        <v>518</v>
      </c>
      <c r="D511" s="44" t="s">
        <v>277</v>
      </c>
      <c r="E511" s="7"/>
      <c r="F511" s="7"/>
      <c r="G511" s="7"/>
      <c r="H511" s="7">
        <v>5</v>
      </c>
      <c r="I511" s="7"/>
      <c r="J511" s="7"/>
      <c r="K511" s="7"/>
      <c r="L511" s="46">
        <v>1599</v>
      </c>
      <c r="M511" s="38">
        <v>1103</v>
      </c>
      <c r="N511" s="46">
        <f>$E$512+$F$512+$G$512+$H$512+$I$512+$J$512+$K$512</f>
        <v>0</v>
      </c>
      <c r="O511" s="38">
        <f>$M$511*$N$511</f>
        <v>0</v>
      </c>
      <c r="P511" s="35">
        <f>L511*N511*0.6</f>
        <v>0</v>
      </c>
      <c r="Q511" s="35">
        <f>L511*N511*0.5</f>
        <v>0</v>
      </c>
      <c r="R511" s="35">
        <f>L511*N511*0.45</f>
        <v>0</v>
      </c>
      <c r="S511" s="35">
        <f>L511*N511*0.35</f>
        <v>0</v>
      </c>
      <c r="T511" s="37"/>
    </row>
    <row r="512" spans="1:20" ht="15" customHeight="1">
      <c r="A512" s="1"/>
      <c r="B512" s="41"/>
      <c r="C512" s="43"/>
      <c r="D512" s="45"/>
      <c r="E512" s="8"/>
      <c r="F512" s="8"/>
      <c r="G512" s="8"/>
      <c r="H512" s="8"/>
      <c r="I512" s="8"/>
      <c r="J512" s="8"/>
      <c r="K512" s="8"/>
      <c r="L512" s="47"/>
      <c r="M512" s="39"/>
      <c r="N512" s="47"/>
      <c r="O512" s="39"/>
      <c r="P512" s="36"/>
      <c r="Q512" s="36"/>
      <c r="R512" s="36"/>
      <c r="S512" s="36"/>
      <c r="T512" s="37"/>
    </row>
    <row r="513" spans="1:20" ht="15" customHeight="1">
      <c r="A513" s="1"/>
      <c r="B513" s="40" t="s">
        <v>519</v>
      </c>
      <c r="C513" s="42" t="s">
        <v>520</v>
      </c>
      <c r="D513" s="44" t="s">
        <v>277</v>
      </c>
      <c r="E513" s="7"/>
      <c r="F513" s="7"/>
      <c r="G513" s="7"/>
      <c r="H513" s="7">
        <v>4</v>
      </c>
      <c r="I513" s="7">
        <v>3</v>
      </c>
      <c r="J513" s="7"/>
      <c r="K513" s="7"/>
      <c r="L513" s="46">
        <v>1599</v>
      </c>
      <c r="M513" s="38">
        <v>1103</v>
      </c>
      <c r="N513" s="46">
        <f>$E$514+$F$514+$G$514+$H$514+$I$514+$J$514+$K$514</f>
        <v>0</v>
      </c>
      <c r="O513" s="38">
        <f>$M$513*$N$513</f>
        <v>0</v>
      </c>
      <c r="P513" s="35">
        <f>L513*N513*0.6</f>
        <v>0</v>
      </c>
      <c r="Q513" s="35">
        <f>L513*N513*0.5</f>
        <v>0</v>
      </c>
      <c r="R513" s="35">
        <f>L513*N513*0.45</f>
        <v>0</v>
      </c>
      <c r="S513" s="35">
        <f>L513*N513*0.35</f>
        <v>0</v>
      </c>
      <c r="T513" s="37"/>
    </row>
    <row r="514" spans="1:20" ht="15" customHeight="1">
      <c r="A514" s="1"/>
      <c r="B514" s="41"/>
      <c r="C514" s="43"/>
      <c r="D514" s="45"/>
      <c r="E514" s="8"/>
      <c r="F514" s="8"/>
      <c r="G514" s="8"/>
      <c r="H514" s="8"/>
      <c r="I514" s="8"/>
      <c r="J514" s="8"/>
      <c r="K514" s="8"/>
      <c r="L514" s="47"/>
      <c r="M514" s="39"/>
      <c r="N514" s="47"/>
      <c r="O514" s="39"/>
      <c r="P514" s="36"/>
      <c r="Q514" s="36"/>
      <c r="R514" s="36"/>
      <c r="S514" s="36"/>
      <c r="T514" s="37"/>
    </row>
    <row r="515" spans="1:20" ht="15" customHeight="1">
      <c r="A515" s="1"/>
      <c r="B515" s="40" t="s">
        <v>521</v>
      </c>
      <c r="C515" s="42" t="s">
        <v>522</v>
      </c>
      <c r="D515" s="44" t="s">
        <v>523</v>
      </c>
      <c r="E515" s="7"/>
      <c r="F515" s="7">
        <v>3</v>
      </c>
      <c r="G515" s="7"/>
      <c r="H515" s="7"/>
      <c r="I515" s="7"/>
      <c r="J515" s="7"/>
      <c r="K515" s="7"/>
      <c r="L515" s="46">
        <v>1899</v>
      </c>
      <c r="M515" s="38">
        <v>1310</v>
      </c>
      <c r="N515" s="46">
        <f>$E$516+$F$516+$G$516+$H$516+$I$516+$J$516+$K$516</f>
        <v>0</v>
      </c>
      <c r="O515" s="38">
        <f>$M$515*$N$515</f>
        <v>0</v>
      </c>
      <c r="P515" s="35">
        <f>L515*N515*0.6</f>
        <v>0</v>
      </c>
      <c r="Q515" s="35">
        <f>L515*N515*0.5</f>
        <v>0</v>
      </c>
      <c r="R515" s="35">
        <f>L515*N515*0.45</f>
        <v>0</v>
      </c>
      <c r="S515" s="35">
        <f>L515*N515*0.35</f>
        <v>0</v>
      </c>
      <c r="T515" s="37"/>
    </row>
    <row r="516" spans="1:20" ht="15" customHeight="1">
      <c r="A516" s="1"/>
      <c r="B516" s="41"/>
      <c r="C516" s="43"/>
      <c r="D516" s="45"/>
      <c r="E516" s="8"/>
      <c r="F516" s="8"/>
      <c r="G516" s="8"/>
      <c r="H516" s="8"/>
      <c r="I516" s="8"/>
      <c r="J516" s="8"/>
      <c r="K516" s="8"/>
      <c r="L516" s="47"/>
      <c r="M516" s="39"/>
      <c r="N516" s="47"/>
      <c r="O516" s="39"/>
      <c r="P516" s="36"/>
      <c r="Q516" s="36"/>
      <c r="R516" s="36"/>
      <c r="S516" s="36"/>
      <c r="T516" s="37"/>
    </row>
    <row r="517" spans="1:20" ht="15" customHeight="1">
      <c r="A517" s="1"/>
      <c r="B517" s="40" t="s">
        <v>524</v>
      </c>
      <c r="C517" s="42" t="s">
        <v>525</v>
      </c>
      <c r="D517" s="44" t="s">
        <v>240</v>
      </c>
      <c r="E517" s="7"/>
      <c r="F517" s="7"/>
      <c r="G517" s="7"/>
      <c r="H517" s="7">
        <v>3</v>
      </c>
      <c r="I517" s="7">
        <v>1</v>
      </c>
      <c r="J517" s="7">
        <v>3</v>
      </c>
      <c r="K517" s="7"/>
      <c r="L517" s="46">
        <v>2799</v>
      </c>
      <c r="M517" s="38">
        <v>1930</v>
      </c>
      <c r="N517" s="46">
        <f>$E$518+$F$518+$G$518+$H$518+$I$518+$J$518+$K$518</f>
        <v>0</v>
      </c>
      <c r="O517" s="38">
        <f>$M$517*$N$517</f>
        <v>0</v>
      </c>
      <c r="P517" s="35">
        <f>L517*N517*0.6</f>
        <v>0</v>
      </c>
      <c r="Q517" s="35">
        <f>L517*N517*0.5</f>
        <v>0</v>
      </c>
      <c r="R517" s="35">
        <f>L517*N517*0.45</f>
        <v>0</v>
      </c>
      <c r="S517" s="35">
        <f>L517*N517*0.35</f>
        <v>0</v>
      </c>
      <c r="T517" s="37"/>
    </row>
    <row r="518" spans="1:20" ht="15" customHeight="1">
      <c r="A518" s="1"/>
      <c r="B518" s="41"/>
      <c r="C518" s="43"/>
      <c r="D518" s="45"/>
      <c r="E518" s="8"/>
      <c r="F518" s="8"/>
      <c r="G518" s="8"/>
      <c r="H518" s="8"/>
      <c r="I518" s="8"/>
      <c r="J518" s="8"/>
      <c r="K518" s="8"/>
      <c r="L518" s="47"/>
      <c r="M518" s="39"/>
      <c r="N518" s="47"/>
      <c r="O518" s="39"/>
      <c r="P518" s="36"/>
      <c r="Q518" s="36"/>
      <c r="R518" s="36"/>
      <c r="S518" s="36"/>
      <c r="T518" s="37"/>
    </row>
    <row r="519" spans="1:20" ht="15" customHeight="1">
      <c r="A519" s="1"/>
      <c r="B519" s="40" t="s">
        <v>526</v>
      </c>
      <c r="C519" s="42" t="s">
        <v>527</v>
      </c>
      <c r="D519" s="44" t="s">
        <v>240</v>
      </c>
      <c r="E519" s="7"/>
      <c r="F519" s="7"/>
      <c r="G519" s="7">
        <v>6</v>
      </c>
      <c r="H519" s="7">
        <v>10</v>
      </c>
      <c r="I519" s="7">
        <v>5</v>
      </c>
      <c r="J519" s="7">
        <v>4</v>
      </c>
      <c r="K519" s="7"/>
      <c r="L519" s="46">
        <v>2999</v>
      </c>
      <c r="M519" s="38">
        <v>2068</v>
      </c>
      <c r="N519" s="46">
        <f>$E$520+$F$520+$G$520+$H$520+$I$520+$J$520+$K$520</f>
        <v>0</v>
      </c>
      <c r="O519" s="38">
        <f>$M$519*$N$519</f>
        <v>0</v>
      </c>
      <c r="P519" s="35">
        <f>L519*N519*0.6</f>
        <v>0</v>
      </c>
      <c r="Q519" s="35">
        <f>L519*N519*0.5</f>
        <v>0</v>
      </c>
      <c r="R519" s="35">
        <f>L519*N519*0.45</f>
        <v>0</v>
      </c>
      <c r="S519" s="35">
        <f>L519*N519*0.35</f>
        <v>0</v>
      </c>
      <c r="T519" s="37" t="s">
        <v>57</v>
      </c>
    </row>
    <row r="520" spans="1:20" ht="15" customHeight="1">
      <c r="A520" s="1"/>
      <c r="B520" s="41"/>
      <c r="C520" s="43"/>
      <c r="D520" s="45"/>
      <c r="E520" s="8"/>
      <c r="F520" s="8"/>
      <c r="G520" s="8"/>
      <c r="H520" s="8"/>
      <c r="I520" s="8"/>
      <c r="J520" s="8"/>
      <c r="K520" s="8"/>
      <c r="L520" s="47"/>
      <c r="M520" s="39"/>
      <c r="N520" s="47"/>
      <c r="O520" s="39"/>
      <c r="P520" s="36"/>
      <c r="Q520" s="36"/>
      <c r="R520" s="36"/>
      <c r="S520" s="36"/>
      <c r="T520" s="37"/>
    </row>
    <row r="521" spans="1:20" ht="15" customHeight="1">
      <c r="A521" s="1"/>
      <c r="B521" s="40" t="s">
        <v>528</v>
      </c>
      <c r="C521" s="42" t="s">
        <v>529</v>
      </c>
      <c r="D521" s="44" t="s">
        <v>240</v>
      </c>
      <c r="E521" s="7"/>
      <c r="F521" s="7">
        <v>3</v>
      </c>
      <c r="G521" s="7">
        <v>6</v>
      </c>
      <c r="H521" s="7">
        <v>5</v>
      </c>
      <c r="I521" s="7">
        <v>4</v>
      </c>
      <c r="J521" s="7"/>
      <c r="K521" s="7"/>
      <c r="L521" s="46">
        <v>2999</v>
      </c>
      <c r="M521" s="38">
        <v>2068</v>
      </c>
      <c r="N521" s="46">
        <f>$E$522+$F$522+$G$522+$H$522+$I$522+$J$522+$K$522</f>
        <v>0</v>
      </c>
      <c r="O521" s="38">
        <f>$M$521*$N$521</f>
        <v>0</v>
      </c>
      <c r="P521" s="35">
        <f>L521*N521*0.6</f>
        <v>0</v>
      </c>
      <c r="Q521" s="35">
        <f>L521*N521*0.5</f>
        <v>0</v>
      </c>
      <c r="R521" s="35">
        <f>L521*N521*0.45</f>
        <v>0</v>
      </c>
      <c r="S521" s="35">
        <f>L521*N521*0.35</f>
        <v>0</v>
      </c>
      <c r="T521" s="37" t="s">
        <v>57</v>
      </c>
    </row>
    <row r="522" spans="1:20" ht="15" customHeight="1">
      <c r="A522" s="1"/>
      <c r="B522" s="41"/>
      <c r="C522" s="43"/>
      <c r="D522" s="45"/>
      <c r="E522" s="8"/>
      <c r="F522" s="8"/>
      <c r="G522" s="8"/>
      <c r="H522" s="8"/>
      <c r="I522" s="8"/>
      <c r="J522" s="8"/>
      <c r="K522" s="8"/>
      <c r="L522" s="47"/>
      <c r="M522" s="39"/>
      <c r="N522" s="47"/>
      <c r="O522" s="39"/>
      <c r="P522" s="36"/>
      <c r="Q522" s="36"/>
      <c r="R522" s="36"/>
      <c r="S522" s="36"/>
      <c r="T522" s="37"/>
    </row>
    <row r="523" spans="1:20" ht="15" customHeight="1">
      <c r="A523" s="1"/>
      <c r="B523" s="40" t="s">
        <v>530</v>
      </c>
      <c r="C523" s="42" t="s">
        <v>531</v>
      </c>
      <c r="D523" s="44" t="s">
        <v>523</v>
      </c>
      <c r="E523" s="7"/>
      <c r="F523" s="7"/>
      <c r="G523" s="7"/>
      <c r="H523" s="7">
        <v>3</v>
      </c>
      <c r="I523" s="7">
        <v>2</v>
      </c>
      <c r="J523" s="7"/>
      <c r="K523" s="7"/>
      <c r="L523" s="46">
        <v>2499</v>
      </c>
      <c r="M523" s="38">
        <v>1723</v>
      </c>
      <c r="N523" s="46">
        <f>$E$524+$F$524+$G$524+$H$524+$I$524+$J$524+$K$524</f>
        <v>0</v>
      </c>
      <c r="O523" s="38">
        <f>$M$523*$N$523</f>
        <v>0</v>
      </c>
      <c r="P523" s="35">
        <f>L523*N523*0.6</f>
        <v>0</v>
      </c>
      <c r="Q523" s="35">
        <f>L523*N523*0.5</f>
        <v>0</v>
      </c>
      <c r="R523" s="35">
        <f>L523*N523*0.45</f>
        <v>0</v>
      </c>
      <c r="S523" s="35">
        <f>L523*N523*0.35</f>
        <v>0</v>
      </c>
      <c r="T523" s="37"/>
    </row>
    <row r="524" spans="1:20" ht="15" customHeight="1">
      <c r="A524" s="1"/>
      <c r="B524" s="41"/>
      <c r="C524" s="43"/>
      <c r="D524" s="45"/>
      <c r="E524" s="8"/>
      <c r="F524" s="8"/>
      <c r="G524" s="8"/>
      <c r="H524" s="8"/>
      <c r="I524" s="8"/>
      <c r="J524" s="8"/>
      <c r="K524" s="8"/>
      <c r="L524" s="47"/>
      <c r="M524" s="39"/>
      <c r="N524" s="47"/>
      <c r="O524" s="39"/>
      <c r="P524" s="36"/>
      <c r="Q524" s="36"/>
      <c r="R524" s="36"/>
      <c r="S524" s="36"/>
      <c r="T524" s="37"/>
    </row>
    <row r="525" spans="1:20" ht="15" customHeight="1">
      <c r="A525" s="1"/>
      <c r="B525" s="40" t="s">
        <v>532</v>
      </c>
      <c r="C525" s="42" t="s">
        <v>533</v>
      </c>
      <c r="D525" s="44" t="s">
        <v>523</v>
      </c>
      <c r="E525" s="7"/>
      <c r="F525" s="7">
        <v>3</v>
      </c>
      <c r="G525" s="7"/>
      <c r="H525" s="7"/>
      <c r="I525" s="7"/>
      <c r="J525" s="7"/>
      <c r="K525" s="7"/>
      <c r="L525" s="46">
        <v>2499</v>
      </c>
      <c r="M525" s="38">
        <v>1723</v>
      </c>
      <c r="N525" s="46">
        <f>$E$526+$F$526+$G$526+$H$526+$I$526+$J$526+$K$526</f>
        <v>0</v>
      </c>
      <c r="O525" s="38">
        <f>$M$525*$N$525</f>
        <v>0</v>
      </c>
      <c r="P525" s="35">
        <f>L525*N525*0.6</f>
        <v>0</v>
      </c>
      <c r="Q525" s="35">
        <f>L525*N525*0.5</f>
        <v>0</v>
      </c>
      <c r="R525" s="35">
        <f>L525*N525*0.45</f>
        <v>0</v>
      </c>
      <c r="S525" s="35">
        <f>L525*N525*0.35</f>
        <v>0</v>
      </c>
      <c r="T525" s="37"/>
    </row>
    <row r="526" spans="1:20" ht="15" customHeight="1">
      <c r="A526" s="1"/>
      <c r="B526" s="41"/>
      <c r="C526" s="43"/>
      <c r="D526" s="45"/>
      <c r="E526" s="8"/>
      <c r="F526" s="8"/>
      <c r="G526" s="8"/>
      <c r="H526" s="8"/>
      <c r="I526" s="8"/>
      <c r="J526" s="8"/>
      <c r="K526" s="8"/>
      <c r="L526" s="47"/>
      <c r="M526" s="39"/>
      <c r="N526" s="47"/>
      <c r="O526" s="39"/>
      <c r="P526" s="36"/>
      <c r="Q526" s="36"/>
      <c r="R526" s="36"/>
      <c r="S526" s="36"/>
      <c r="T526" s="37"/>
    </row>
    <row r="527" spans="1:20" ht="15" customHeight="1">
      <c r="A527" s="1"/>
      <c r="B527" s="40" t="s">
        <v>534</v>
      </c>
      <c r="C527" s="42" t="s">
        <v>535</v>
      </c>
      <c r="D527" s="44" t="s">
        <v>190</v>
      </c>
      <c r="E527" s="7"/>
      <c r="F527" s="7">
        <v>2</v>
      </c>
      <c r="G527" s="7"/>
      <c r="H527" s="7">
        <v>8</v>
      </c>
      <c r="I527" s="7">
        <v>3</v>
      </c>
      <c r="J527" s="7"/>
      <c r="K527" s="7"/>
      <c r="L527" s="46">
        <v>2499</v>
      </c>
      <c r="M527" s="38">
        <v>1723</v>
      </c>
      <c r="N527" s="46">
        <f>$E$528+$F$528+$G$528+$H$528+$I$528+$J$528+$K$528</f>
        <v>0</v>
      </c>
      <c r="O527" s="38">
        <f>$M$527*$N$527</f>
        <v>0</v>
      </c>
      <c r="P527" s="35">
        <f>L527*N527*0.6</f>
        <v>0</v>
      </c>
      <c r="Q527" s="35">
        <f>L527*N527*0.5</f>
        <v>0</v>
      </c>
      <c r="R527" s="35">
        <f>L527*N527*0.45</f>
        <v>0</v>
      </c>
      <c r="S527" s="35">
        <f>L527*N527*0.35</f>
        <v>0</v>
      </c>
      <c r="T527" s="37"/>
    </row>
    <row r="528" spans="1:20" ht="15" customHeight="1">
      <c r="A528" s="1"/>
      <c r="B528" s="41"/>
      <c r="C528" s="43"/>
      <c r="D528" s="45"/>
      <c r="E528" s="8"/>
      <c r="F528" s="8"/>
      <c r="G528" s="8"/>
      <c r="H528" s="8"/>
      <c r="I528" s="8"/>
      <c r="J528" s="8"/>
      <c r="K528" s="8"/>
      <c r="L528" s="47"/>
      <c r="M528" s="39"/>
      <c r="N528" s="47"/>
      <c r="O528" s="39"/>
      <c r="P528" s="36"/>
      <c r="Q528" s="36"/>
      <c r="R528" s="36"/>
      <c r="S528" s="36"/>
      <c r="T528" s="37"/>
    </row>
    <row r="529" spans="1:20" ht="25.5" customHeight="1">
      <c r="A529" s="1"/>
      <c r="B529" s="49" t="s">
        <v>8</v>
      </c>
      <c r="C529" s="49" t="s">
        <v>9</v>
      </c>
      <c r="D529" s="49" t="s">
        <v>10</v>
      </c>
      <c r="E529" s="50" t="s">
        <v>11</v>
      </c>
      <c r="F529" s="50"/>
      <c r="G529" s="50"/>
      <c r="H529" s="50"/>
      <c r="I529" s="50"/>
      <c r="J529" s="50"/>
      <c r="K529" s="50"/>
      <c r="L529" s="51" t="s">
        <v>12</v>
      </c>
      <c r="M529" s="52" t="s">
        <v>13</v>
      </c>
      <c r="N529" s="48" t="s">
        <v>14</v>
      </c>
      <c r="O529" s="48"/>
      <c r="P529" s="35"/>
      <c r="Q529" s="35"/>
      <c r="R529" s="35"/>
      <c r="S529" s="35"/>
      <c r="T529" s="37"/>
    </row>
    <row r="530" spans="2:20" ht="25.5" customHeight="1">
      <c r="B530" s="49"/>
      <c r="C530" s="49"/>
      <c r="D530" s="49"/>
      <c r="E530" s="5">
        <v>40</v>
      </c>
      <c r="F530" s="5">
        <v>42</v>
      </c>
      <c r="G530" s="5">
        <v>44</v>
      </c>
      <c r="H530" s="5">
        <v>46</v>
      </c>
      <c r="I530" s="5">
        <v>48</v>
      </c>
      <c r="J530" s="5">
        <v>50</v>
      </c>
      <c r="K530" s="5">
        <v>52</v>
      </c>
      <c r="L530" s="51"/>
      <c r="M530" s="52"/>
      <c r="N530" s="6" t="s">
        <v>15</v>
      </c>
      <c r="O530" s="6" t="s">
        <v>16</v>
      </c>
      <c r="P530" s="36"/>
      <c r="Q530" s="36"/>
      <c r="R530" s="36"/>
      <c r="S530" s="36"/>
      <c r="T530" s="37"/>
    </row>
    <row r="531" spans="1:20" ht="15" customHeight="1">
      <c r="A531" s="1"/>
      <c r="B531" s="40" t="s">
        <v>537</v>
      </c>
      <c r="C531" s="42" t="s">
        <v>538</v>
      </c>
      <c r="D531" s="44" t="s">
        <v>539</v>
      </c>
      <c r="E531" s="7"/>
      <c r="F531" s="7">
        <v>1</v>
      </c>
      <c r="G531" s="7"/>
      <c r="H531" s="7">
        <v>1</v>
      </c>
      <c r="I531" s="7"/>
      <c r="J531" s="7"/>
      <c r="K531" s="7"/>
      <c r="L531" s="46">
        <v>5499</v>
      </c>
      <c r="M531" s="38">
        <v>3792</v>
      </c>
      <c r="N531" s="46">
        <f>$E$532+$F$532+$G$532+$H$532+$I$532+$J$532+$K$532</f>
        <v>0</v>
      </c>
      <c r="O531" s="38">
        <f>$M$531*$N$531</f>
        <v>0</v>
      </c>
      <c r="P531" s="35">
        <f>L531*N531*0.6</f>
        <v>0</v>
      </c>
      <c r="Q531" s="35">
        <f>L531*N531*0.5</f>
        <v>0</v>
      </c>
      <c r="R531" s="35">
        <f>L531*N531*0.45</f>
        <v>0</v>
      </c>
      <c r="S531" s="35">
        <f>L531*N531*0.35</f>
        <v>0</v>
      </c>
      <c r="T531" s="37"/>
    </row>
    <row r="532" spans="1:20" ht="15" customHeight="1">
      <c r="A532" s="1"/>
      <c r="B532" s="41"/>
      <c r="C532" s="43"/>
      <c r="D532" s="45"/>
      <c r="E532" s="8"/>
      <c r="F532" s="8"/>
      <c r="G532" s="8"/>
      <c r="H532" s="8"/>
      <c r="I532" s="8"/>
      <c r="J532" s="8"/>
      <c r="K532" s="8"/>
      <c r="L532" s="47"/>
      <c r="M532" s="39"/>
      <c r="N532" s="47"/>
      <c r="O532" s="39"/>
      <c r="P532" s="36"/>
      <c r="Q532" s="36"/>
      <c r="R532" s="36"/>
      <c r="S532" s="36"/>
      <c r="T532" s="37"/>
    </row>
    <row r="533" spans="1:20" ht="15" customHeight="1">
      <c r="A533" s="1"/>
      <c r="B533" s="40" t="s">
        <v>540</v>
      </c>
      <c r="C533" s="42" t="s">
        <v>541</v>
      </c>
      <c r="D533" s="44" t="s">
        <v>539</v>
      </c>
      <c r="E533" s="7"/>
      <c r="F533" s="7"/>
      <c r="G533" s="7">
        <v>1</v>
      </c>
      <c r="H533" s="7">
        <v>5</v>
      </c>
      <c r="I533" s="7">
        <v>2</v>
      </c>
      <c r="J533" s="7"/>
      <c r="K533" s="7"/>
      <c r="L533" s="46">
        <v>5499</v>
      </c>
      <c r="M533" s="38">
        <v>3792</v>
      </c>
      <c r="N533" s="46">
        <f>$E$534+$F$534+$G$534+$H$534+$I$534+$J$534+$K$534</f>
        <v>0</v>
      </c>
      <c r="O533" s="38">
        <f>$M$533*$N$533</f>
        <v>0</v>
      </c>
      <c r="P533" s="35">
        <f>L533*N533*0.6</f>
        <v>0</v>
      </c>
      <c r="Q533" s="35">
        <f>L533*N533*0.5</f>
        <v>0</v>
      </c>
      <c r="R533" s="35">
        <f>L533*N533*0.45</f>
        <v>0</v>
      </c>
      <c r="S533" s="35">
        <f>L533*N533*0.35</f>
        <v>0</v>
      </c>
      <c r="T533" s="37"/>
    </row>
    <row r="534" spans="1:20" ht="15" customHeight="1">
      <c r="A534" s="1"/>
      <c r="B534" s="41"/>
      <c r="C534" s="43"/>
      <c r="D534" s="45"/>
      <c r="E534" s="8"/>
      <c r="F534" s="8"/>
      <c r="G534" s="8"/>
      <c r="H534" s="8"/>
      <c r="I534" s="8"/>
      <c r="J534" s="8"/>
      <c r="K534" s="8"/>
      <c r="L534" s="47"/>
      <c r="M534" s="39"/>
      <c r="N534" s="47"/>
      <c r="O534" s="39"/>
      <c r="P534" s="36"/>
      <c r="Q534" s="36"/>
      <c r="R534" s="36"/>
      <c r="S534" s="36"/>
      <c r="T534" s="37"/>
    </row>
    <row r="535" spans="1:20" ht="15" customHeight="1">
      <c r="A535" s="1"/>
      <c r="B535" s="40" t="s">
        <v>542</v>
      </c>
      <c r="C535" s="42" t="s">
        <v>543</v>
      </c>
      <c r="D535" s="44" t="s">
        <v>539</v>
      </c>
      <c r="E535" s="7"/>
      <c r="F535" s="7">
        <v>2</v>
      </c>
      <c r="G535" s="7">
        <v>9</v>
      </c>
      <c r="H535" s="7">
        <v>6</v>
      </c>
      <c r="I535" s="7"/>
      <c r="J535" s="7"/>
      <c r="K535" s="7"/>
      <c r="L535" s="46">
        <v>5499</v>
      </c>
      <c r="M535" s="38">
        <v>3791</v>
      </c>
      <c r="N535" s="46">
        <f>$E$536+$F$536+$G$536+$H$536+$I$536+$J$536+$K$536</f>
        <v>0</v>
      </c>
      <c r="O535" s="38">
        <f>$M$535*$N$535</f>
        <v>0</v>
      </c>
      <c r="P535" s="35">
        <f>L535*N535*0.6</f>
        <v>0</v>
      </c>
      <c r="Q535" s="35">
        <f>L535*N535*0.5</f>
        <v>0</v>
      </c>
      <c r="R535" s="35">
        <f>L535*N535*0.45</f>
        <v>0</v>
      </c>
      <c r="S535" s="35">
        <f>L535*N535*0.35</f>
        <v>0</v>
      </c>
      <c r="T535" s="37"/>
    </row>
    <row r="536" spans="1:20" ht="15" customHeight="1">
      <c r="A536" s="1"/>
      <c r="B536" s="41"/>
      <c r="C536" s="43"/>
      <c r="D536" s="45"/>
      <c r="E536" s="8"/>
      <c r="F536" s="8"/>
      <c r="G536" s="8"/>
      <c r="H536" s="8"/>
      <c r="I536" s="8"/>
      <c r="J536" s="8"/>
      <c r="K536" s="8"/>
      <c r="L536" s="47"/>
      <c r="M536" s="39"/>
      <c r="N536" s="47"/>
      <c r="O536" s="39"/>
      <c r="P536" s="36"/>
      <c r="Q536" s="36"/>
      <c r="R536" s="36"/>
      <c r="S536" s="36"/>
      <c r="T536" s="37"/>
    </row>
    <row r="537" spans="1:20" ht="15" customHeight="1">
      <c r="A537" s="1"/>
      <c r="B537" s="40" t="s">
        <v>544</v>
      </c>
      <c r="C537" s="42" t="s">
        <v>545</v>
      </c>
      <c r="D537" s="44" t="s">
        <v>539</v>
      </c>
      <c r="E537" s="7"/>
      <c r="F537" s="7">
        <v>3</v>
      </c>
      <c r="G537" s="7">
        <v>6</v>
      </c>
      <c r="H537" s="7">
        <v>6</v>
      </c>
      <c r="I537" s="7"/>
      <c r="J537" s="7"/>
      <c r="K537" s="7"/>
      <c r="L537" s="46">
        <v>5499</v>
      </c>
      <c r="M537" s="38">
        <v>3791</v>
      </c>
      <c r="N537" s="46">
        <f>$E$538+$F$538+$G$538+$H$538+$I$538+$J$538+$K$538</f>
        <v>0</v>
      </c>
      <c r="O537" s="38">
        <f>$M$537*$N$537</f>
        <v>0</v>
      </c>
      <c r="P537" s="35">
        <f>L537*N537*0.6</f>
        <v>0</v>
      </c>
      <c r="Q537" s="35">
        <f>L537*N537*0.5</f>
        <v>0</v>
      </c>
      <c r="R537" s="35">
        <f>L537*N537*0.45</f>
        <v>0</v>
      </c>
      <c r="S537" s="35">
        <f>L537*N537*0.35</f>
        <v>0</v>
      </c>
      <c r="T537" s="37"/>
    </row>
    <row r="538" spans="1:20" ht="15" customHeight="1">
      <c r="A538" s="1"/>
      <c r="B538" s="41"/>
      <c r="C538" s="43"/>
      <c r="D538" s="45"/>
      <c r="E538" s="8"/>
      <c r="F538" s="8"/>
      <c r="G538" s="8"/>
      <c r="H538" s="8"/>
      <c r="I538" s="8"/>
      <c r="J538" s="8"/>
      <c r="K538" s="8"/>
      <c r="L538" s="47"/>
      <c r="M538" s="39"/>
      <c r="N538" s="47"/>
      <c r="O538" s="39"/>
      <c r="P538" s="36"/>
      <c r="Q538" s="36"/>
      <c r="R538" s="36"/>
      <c r="S538" s="36"/>
      <c r="T538" s="37"/>
    </row>
    <row r="539" spans="1:20" ht="15" customHeight="1">
      <c r="A539" s="1"/>
      <c r="B539" s="40" t="s">
        <v>546</v>
      </c>
      <c r="C539" s="42" t="s">
        <v>547</v>
      </c>
      <c r="D539" s="44" t="s">
        <v>539</v>
      </c>
      <c r="E539" s="7"/>
      <c r="F539" s="7">
        <v>4</v>
      </c>
      <c r="G539" s="7">
        <v>8</v>
      </c>
      <c r="H539" s="7">
        <v>8</v>
      </c>
      <c r="I539" s="7">
        <v>4</v>
      </c>
      <c r="J539" s="7"/>
      <c r="K539" s="7"/>
      <c r="L539" s="46">
        <v>5499</v>
      </c>
      <c r="M539" s="38">
        <v>3791</v>
      </c>
      <c r="N539" s="46">
        <f>$E$540+$F$540+$G$540+$H$540+$I$540+$J$540+$K$540</f>
        <v>0</v>
      </c>
      <c r="O539" s="38">
        <f>$M$539*$N$539</f>
        <v>0</v>
      </c>
      <c r="P539" s="35">
        <f>L539*N539*0.6</f>
        <v>0</v>
      </c>
      <c r="Q539" s="35">
        <f>L539*N539*0.5</f>
        <v>0</v>
      </c>
      <c r="R539" s="35">
        <f>L539*N539*0.45</f>
        <v>0</v>
      </c>
      <c r="S539" s="35">
        <f>L539*N539*0.35</f>
        <v>0</v>
      </c>
      <c r="T539" s="37"/>
    </row>
    <row r="540" spans="1:20" ht="15" customHeight="1">
      <c r="A540" s="1"/>
      <c r="B540" s="41"/>
      <c r="C540" s="43"/>
      <c r="D540" s="45"/>
      <c r="E540" s="8"/>
      <c r="F540" s="8"/>
      <c r="G540" s="8"/>
      <c r="H540" s="8"/>
      <c r="I540" s="8"/>
      <c r="J540" s="8"/>
      <c r="K540" s="8"/>
      <c r="L540" s="47"/>
      <c r="M540" s="39"/>
      <c r="N540" s="47"/>
      <c r="O540" s="39"/>
      <c r="P540" s="36"/>
      <c r="Q540" s="36"/>
      <c r="R540" s="36"/>
      <c r="S540" s="36"/>
      <c r="T540" s="37"/>
    </row>
    <row r="541" spans="1:20" ht="15" customHeight="1">
      <c r="A541" s="1"/>
      <c r="B541" s="40" t="s">
        <v>548</v>
      </c>
      <c r="C541" s="42" t="s">
        <v>549</v>
      </c>
      <c r="D541" s="44" t="s">
        <v>539</v>
      </c>
      <c r="E541" s="7"/>
      <c r="F541" s="7"/>
      <c r="G541" s="7">
        <v>3</v>
      </c>
      <c r="H541" s="7">
        <v>4</v>
      </c>
      <c r="I541" s="7"/>
      <c r="J541" s="7"/>
      <c r="K541" s="7"/>
      <c r="L541" s="46">
        <v>3799</v>
      </c>
      <c r="M541" s="38">
        <v>2620</v>
      </c>
      <c r="N541" s="46">
        <f>$E$542+$F$542+$G$542+$H$542+$I$542+$J$542+$K$542</f>
        <v>0</v>
      </c>
      <c r="O541" s="38">
        <f>$M$541*$N$541</f>
        <v>0</v>
      </c>
      <c r="P541" s="35">
        <f>L541*N541*0.6</f>
        <v>0</v>
      </c>
      <c r="Q541" s="35">
        <f>L541*N541*0.5</f>
        <v>0</v>
      </c>
      <c r="R541" s="35">
        <f>L541*N541*0.45</f>
        <v>0</v>
      </c>
      <c r="S541" s="35">
        <f>L541*N541*0.35</f>
        <v>0</v>
      </c>
      <c r="T541" s="37"/>
    </row>
    <row r="542" spans="1:20" ht="15" customHeight="1">
      <c r="A542" s="1"/>
      <c r="B542" s="41"/>
      <c r="C542" s="43"/>
      <c r="D542" s="45"/>
      <c r="E542" s="8"/>
      <c r="F542" s="8"/>
      <c r="G542" s="8"/>
      <c r="H542" s="8"/>
      <c r="I542" s="8"/>
      <c r="J542" s="8"/>
      <c r="K542" s="8"/>
      <c r="L542" s="47"/>
      <c r="M542" s="39"/>
      <c r="N542" s="47"/>
      <c r="O542" s="39"/>
      <c r="P542" s="36"/>
      <c r="Q542" s="36"/>
      <c r="R542" s="36"/>
      <c r="S542" s="36"/>
      <c r="T542" s="37"/>
    </row>
    <row r="543" spans="1:20" ht="15" customHeight="1">
      <c r="A543" s="1"/>
      <c r="B543" s="40" t="s">
        <v>550</v>
      </c>
      <c r="C543" s="42" t="s">
        <v>551</v>
      </c>
      <c r="D543" s="44" t="s">
        <v>552</v>
      </c>
      <c r="E543" s="7"/>
      <c r="F543" s="7"/>
      <c r="G543" s="7">
        <v>4</v>
      </c>
      <c r="H543" s="7"/>
      <c r="I543" s="7">
        <v>1</v>
      </c>
      <c r="J543" s="7"/>
      <c r="K543" s="7"/>
      <c r="L543" s="46">
        <v>2699</v>
      </c>
      <c r="M543" s="38">
        <v>1861</v>
      </c>
      <c r="N543" s="46">
        <f>$E$544+$F$544+$G$544+$H$544+$I$544+$J$544+$K$544</f>
        <v>0</v>
      </c>
      <c r="O543" s="38">
        <f>$M$543*$N$543</f>
        <v>0</v>
      </c>
      <c r="P543" s="35">
        <f>L543*N543*0.6</f>
        <v>0</v>
      </c>
      <c r="Q543" s="35">
        <f>L543*N543*0.5</f>
        <v>0</v>
      </c>
      <c r="R543" s="35">
        <f>L543*N543*0.45</f>
        <v>0</v>
      </c>
      <c r="S543" s="35">
        <f>L543*N543*0.35</f>
        <v>0</v>
      </c>
      <c r="T543" s="37" t="s">
        <v>57</v>
      </c>
    </row>
    <row r="544" spans="1:20" ht="15" customHeight="1">
      <c r="A544" s="1"/>
      <c r="B544" s="41"/>
      <c r="C544" s="43"/>
      <c r="D544" s="45"/>
      <c r="E544" s="8"/>
      <c r="F544" s="8"/>
      <c r="G544" s="8"/>
      <c r="H544" s="8"/>
      <c r="I544" s="8"/>
      <c r="J544" s="8"/>
      <c r="K544" s="8"/>
      <c r="L544" s="47"/>
      <c r="M544" s="39"/>
      <c r="N544" s="47"/>
      <c r="O544" s="39"/>
      <c r="P544" s="36"/>
      <c r="Q544" s="36"/>
      <c r="R544" s="36"/>
      <c r="S544" s="36"/>
      <c r="T544" s="37"/>
    </row>
    <row r="545" spans="1:20" ht="15" customHeight="1">
      <c r="A545" s="1"/>
      <c r="B545" s="40" t="s">
        <v>553</v>
      </c>
      <c r="C545" s="42" t="s">
        <v>554</v>
      </c>
      <c r="D545" s="44" t="s">
        <v>240</v>
      </c>
      <c r="E545" s="7"/>
      <c r="F545" s="7">
        <v>7</v>
      </c>
      <c r="G545" s="7">
        <v>10</v>
      </c>
      <c r="H545" s="7">
        <v>10</v>
      </c>
      <c r="I545" s="7">
        <v>6</v>
      </c>
      <c r="J545" s="7"/>
      <c r="K545" s="7"/>
      <c r="L545" s="46">
        <v>2599</v>
      </c>
      <c r="M545" s="38">
        <v>1792</v>
      </c>
      <c r="N545" s="46">
        <f>$E$546+$F$546+$G$546+$H$546+$I$546+$J$546+$K$546</f>
        <v>0</v>
      </c>
      <c r="O545" s="38">
        <f>$M$545*$N$545</f>
        <v>0</v>
      </c>
      <c r="P545" s="35">
        <f>L545*N545*0.6</f>
        <v>0</v>
      </c>
      <c r="Q545" s="35">
        <f>L545*N545*0.5</f>
        <v>0</v>
      </c>
      <c r="R545" s="35">
        <f>L545*N545*0.45</f>
        <v>0</v>
      </c>
      <c r="S545" s="35">
        <f>L545*N545*0.35</f>
        <v>0</v>
      </c>
      <c r="T545" s="37" t="s">
        <v>57</v>
      </c>
    </row>
    <row r="546" spans="1:20" ht="15" customHeight="1">
      <c r="A546" s="1"/>
      <c r="B546" s="41"/>
      <c r="C546" s="43"/>
      <c r="D546" s="45"/>
      <c r="E546" s="8"/>
      <c r="F546" s="8"/>
      <c r="G546" s="8"/>
      <c r="H546" s="8"/>
      <c r="I546" s="8"/>
      <c r="J546" s="8"/>
      <c r="K546" s="8"/>
      <c r="L546" s="47"/>
      <c r="M546" s="39"/>
      <c r="N546" s="47"/>
      <c r="O546" s="39"/>
      <c r="P546" s="36"/>
      <c r="Q546" s="36"/>
      <c r="R546" s="36"/>
      <c r="S546" s="36"/>
      <c r="T546" s="37"/>
    </row>
    <row r="547" spans="1:20" ht="15" customHeight="1">
      <c r="A547" s="1"/>
      <c r="B547" s="40" t="s">
        <v>555</v>
      </c>
      <c r="C547" s="42" t="s">
        <v>556</v>
      </c>
      <c r="D547" s="44" t="s">
        <v>557</v>
      </c>
      <c r="E547" s="7"/>
      <c r="F547" s="7"/>
      <c r="G547" s="7">
        <v>7</v>
      </c>
      <c r="H547" s="7">
        <v>4</v>
      </c>
      <c r="I547" s="7">
        <v>1</v>
      </c>
      <c r="J547" s="7"/>
      <c r="K547" s="7"/>
      <c r="L547" s="46">
        <v>3499</v>
      </c>
      <c r="M547" s="38">
        <v>2413</v>
      </c>
      <c r="N547" s="46">
        <f>$E$548+$F$548+$G$548+$H$548+$I$548+$J$548+$K$548</f>
        <v>0</v>
      </c>
      <c r="O547" s="38">
        <f>$M$547*$N$547</f>
        <v>0</v>
      </c>
      <c r="P547" s="35">
        <f>L547*N547*0.6</f>
        <v>0</v>
      </c>
      <c r="Q547" s="35">
        <f>L547*N547*0.5</f>
        <v>0</v>
      </c>
      <c r="R547" s="35">
        <f>L547*N547*0.45</f>
        <v>0</v>
      </c>
      <c r="S547" s="35">
        <f>L547*N547*0.35</f>
        <v>0</v>
      </c>
      <c r="T547" s="37" t="s">
        <v>57</v>
      </c>
    </row>
    <row r="548" spans="1:20" ht="15" customHeight="1">
      <c r="A548" s="1"/>
      <c r="B548" s="41"/>
      <c r="C548" s="43"/>
      <c r="D548" s="45"/>
      <c r="E548" s="8"/>
      <c r="F548" s="8"/>
      <c r="G548" s="8"/>
      <c r="H548" s="8"/>
      <c r="I548" s="8"/>
      <c r="J548" s="8"/>
      <c r="K548" s="8"/>
      <c r="L548" s="47"/>
      <c r="M548" s="39"/>
      <c r="N548" s="47"/>
      <c r="O548" s="39"/>
      <c r="P548" s="36"/>
      <c r="Q548" s="36"/>
      <c r="R548" s="36"/>
      <c r="S548" s="36"/>
      <c r="T548" s="37"/>
    </row>
    <row r="549" spans="1:20" ht="15" customHeight="1">
      <c r="A549" s="1"/>
      <c r="B549" s="40" t="s">
        <v>558</v>
      </c>
      <c r="C549" s="42" t="s">
        <v>559</v>
      </c>
      <c r="D549" s="44" t="s">
        <v>557</v>
      </c>
      <c r="E549" s="7"/>
      <c r="F549" s="7"/>
      <c r="G549" s="7">
        <v>8</v>
      </c>
      <c r="H549" s="7">
        <v>9</v>
      </c>
      <c r="I549" s="7">
        <v>3</v>
      </c>
      <c r="J549" s="7"/>
      <c r="K549" s="7"/>
      <c r="L549" s="46">
        <v>3499</v>
      </c>
      <c r="M549" s="38">
        <v>2413</v>
      </c>
      <c r="N549" s="46">
        <f>$E$550+$F$550+$G$550+$H$550+$I$550+$J$550+$K$550</f>
        <v>0</v>
      </c>
      <c r="O549" s="38">
        <f>$M$549*$N$549</f>
        <v>0</v>
      </c>
      <c r="P549" s="35">
        <f>L549*N549*0.6</f>
        <v>0</v>
      </c>
      <c r="Q549" s="35">
        <f>L549*N549*0.5</f>
        <v>0</v>
      </c>
      <c r="R549" s="35">
        <f>L549*N549*0.45</f>
        <v>0</v>
      </c>
      <c r="S549" s="35">
        <f>L549*N549*0.35</f>
        <v>0</v>
      </c>
      <c r="T549" s="37" t="s">
        <v>57</v>
      </c>
    </row>
    <row r="550" spans="1:20" ht="15" customHeight="1">
      <c r="A550" s="1"/>
      <c r="B550" s="41"/>
      <c r="C550" s="43"/>
      <c r="D550" s="45"/>
      <c r="E550" s="8"/>
      <c r="F550" s="8"/>
      <c r="G550" s="8"/>
      <c r="H550" s="8"/>
      <c r="I550" s="8"/>
      <c r="J550" s="8"/>
      <c r="K550" s="8"/>
      <c r="L550" s="47"/>
      <c r="M550" s="39"/>
      <c r="N550" s="47"/>
      <c r="O550" s="39"/>
      <c r="P550" s="36"/>
      <c r="Q550" s="36"/>
      <c r="R550" s="36"/>
      <c r="S550" s="36"/>
      <c r="T550" s="37"/>
    </row>
    <row r="551" spans="1:20" ht="15" customHeight="1">
      <c r="A551" s="1"/>
      <c r="B551" s="40" t="s">
        <v>560</v>
      </c>
      <c r="C551" s="42" t="s">
        <v>561</v>
      </c>
      <c r="D551" s="44" t="s">
        <v>240</v>
      </c>
      <c r="E551" s="7"/>
      <c r="F551" s="7"/>
      <c r="G551" s="7"/>
      <c r="H551" s="7">
        <v>3</v>
      </c>
      <c r="I551" s="7"/>
      <c r="J551" s="7"/>
      <c r="K551" s="7"/>
      <c r="L551" s="46">
        <v>2999</v>
      </c>
      <c r="M551" s="38">
        <v>2068</v>
      </c>
      <c r="N551" s="46">
        <f>$E$552+$F$552+$G$552+$H$552+$I$552+$J$552+$K$552</f>
        <v>0</v>
      </c>
      <c r="O551" s="38">
        <f>$M$551*$N$551</f>
        <v>0</v>
      </c>
      <c r="P551" s="35">
        <f>L551*N551*0.6</f>
        <v>0</v>
      </c>
      <c r="Q551" s="35">
        <f>L551*N551*0.5</f>
        <v>0</v>
      </c>
      <c r="R551" s="35">
        <f>L551*N551*0.45</f>
        <v>0</v>
      </c>
      <c r="S551" s="35">
        <f>L551*N551*0.35</f>
        <v>0</v>
      </c>
      <c r="T551" s="37" t="s">
        <v>57</v>
      </c>
    </row>
    <row r="552" spans="1:20" ht="15" customHeight="1">
      <c r="A552" s="1"/>
      <c r="B552" s="41"/>
      <c r="C552" s="43"/>
      <c r="D552" s="45"/>
      <c r="E552" s="8"/>
      <c r="F552" s="8"/>
      <c r="G552" s="8"/>
      <c r="H552" s="8"/>
      <c r="I552" s="8"/>
      <c r="J552" s="8"/>
      <c r="K552" s="8"/>
      <c r="L552" s="47"/>
      <c r="M552" s="39"/>
      <c r="N552" s="47"/>
      <c r="O552" s="39"/>
      <c r="P552" s="36"/>
      <c r="Q552" s="36"/>
      <c r="R552" s="36"/>
      <c r="S552" s="36"/>
      <c r="T552" s="37"/>
    </row>
    <row r="553" spans="1:20" ht="15" customHeight="1">
      <c r="A553" s="1"/>
      <c r="B553" s="40" t="s">
        <v>562</v>
      </c>
      <c r="C553" s="42" t="s">
        <v>563</v>
      </c>
      <c r="D553" s="44" t="s">
        <v>240</v>
      </c>
      <c r="E553" s="7"/>
      <c r="F553" s="7">
        <v>3</v>
      </c>
      <c r="G553" s="7">
        <v>8</v>
      </c>
      <c r="H553" s="7">
        <v>10</v>
      </c>
      <c r="I553" s="7">
        <v>1</v>
      </c>
      <c r="J553" s="7"/>
      <c r="K553" s="7"/>
      <c r="L553" s="46">
        <v>2999</v>
      </c>
      <c r="M553" s="38">
        <v>2068</v>
      </c>
      <c r="N553" s="46">
        <f>$E$554+$F$554+$G$554+$H$554+$I$554+$J$554+$K$554</f>
        <v>0</v>
      </c>
      <c r="O553" s="38">
        <f>$M$553*$N$553</f>
        <v>0</v>
      </c>
      <c r="P553" s="35">
        <f>L553*N553*0.6</f>
        <v>0</v>
      </c>
      <c r="Q553" s="35">
        <f>L553*N553*0.5</f>
        <v>0</v>
      </c>
      <c r="R553" s="35">
        <f>L553*N553*0.45</f>
        <v>0</v>
      </c>
      <c r="S553" s="35">
        <f>L553*N553*0.35</f>
        <v>0</v>
      </c>
      <c r="T553" s="37" t="s">
        <v>57</v>
      </c>
    </row>
    <row r="554" spans="1:20" ht="15" customHeight="1">
      <c r="A554" s="1"/>
      <c r="B554" s="41"/>
      <c r="C554" s="43"/>
      <c r="D554" s="45"/>
      <c r="E554" s="8"/>
      <c r="F554" s="8"/>
      <c r="G554" s="8"/>
      <c r="H554" s="8"/>
      <c r="I554" s="8"/>
      <c r="J554" s="8"/>
      <c r="K554" s="8"/>
      <c r="L554" s="47"/>
      <c r="M554" s="39"/>
      <c r="N554" s="47"/>
      <c r="O554" s="39"/>
      <c r="P554" s="36"/>
      <c r="Q554" s="36"/>
      <c r="R554" s="36"/>
      <c r="S554" s="36"/>
      <c r="T554" s="37"/>
    </row>
    <row r="555" spans="1:20" ht="15" customHeight="1">
      <c r="A555" s="1"/>
      <c r="B555" s="40" t="s">
        <v>564</v>
      </c>
      <c r="C555" s="42" t="s">
        <v>565</v>
      </c>
      <c r="D555" s="44" t="s">
        <v>240</v>
      </c>
      <c r="E555" s="7"/>
      <c r="F555" s="7">
        <v>4</v>
      </c>
      <c r="G555" s="7">
        <v>10</v>
      </c>
      <c r="H555" s="7">
        <v>10</v>
      </c>
      <c r="I555" s="7">
        <v>4</v>
      </c>
      <c r="J555" s="7"/>
      <c r="K555" s="7"/>
      <c r="L555" s="46">
        <v>2599</v>
      </c>
      <c r="M555" s="38">
        <v>1792</v>
      </c>
      <c r="N555" s="46">
        <f>$E$556+$F$556+$G$556+$H$556+$I$556+$J$556+$K$556</f>
        <v>0</v>
      </c>
      <c r="O555" s="38">
        <f>$M$555*$N$555</f>
        <v>0</v>
      </c>
      <c r="P555" s="35">
        <f>L555*N555*0.6</f>
        <v>0</v>
      </c>
      <c r="Q555" s="35">
        <f>L555*N555*0.5</f>
        <v>0</v>
      </c>
      <c r="R555" s="35">
        <f>L555*N555*0.45</f>
        <v>0</v>
      </c>
      <c r="S555" s="35">
        <f>L555*N555*0.35</f>
        <v>0</v>
      </c>
      <c r="T555" s="37" t="s">
        <v>57</v>
      </c>
    </row>
    <row r="556" spans="1:20" ht="15" customHeight="1">
      <c r="A556" s="1"/>
      <c r="B556" s="41"/>
      <c r="C556" s="43"/>
      <c r="D556" s="45"/>
      <c r="E556" s="8"/>
      <c r="F556" s="8"/>
      <c r="G556" s="8"/>
      <c r="H556" s="8"/>
      <c r="I556" s="8"/>
      <c r="J556" s="8"/>
      <c r="K556" s="8"/>
      <c r="L556" s="47"/>
      <c r="M556" s="39"/>
      <c r="N556" s="47"/>
      <c r="O556" s="39"/>
      <c r="P556" s="36"/>
      <c r="Q556" s="36"/>
      <c r="R556" s="36"/>
      <c r="S556" s="36"/>
      <c r="T556" s="37"/>
    </row>
    <row r="557" spans="1:20" ht="15" customHeight="1">
      <c r="A557" s="1"/>
      <c r="B557" s="40" t="s">
        <v>566</v>
      </c>
      <c r="C557" s="42" t="s">
        <v>567</v>
      </c>
      <c r="D557" s="44" t="s">
        <v>240</v>
      </c>
      <c r="E557" s="7"/>
      <c r="F557" s="7">
        <v>3</v>
      </c>
      <c r="G557" s="7">
        <v>8</v>
      </c>
      <c r="H557" s="7">
        <v>8</v>
      </c>
      <c r="I557" s="7"/>
      <c r="J557" s="7"/>
      <c r="K557" s="7"/>
      <c r="L557" s="46">
        <v>2499</v>
      </c>
      <c r="M557" s="38">
        <v>1723</v>
      </c>
      <c r="N557" s="46">
        <f>$E$558+$F$558+$G$558+$H$558+$I$558+$J$558+$K$558</f>
        <v>0</v>
      </c>
      <c r="O557" s="38">
        <f>$M$557*$N$557</f>
        <v>0</v>
      </c>
      <c r="P557" s="35">
        <f>L557*N557*0.6</f>
        <v>0</v>
      </c>
      <c r="Q557" s="35">
        <f>L557*N557*0.5</f>
        <v>0</v>
      </c>
      <c r="R557" s="35">
        <f>L557*N557*0.45</f>
        <v>0</v>
      </c>
      <c r="S557" s="35">
        <f>L557*N557*0.35</f>
        <v>0</v>
      </c>
      <c r="T557" s="37" t="s">
        <v>57</v>
      </c>
    </row>
    <row r="558" spans="1:20" ht="15" customHeight="1">
      <c r="A558" s="1"/>
      <c r="B558" s="41"/>
      <c r="C558" s="43"/>
      <c r="D558" s="45"/>
      <c r="E558" s="8"/>
      <c r="F558" s="8"/>
      <c r="G558" s="8"/>
      <c r="H558" s="8"/>
      <c r="I558" s="8"/>
      <c r="J558" s="8"/>
      <c r="K558" s="8"/>
      <c r="L558" s="47"/>
      <c r="M558" s="39"/>
      <c r="N558" s="47"/>
      <c r="O558" s="39"/>
      <c r="P558" s="36"/>
      <c r="Q558" s="36"/>
      <c r="R558" s="36"/>
      <c r="S558" s="36"/>
      <c r="T558" s="37"/>
    </row>
    <row r="559" spans="1:20" ht="15" customHeight="1">
      <c r="A559" s="1"/>
      <c r="B559" s="40" t="s">
        <v>568</v>
      </c>
      <c r="C559" s="42" t="s">
        <v>569</v>
      </c>
      <c r="D559" s="44" t="s">
        <v>570</v>
      </c>
      <c r="E559" s="7"/>
      <c r="F559" s="7">
        <v>2</v>
      </c>
      <c r="G559" s="7">
        <v>5</v>
      </c>
      <c r="H559" s="7">
        <v>4</v>
      </c>
      <c r="I559" s="7"/>
      <c r="J559" s="7"/>
      <c r="K559" s="7"/>
      <c r="L559" s="46">
        <v>4999</v>
      </c>
      <c r="M559" s="38">
        <v>3447</v>
      </c>
      <c r="N559" s="46">
        <f>$E$560+$F$560+$G$560+$H$560+$I$560+$J$560+$K$560</f>
        <v>0</v>
      </c>
      <c r="O559" s="38">
        <f>$M$559*$N$559</f>
        <v>0</v>
      </c>
      <c r="P559" s="35">
        <f>L559*N559*0.6</f>
        <v>0</v>
      </c>
      <c r="Q559" s="35">
        <f>L559*N559*0.5</f>
        <v>0</v>
      </c>
      <c r="R559" s="35">
        <f>L559*N559*0.45</f>
        <v>0</v>
      </c>
      <c r="S559" s="35">
        <f>L559*N559*0.35</f>
        <v>0</v>
      </c>
      <c r="T559" s="37"/>
    </row>
    <row r="560" spans="1:20" ht="15" customHeight="1">
      <c r="A560" s="1"/>
      <c r="B560" s="41"/>
      <c r="C560" s="43"/>
      <c r="D560" s="45"/>
      <c r="E560" s="8"/>
      <c r="F560" s="8"/>
      <c r="G560" s="8"/>
      <c r="H560" s="8"/>
      <c r="I560" s="8"/>
      <c r="J560" s="8"/>
      <c r="K560" s="8"/>
      <c r="L560" s="47"/>
      <c r="M560" s="39"/>
      <c r="N560" s="47"/>
      <c r="O560" s="39"/>
      <c r="P560" s="36"/>
      <c r="Q560" s="36"/>
      <c r="R560" s="36"/>
      <c r="S560" s="36"/>
      <c r="T560" s="37"/>
    </row>
    <row r="561" spans="1:20" ht="15" customHeight="1">
      <c r="A561" s="1"/>
      <c r="B561" s="40" t="s">
        <v>571</v>
      </c>
      <c r="C561" s="42" t="s">
        <v>572</v>
      </c>
      <c r="D561" s="44" t="s">
        <v>570</v>
      </c>
      <c r="E561" s="7"/>
      <c r="F561" s="7">
        <v>2</v>
      </c>
      <c r="G561" s="7">
        <v>5</v>
      </c>
      <c r="H561" s="7">
        <v>4</v>
      </c>
      <c r="I561" s="7"/>
      <c r="J561" s="7"/>
      <c r="K561" s="7"/>
      <c r="L561" s="46">
        <v>4999</v>
      </c>
      <c r="M561" s="38">
        <v>3447</v>
      </c>
      <c r="N561" s="46">
        <f>$E$562+$F$562+$G$562+$H$562+$I$562+$J$562+$K$562</f>
        <v>0</v>
      </c>
      <c r="O561" s="38">
        <f>$M$561*$N$561</f>
        <v>0</v>
      </c>
      <c r="P561" s="35">
        <f>L561*N561*0.6</f>
        <v>0</v>
      </c>
      <c r="Q561" s="35">
        <f>L561*N561*0.5</f>
        <v>0</v>
      </c>
      <c r="R561" s="35">
        <f>L561*N561*0.45</f>
        <v>0</v>
      </c>
      <c r="S561" s="35">
        <f>L561*N561*0.35</f>
        <v>0</v>
      </c>
      <c r="T561" s="37"/>
    </row>
    <row r="562" spans="1:20" ht="15" customHeight="1">
      <c r="A562" s="1"/>
      <c r="B562" s="41"/>
      <c r="C562" s="43"/>
      <c r="D562" s="45"/>
      <c r="E562" s="8"/>
      <c r="F562" s="8"/>
      <c r="G562" s="8"/>
      <c r="H562" s="8"/>
      <c r="I562" s="8"/>
      <c r="J562" s="8"/>
      <c r="K562" s="8"/>
      <c r="L562" s="47"/>
      <c r="M562" s="39"/>
      <c r="N562" s="47"/>
      <c r="O562" s="39"/>
      <c r="P562" s="36"/>
      <c r="Q562" s="36"/>
      <c r="R562" s="36"/>
      <c r="S562" s="36"/>
      <c r="T562" s="37"/>
    </row>
    <row r="563" spans="1:20" ht="15" customHeight="1">
      <c r="A563" s="1"/>
      <c r="B563" s="40" t="s">
        <v>573</v>
      </c>
      <c r="C563" s="42" t="s">
        <v>574</v>
      </c>
      <c r="D563" s="44" t="s">
        <v>570</v>
      </c>
      <c r="E563" s="7"/>
      <c r="F563" s="7"/>
      <c r="G563" s="7"/>
      <c r="H563" s="7">
        <v>1</v>
      </c>
      <c r="I563" s="7"/>
      <c r="J563" s="7"/>
      <c r="K563" s="7"/>
      <c r="L563" s="46">
        <v>4999</v>
      </c>
      <c r="M563" s="38">
        <v>3447</v>
      </c>
      <c r="N563" s="46">
        <f>$E$564+$F$564+$G$564+$H$564+$I$564+$J$564+$K$564</f>
        <v>0</v>
      </c>
      <c r="O563" s="38">
        <f>$M$563*$N$563</f>
        <v>0</v>
      </c>
      <c r="P563" s="35">
        <f>L563*N563*0.6</f>
        <v>0</v>
      </c>
      <c r="Q563" s="35">
        <f>L563*N563*0.5</f>
        <v>0</v>
      </c>
      <c r="R563" s="35">
        <f>L563*N563*0.45</f>
        <v>0</v>
      </c>
      <c r="S563" s="35">
        <f>L563*N563*0.35</f>
        <v>0</v>
      </c>
      <c r="T563" s="37"/>
    </row>
    <row r="564" spans="1:20" ht="15" customHeight="1">
      <c r="A564" s="1"/>
      <c r="B564" s="41"/>
      <c r="C564" s="43"/>
      <c r="D564" s="45"/>
      <c r="E564" s="8"/>
      <c r="F564" s="8"/>
      <c r="G564" s="8"/>
      <c r="H564" s="8"/>
      <c r="I564" s="8"/>
      <c r="J564" s="8"/>
      <c r="K564" s="8"/>
      <c r="L564" s="47"/>
      <c r="M564" s="39"/>
      <c r="N564" s="47"/>
      <c r="O564" s="39"/>
      <c r="P564" s="36"/>
      <c r="Q564" s="36"/>
      <c r="R564" s="36"/>
      <c r="S564" s="36"/>
      <c r="T564" s="37"/>
    </row>
    <row r="565" spans="1:20" ht="15" customHeight="1">
      <c r="A565" s="1"/>
      <c r="B565" s="40" t="s">
        <v>575</v>
      </c>
      <c r="C565" s="42" t="s">
        <v>576</v>
      </c>
      <c r="D565" s="44" t="s">
        <v>577</v>
      </c>
      <c r="E565" s="7"/>
      <c r="F565" s="7"/>
      <c r="G565" s="7">
        <v>1</v>
      </c>
      <c r="H565" s="7"/>
      <c r="I565" s="7">
        <v>1</v>
      </c>
      <c r="J565" s="7"/>
      <c r="K565" s="7"/>
      <c r="L565" s="46">
        <v>1799</v>
      </c>
      <c r="M565" s="38">
        <v>1241</v>
      </c>
      <c r="N565" s="46">
        <f>$E$566+$F$566+$G$566+$H$566+$I$566+$J$566+$K$566</f>
        <v>0</v>
      </c>
      <c r="O565" s="38">
        <f>$M$565*$N$565</f>
        <v>0</v>
      </c>
      <c r="P565" s="35">
        <f>L565*N565*0.6</f>
        <v>0</v>
      </c>
      <c r="Q565" s="35">
        <f>L565*N565*0.5</f>
        <v>0</v>
      </c>
      <c r="R565" s="35">
        <f>L565*N565*0.45</f>
        <v>0</v>
      </c>
      <c r="S565" s="35">
        <f>L565*N565*0.35</f>
        <v>0</v>
      </c>
      <c r="T565" s="37"/>
    </row>
    <row r="566" spans="1:20" ht="15" customHeight="1">
      <c r="A566" s="1"/>
      <c r="B566" s="41"/>
      <c r="C566" s="43"/>
      <c r="D566" s="45"/>
      <c r="E566" s="8"/>
      <c r="F566" s="8"/>
      <c r="G566" s="8"/>
      <c r="H566" s="8"/>
      <c r="I566" s="8"/>
      <c r="J566" s="8"/>
      <c r="K566" s="8"/>
      <c r="L566" s="47"/>
      <c r="M566" s="39"/>
      <c r="N566" s="47"/>
      <c r="O566" s="39"/>
      <c r="P566" s="36"/>
      <c r="Q566" s="36"/>
      <c r="R566" s="36"/>
      <c r="S566" s="36"/>
      <c r="T566" s="37"/>
    </row>
    <row r="567" spans="1:20" ht="15" customHeight="1">
      <c r="A567" s="1"/>
      <c r="B567" s="40" t="s">
        <v>578</v>
      </c>
      <c r="C567" s="42" t="s">
        <v>579</v>
      </c>
      <c r="D567" s="44" t="s">
        <v>580</v>
      </c>
      <c r="E567" s="7"/>
      <c r="F567" s="7"/>
      <c r="G567" s="7">
        <v>2</v>
      </c>
      <c r="H567" s="7"/>
      <c r="I567" s="7"/>
      <c r="J567" s="7"/>
      <c r="K567" s="7"/>
      <c r="L567" s="46">
        <v>2699</v>
      </c>
      <c r="M567" s="38">
        <v>1861</v>
      </c>
      <c r="N567" s="46">
        <f>$E$568+$F$568+$G$568+$H$568+$I$568+$J$568+$K$568</f>
        <v>0</v>
      </c>
      <c r="O567" s="38">
        <f>$M$567*$N$567</f>
        <v>0</v>
      </c>
      <c r="P567" s="35">
        <f>L567*N567*0.6</f>
        <v>0</v>
      </c>
      <c r="Q567" s="35">
        <f>L567*N567*0.5</f>
        <v>0</v>
      </c>
      <c r="R567" s="35">
        <f>L567*N567*0.45</f>
        <v>0</v>
      </c>
      <c r="S567" s="35">
        <f>L567*N567*0.35</f>
        <v>0</v>
      </c>
      <c r="T567" s="37" t="s">
        <v>57</v>
      </c>
    </row>
    <row r="568" spans="1:20" ht="15" customHeight="1">
      <c r="A568" s="1"/>
      <c r="B568" s="41"/>
      <c r="C568" s="43"/>
      <c r="D568" s="45"/>
      <c r="E568" s="8"/>
      <c r="F568" s="8"/>
      <c r="G568" s="8"/>
      <c r="H568" s="8"/>
      <c r="I568" s="8"/>
      <c r="J568" s="8"/>
      <c r="K568" s="8"/>
      <c r="L568" s="47"/>
      <c r="M568" s="39"/>
      <c r="N568" s="47"/>
      <c r="O568" s="39"/>
      <c r="P568" s="36"/>
      <c r="Q568" s="36"/>
      <c r="R568" s="36"/>
      <c r="S568" s="36"/>
      <c r="T568" s="37"/>
    </row>
    <row r="569" spans="1:20" ht="15" customHeight="1">
      <c r="A569" s="1"/>
      <c r="B569" s="40" t="s">
        <v>581</v>
      </c>
      <c r="C569" s="42" t="s">
        <v>582</v>
      </c>
      <c r="D569" s="44" t="s">
        <v>580</v>
      </c>
      <c r="E569" s="7"/>
      <c r="F569" s="7"/>
      <c r="G569" s="7"/>
      <c r="H569" s="7">
        <v>1</v>
      </c>
      <c r="I569" s="7"/>
      <c r="J569" s="7"/>
      <c r="K569" s="7"/>
      <c r="L569" s="46">
        <v>2699</v>
      </c>
      <c r="M569" s="38">
        <v>1861</v>
      </c>
      <c r="N569" s="46">
        <f>$E$570+$F$570+$G$570+$H$570+$I$570+$J$570+$K$570</f>
        <v>0</v>
      </c>
      <c r="O569" s="38">
        <f>$M$569*$N$569</f>
        <v>0</v>
      </c>
      <c r="P569" s="35">
        <f>L569*N569*0.6</f>
        <v>0</v>
      </c>
      <c r="Q569" s="35">
        <f>L569*N569*0.5</f>
        <v>0</v>
      </c>
      <c r="R569" s="35">
        <f>L569*N569*0.45</f>
        <v>0</v>
      </c>
      <c r="S569" s="35">
        <f>L569*N569*0.35</f>
        <v>0</v>
      </c>
      <c r="T569" s="37" t="s">
        <v>57</v>
      </c>
    </row>
    <row r="570" spans="1:20" ht="15" customHeight="1">
      <c r="A570" s="1"/>
      <c r="B570" s="41"/>
      <c r="C570" s="43"/>
      <c r="D570" s="45"/>
      <c r="E570" s="8"/>
      <c r="F570" s="8"/>
      <c r="G570" s="8"/>
      <c r="H570" s="8"/>
      <c r="I570" s="8"/>
      <c r="J570" s="8"/>
      <c r="K570" s="8"/>
      <c r="L570" s="47"/>
      <c r="M570" s="39"/>
      <c r="N570" s="47"/>
      <c r="O570" s="39"/>
      <c r="P570" s="36"/>
      <c r="Q570" s="36"/>
      <c r="R570" s="36"/>
      <c r="S570" s="36"/>
      <c r="T570" s="37"/>
    </row>
    <row r="571" spans="1:20" ht="15" customHeight="1">
      <c r="A571" s="1"/>
      <c r="B571" s="40" t="s">
        <v>583</v>
      </c>
      <c r="C571" s="42" t="s">
        <v>584</v>
      </c>
      <c r="D571" s="44" t="s">
        <v>580</v>
      </c>
      <c r="E571" s="7"/>
      <c r="F571" s="7">
        <v>9</v>
      </c>
      <c r="G571" s="7">
        <v>10</v>
      </c>
      <c r="H571" s="7">
        <v>10</v>
      </c>
      <c r="I571" s="7">
        <v>10</v>
      </c>
      <c r="J571" s="7"/>
      <c r="K571" s="7"/>
      <c r="L571" s="46">
        <v>2699</v>
      </c>
      <c r="M571" s="38">
        <v>1861</v>
      </c>
      <c r="N571" s="46">
        <f>$E$572+$F$572+$G$572+$H$572+$I$572+$J$572+$K$572</f>
        <v>0</v>
      </c>
      <c r="O571" s="38">
        <f>$M$571*$N$571</f>
        <v>0</v>
      </c>
      <c r="P571" s="35">
        <f>L571*N571*0.6</f>
        <v>0</v>
      </c>
      <c r="Q571" s="35">
        <f>L571*N571*0.5</f>
        <v>0</v>
      </c>
      <c r="R571" s="35">
        <f>L571*N571*0.45</f>
        <v>0</v>
      </c>
      <c r="S571" s="35">
        <f>L571*N571*0.35</f>
        <v>0</v>
      </c>
      <c r="T571" s="37" t="s">
        <v>57</v>
      </c>
    </row>
    <row r="572" spans="1:20" ht="15" customHeight="1">
      <c r="A572" s="1"/>
      <c r="B572" s="41"/>
      <c r="C572" s="43"/>
      <c r="D572" s="45"/>
      <c r="E572" s="8"/>
      <c r="F572" s="8"/>
      <c r="G572" s="8"/>
      <c r="H572" s="8"/>
      <c r="I572" s="8"/>
      <c r="J572" s="8"/>
      <c r="K572" s="8"/>
      <c r="L572" s="47"/>
      <c r="M572" s="39"/>
      <c r="N572" s="47"/>
      <c r="O572" s="39"/>
      <c r="P572" s="36"/>
      <c r="Q572" s="36"/>
      <c r="R572" s="36"/>
      <c r="S572" s="36"/>
      <c r="T572" s="37"/>
    </row>
    <row r="573" spans="1:20" ht="15" customHeight="1">
      <c r="A573" s="1"/>
      <c r="B573" s="40" t="s">
        <v>585</v>
      </c>
      <c r="C573" s="53" t="s">
        <v>586</v>
      </c>
      <c r="D573" s="44" t="s">
        <v>580</v>
      </c>
      <c r="E573" s="7"/>
      <c r="F573" s="7">
        <v>5</v>
      </c>
      <c r="G573" s="7">
        <v>10</v>
      </c>
      <c r="H573" s="7">
        <v>10</v>
      </c>
      <c r="I573" s="7">
        <v>5</v>
      </c>
      <c r="J573" s="7"/>
      <c r="K573" s="7"/>
      <c r="L573" s="46">
        <v>2699</v>
      </c>
      <c r="M573" s="38">
        <v>1861</v>
      </c>
      <c r="N573" s="46">
        <f>$E$574+$F$574+$G$574+$H$574+$I$574+$J$574+$K$574</f>
        <v>0</v>
      </c>
      <c r="O573" s="38">
        <f>$M$573*$N$573</f>
        <v>0</v>
      </c>
      <c r="P573" s="35">
        <f>L573*N573*0.6</f>
        <v>0</v>
      </c>
      <c r="Q573" s="35">
        <f>L573*N573*0.5</f>
        <v>0</v>
      </c>
      <c r="R573" s="35">
        <f>L573*N573*0.45</f>
        <v>0</v>
      </c>
      <c r="S573" s="35">
        <f>L573*N573*0.35</f>
        <v>0</v>
      </c>
      <c r="T573" s="37" t="s">
        <v>57</v>
      </c>
    </row>
    <row r="574" spans="1:20" ht="15" customHeight="1">
      <c r="A574" s="1"/>
      <c r="B574" s="41"/>
      <c r="C574" s="43"/>
      <c r="D574" s="45"/>
      <c r="E574" s="8"/>
      <c r="F574" s="8"/>
      <c r="G574" s="8"/>
      <c r="H574" s="8"/>
      <c r="I574" s="8"/>
      <c r="J574" s="8"/>
      <c r="K574" s="8"/>
      <c r="L574" s="47"/>
      <c r="M574" s="39"/>
      <c r="N574" s="47"/>
      <c r="O574" s="39"/>
      <c r="P574" s="36"/>
      <c r="Q574" s="36"/>
      <c r="R574" s="36"/>
      <c r="S574" s="36"/>
      <c r="T574" s="37"/>
    </row>
    <row r="575" spans="1:20" ht="15" customHeight="1">
      <c r="A575" s="1"/>
      <c r="B575" s="40" t="s">
        <v>587</v>
      </c>
      <c r="C575" s="53" t="s">
        <v>588</v>
      </c>
      <c r="D575" s="44" t="s">
        <v>580</v>
      </c>
      <c r="E575" s="7"/>
      <c r="F575" s="7">
        <v>8</v>
      </c>
      <c r="G575" s="7">
        <v>10</v>
      </c>
      <c r="H575" s="7">
        <v>10</v>
      </c>
      <c r="I575" s="7">
        <v>8</v>
      </c>
      <c r="J575" s="7"/>
      <c r="K575" s="7"/>
      <c r="L575" s="46">
        <v>2699</v>
      </c>
      <c r="M575" s="38">
        <v>1861</v>
      </c>
      <c r="N575" s="46">
        <f>$E$576+$F$576+$G$576+$H$576+$I$576+$J$576+$K$576</f>
        <v>0</v>
      </c>
      <c r="O575" s="38">
        <f>$M$575*$N$575</f>
        <v>0</v>
      </c>
      <c r="P575" s="35">
        <f>L575*N575*0.6</f>
        <v>0</v>
      </c>
      <c r="Q575" s="35">
        <f>L575*N575*0.5</f>
        <v>0</v>
      </c>
      <c r="R575" s="35">
        <f>L575*N575*0.45</f>
        <v>0</v>
      </c>
      <c r="S575" s="35">
        <f>L575*N575*0.35</f>
        <v>0</v>
      </c>
      <c r="T575" s="37" t="s">
        <v>57</v>
      </c>
    </row>
    <row r="576" spans="1:20" ht="15" customHeight="1">
      <c r="A576" s="1"/>
      <c r="B576" s="41"/>
      <c r="C576" s="43"/>
      <c r="D576" s="45"/>
      <c r="E576" s="8"/>
      <c r="F576" s="8"/>
      <c r="G576" s="8"/>
      <c r="H576" s="8"/>
      <c r="I576" s="8"/>
      <c r="J576" s="8"/>
      <c r="K576" s="8"/>
      <c r="L576" s="47"/>
      <c r="M576" s="39"/>
      <c r="N576" s="47"/>
      <c r="O576" s="39"/>
      <c r="P576" s="36"/>
      <c r="Q576" s="36"/>
      <c r="R576" s="36"/>
      <c r="S576" s="36"/>
      <c r="T576" s="37"/>
    </row>
    <row r="577" spans="1:20" ht="15" customHeight="1">
      <c r="A577" s="1"/>
      <c r="B577" s="40" t="s">
        <v>589</v>
      </c>
      <c r="C577" s="42" t="s">
        <v>590</v>
      </c>
      <c r="D577" s="44" t="s">
        <v>580</v>
      </c>
      <c r="E577" s="7"/>
      <c r="F577" s="7">
        <v>9</v>
      </c>
      <c r="G577" s="7">
        <v>10</v>
      </c>
      <c r="H577" s="7">
        <v>10</v>
      </c>
      <c r="I577" s="7">
        <v>10</v>
      </c>
      <c r="J577" s="7"/>
      <c r="K577" s="7"/>
      <c r="L577" s="46">
        <v>2999</v>
      </c>
      <c r="M577" s="38">
        <v>2068</v>
      </c>
      <c r="N577" s="46">
        <f>$E$578+$F$578+$G$578+$H$578+$I$578+$J$578+$K$578</f>
        <v>0</v>
      </c>
      <c r="O577" s="38">
        <f>$M$577*$N$577</f>
        <v>0</v>
      </c>
      <c r="P577" s="35">
        <f>L577*N577*0.6</f>
        <v>0</v>
      </c>
      <c r="Q577" s="35">
        <f>L577*N577*0.5</f>
        <v>0</v>
      </c>
      <c r="R577" s="35">
        <f>L577*N577*0.45</f>
        <v>0</v>
      </c>
      <c r="S577" s="35">
        <f>L577*N577*0.35</f>
        <v>0</v>
      </c>
      <c r="T577" s="37" t="s">
        <v>57</v>
      </c>
    </row>
    <row r="578" spans="1:20" ht="15" customHeight="1">
      <c r="A578" s="1"/>
      <c r="B578" s="41"/>
      <c r="C578" s="43"/>
      <c r="D578" s="45"/>
      <c r="E578" s="8"/>
      <c r="F578" s="8"/>
      <c r="G578" s="8"/>
      <c r="H578" s="8"/>
      <c r="I578" s="8"/>
      <c r="J578" s="8"/>
      <c r="K578" s="8"/>
      <c r="L578" s="47"/>
      <c r="M578" s="39"/>
      <c r="N578" s="47"/>
      <c r="O578" s="39"/>
      <c r="P578" s="36"/>
      <c r="Q578" s="36"/>
      <c r="R578" s="36"/>
      <c r="S578" s="36"/>
      <c r="T578" s="37"/>
    </row>
    <row r="579" spans="1:20" ht="15" customHeight="1">
      <c r="A579" s="1"/>
      <c r="B579" s="40" t="s">
        <v>591</v>
      </c>
      <c r="C579" s="42" t="s">
        <v>592</v>
      </c>
      <c r="D579" s="44" t="s">
        <v>580</v>
      </c>
      <c r="E579" s="7"/>
      <c r="F579" s="7">
        <v>7</v>
      </c>
      <c r="G579" s="7">
        <v>2</v>
      </c>
      <c r="H579" s="7">
        <v>3</v>
      </c>
      <c r="I579" s="7"/>
      <c r="J579" s="7"/>
      <c r="K579" s="7"/>
      <c r="L579" s="46">
        <v>2999</v>
      </c>
      <c r="M579" s="38">
        <v>2068</v>
      </c>
      <c r="N579" s="46">
        <f>$E$580+$F$580+$G$580+$H$580+$I$580+$J$580+$K$580</f>
        <v>0</v>
      </c>
      <c r="O579" s="38">
        <f>$M$579*$N$579</f>
        <v>0</v>
      </c>
      <c r="P579" s="35">
        <f>L579*N579*0.6</f>
        <v>0</v>
      </c>
      <c r="Q579" s="35">
        <f>L579*N579*0.5</f>
        <v>0</v>
      </c>
      <c r="R579" s="35">
        <f>L579*N579*0.45</f>
        <v>0</v>
      </c>
      <c r="S579" s="35">
        <f>L579*N579*0.35</f>
        <v>0</v>
      </c>
      <c r="T579" s="37" t="s">
        <v>57</v>
      </c>
    </row>
    <row r="580" spans="1:20" ht="15" customHeight="1">
      <c r="A580" s="1"/>
      <c r="B580" s="41"/>
      <c r="C580" s="43"/>
      <c r="D580" s="45"/>
      <c r="E580" s="8"/>
      <c r="F580" s="8"/>
      <c r="G580" s="8"/>
      <c r="H580" s="8"/>
      <c r="I580" s="8"/>
      <c r="J580" s="8"/>
      <c r="K580" s="8"/>
      <c r="L580" s="47"/>
      <c r="M580" s="39"/>
      <c r="N580" s="47"/>
      <c r="O580" s="39"/>
      <c r="P580" s="36"/>
      <c r="Q580" s="36"/>
      <c r="R580" s="36"/>
      <c r="S580" s="36"/>
      <c r="T580" s="37"/>
    </row>
    <row r="581" spans="1:20" ht="15" customHeight="1">
      <c r="A581" s="1"/>
      <c r="B581" s="40" t="s">
        <v>593</v>
      </c>
      <c r="C581" s="42" t="s">
        <v>594</v>
      </c>
      <c r="D581" s="44" t="s">
        <v>580</v>
      </c>
      <c r="E581" s="7"/>
      <c r="F581" s="7">
        <v>10</v>
      </c>
      <c r="G581" s="7">
        <v>9</v>
      </c>
      <c r="H581" s="7">
        <v>9</v>
      </c>
      <c r="I581" s="7">
        <v>4</v>
      </c>
      <c r="J581" s="7"/>
      <c r="K581" s="7"/>
      <c r="L581" s="46">
        <v>2999</v>
      </c>
      <c r="M581" s="38">
        <v>2068</v>
      </c>
      <c r="N581" s="46">
        <f>$E$582+$F$582+$G$582+$H$582+$I$582+$J$582+$K$582</f>
        <v>0</v>
      </c>
      <c r="O581" s="38">
        <f>$M$581*$N$581</f>
        <v>0</v>
      </c>
      <c r="P581" s="35">
        <f>L581*N581*0.6</f>
        <v>0</v>
      </c>
      <c r="Q581" s="35">
        <f>L581*N581*0.5</f>
        <v>0</v>
      </c>
      <c r="R581" s="35">
        <f>L581*N581*0.45</f>
        <v>0</v>
      </c>
      <c r="S581" s="35">
        <f>L581*N581*0.35</f>
        <v>0</v>
      </c>
      <c r="T581" s="37" t="s">
        <v>57</v>
      </c>
    </row>
    <row r="582" spans="1:20" ht="15" customHeight="1">
      <c r="A582" s="1"/>
      <c r="B582" s="41"/>
      <c r="C582" s="43"/>
      <c r="D582" s="45"/>
      <c r="E582" s="8"/>
      <c r="F582" s="8"/>
      <c r="G582" s="8"/>
      <c r="H582" s="8"/>
      <c r="I582" s="8"/>
      <c r="J582" s="8"/>
      <c r="K582" s="8"/>
      <c r="L582" s="47"/>
      <c r="M582" s="39"/>
      <c r="N582" s="47"/>
      <c r="O582" s="39"/>
      <c r="P582" s="36"/>
      <c r="Q582" s="36"/>
      <c r="R582" s="36"/>
      <c r="S582" s="36"/>
      <c r="T582" s="37"/>
    </row>
    <row r="583" spans="1:20" ht="15" customHeight="1">
      <c r="A583" s="1"/>
      <c r="B583" s="40" t="s">
        <v>595</v>
      </c>
      <c r="C583" s="42" t="s">
        <v>596</v>
      </c>
      <c r="D583" s="44" t="s">
        <v>570</v>
      </c>
      <c r="E583" s="7"/>
      <c r="F583" s="7">
        <v>3</v>
      </c>
      <c r="G583" s="7">
        <v>6</v>
      </c>
      <c r="H583" s="7">
        <v>6</v>
      </c>
      <c r="I583" s="7">
        <v>2</v>
      </c>
      <c r="J583" s="7"/>
      <c r="K583" s="7"/>
      <c r="L583" s="46">
        <v>4499</v>
      </c>
      <c r="M583" s="38">
        <v>3102</v>
      </c>
      <c r="N583" s="46">
        <f>$E$584+$F$584+$G$584+$H$584+$I$584+$J$584+$K$584</f>
        <v>0</v>
      </c>
      <c r="O583" s="38">
        <f>$M$583*$N$583</f>
        <v>0</v>
      </c>
      <c r="P583" s="35">
        <f>L583*N583*0.6</f>
        <v>0</v>
      </c>
      <c r="Q583" s="35">
        <f>L583*N583*0.5</f>
        <v>0</v>
      </c>
      <c r="R583" s="35">
        <f>L583*N583*0.45</f>
        <v>0</v>
      </c>
      <c r="S583" s="35">
        <f>L583*N583*0.35</f>
        <v>0</v>
      </c>
      <c r="T583" s="37"/>
    </row>
    <row r="584" spans="1:20" ht="15" customHeight="1">
      <c r="A584" s="1"/>
      <c r="B584" s="41"/>
      <c r="C584" s="43"/>
      <c r="D584" s="45"/>
      <c r="E584" s="8"/>
      <c r="F584" s="8"/>
      <c r="G584" s="8"/>
      <c r="H584" s="8"/>
      <c r="I584" s="8"/>
      <c r="J584" s="8"/>
      <c r="K584" s="8"/>
      <c r="L584" s="47"/>
      <c r="M584" s="39"/>
      <c r="N584" s="47"/>
      <c r="O584" s="39"/>
      <c r="P584" s="36"/>
      <c r="Q584" s="36"/>
      <c r="R584" s="36"/>
      <c r="S584" s="36"/>
      <c r="T584" s="37"/>
    </row>
    <row r="585" spans="1:20" ht="15" customHeight="1">
      <c r="A585" s="1"/>
      <c r="B585" s="40" t="s">
        <v>597</v>
      </c>
      <c r="C585" s="42" t="s">
        <v>598</v>
      </c>
      <c r="D585" s="44" t="s">
        <v>570</v>
      </c>
      <c r="E585" s="7"/>
      <c r="F585" s="7">
        <v>1</v>
      </c>
      <c r="G585" s="7">
        <v>3</v>
      </c>
      <c r="H585" s="7">
        <v>3</v>
      </c>
      <c r="I585" s="7"/>
      <c r="J585" s="7"/>
      <c r="K585" s="7"/>
      <c r="L585" s="46">
        <v>4499</v>
      </c>
      <c r="M585" s="38">
        <v>3102</v>
      </c>
      <c r="N585" s="46">
        <f>$E$586+$F$586+$G$586+$H$586+$I$586+$J$586+$K$586</f>
        <v>0</v>
      </c>
      <c r="O585" s="38">
        <f>$M$585*$N$585</f>
        <v>0</v>
      </c>
      <c r="P585" s="35">
        <f>L585*N585*0.6</f>
        <v>0</v>
      </c>
      <c r="Q585" s="35">
        <f>L585*N585*0.5</f>
        <v>0</v>
      </c>
      <c r="R585" s="35">
        <f>L585*N585*0.45</f>
        <v>0</v>
      </c>
      <c r="S585" s="35">
        <f>L585*N585*0.35</f>
        <v>0</v>
      </c>
      <c r="T585" s="37"/>
    </row>
    <row r="586" spans="1:20" ht="15" customHeight="1">
      <c r="A586" s="1"/>
      <c r="B586" s="41"/>
      <c r="C586" s="43"/>
      <c r="D586" s="45"/>
      <c r="E586" s="8"/>
      <c r="F586" s="8"/>
      <c r="G586" s="8"/>
      <c r="H586" s="8"/>
      <c r="I586" s="8"/>
      <c r="J586" s="8"/>
      <c r="K586" s="8"/>
      <c r="L586" s="47"/>
      <c r="M586" s="39"/>
      <c r="N586" s="47"/>
      <c r="O586" s="39"/>
      <c r="P586" s="36"/>
      <c r="Q586" s="36"/>
      <c r="R586" s="36"/>
      <c r="S586" s="36"/>
      <c r="T586" s="37"/>
    </row>
    <row r="587" spans="1:20" ht="15" customHeight="1">
      <c r="A587" s="1"/>
      <c r="B587" s="40" t="s">
        <v>599</v>
      </c>
      <c r="C587" s="42" t="s">
        <v>600</v>
      </c>
      <c r="D587" s="44" t="s">
        <v>570</v>
      </c>
      <c r="E587" s="7"/>
      <c r="F587" s="7">
        <v>1</v>
      </c>
      <c r="G587" s="7">
        <v>5</v>
      </c>
      <c r="H587" s="7">
        <v>4</v>
      </c>
      <c r="I587" s="7">
        <v>4</v>
      </c>
      <c r="J587" s="7"/>
      <c r="K587" s="7"/>
      <c r="L587" s="46">
        <v>6999</v>
      </c>
      <c r="M587" s="38">
        <v>4826</v>
      </c>
      <c r="N587" s="46">
        <f>$E$588+$F$588+$G$588+$H$588+$I$588+$J$588+$K$588</f>
        <v>0</v>
      </c>
      <c r="O587" s="38">
        <f>$M$587*$N$587</f>
        <v>0</v>
      </c>
      <c r="P587" s="35">
        <f>L587*N587*0.6</f>
        <v>0</v>
      </c>
      <c r="Q587" s="35">
        <f>L587*N587*0.5</f>
        <v>0</v>
      </c>
      <c r="R587" s="35">
        <f>L587*N587*0.45</f>
        <v>0</v>
      </c>
      <c r="S587" s="35">
        <f>L587*N587*0.35</f>
        <v>0</v>
      </c>
      <c r="T587" s="37"/>
    </row>
    <row r="588" spans="1:20" ht="15" customHeight="1">
      <c r="A588" s="1"/>
      <c r="B588" s="41"/>
      <c r="C588" s="43"/>
      <c r="D588" s="45"/>
      <c r="E588" s="8"/>
      <c r="F588" s="8"/>
      <c r="G588" s="8"/>
      <c r="H588" s="8"/>
      <c r="I588" s="8"/>
      <c r="J588" s="8"/>
      <c r="K588" s="8"/>
      <c r="L588" s="47"/>
      <c r="M588" s="39"/>
      <c r="N588" s="47"/>
      <c r="O588" s="39"/>
      <c r="P588" s="36"/>
      <c r="Q588" s="36"/>
      <c r="R588" s="36"/>
      <c r="S588" s="36"/>
      <c r="T588" s="37"/>
    </row>
    <row r="589" spans="1:20" ht="15" customHeight="1">
      <c r="A589" s="1"/>
      <c r="B589" s="40" t="s">
        <v>601</v>
      </c>
      <c r="C589" s="42" t="s">
        <v>602</v>
      </c>
      <c r="D589" s="44" t="s">
        <v>570</v>
      </c>
      <c r="E589" s="7"/>
      <c r="F589" s="7">
        <v>4</v>
      </c>
      <c r="G589" s="7">
        <v>6</v>
      </c>
      <c r="H589" s="7">
        <v>6</v>
      </c>
      <c r="I589" s="7">
        <v>4</v>
      </c>
      <c r="J589" s="7"/>
      <c r="K589" s="7"/>
      <c r="L589" s="46">
        <v>6999</v>
      </c>
      <c r="M589" s="38">
        <v>4826</v>
      </c>
      <c r="N589" s="46">
        <f>$E$590+$F$590+$G$590+$H$590+$I$590+$J$590+$K$590</f>
        <v>0</v>
      </c>
      <c r="O589" s="38">
        <f>$M$589*$N$589</f>
        <v>0</v>
      </c>
      <c r="P589" s="35">
        <f>L589*N589*0.6</f>
        <v>0</v>
      </c>
      <c r="Q589" s="35">
        <f>L589*N589*0.5</f>
        <v>0</v>
      </c>
      <c r="R589" s="35">
        <f>L589*N589*0.45</f>
        <v>0</v>
      </c>
      <c r="S589" s="35">
        <f>L589*N589*0.35</f>
        <v>0</v>
      </c>
      <c r="T589" s="37"/>
    </row>
    <row r="590" spans="1:20" ht="15" customHeight="1">
      <c r="A590" s="1"/>
      <c r="B590" s="41"/>
      <c r="C590" s="43"/>
      <c r="D590" s="45"/>
      <c r="E590" s="8"/>
      <c r="F590" s="8"/>
      <c r="G590" s="8"/>
      <c r="H590" s="8"/>
      <c r="I590" s="8"/>
      <c r="J590" s="8"/>
      <c r="K590" s="8"/>
      <c r="L590" s="47"/>
      <c r="M590" s="39"/>
      <c r="N590" s="47"/>
      <c r="O590" s="39"/>
      <c r="P590" s="36"/>
      <c r="Q590" s="36"/>
      <c r="R590" s="36"/>
      <c r="S590" s="36"/>
      <c r="T590" s="37"/>
    </row>
    <row r="591" spans="1:20" ht="15" customHeight="1">
      <c r="A591" s="1"/>
      <c r="B591" s="40" t="s">
        <v>603</v>
      </c>
      <c r="C591" s="42" t="s">
        <v>604</v>
      </c>
      <c r="D591" s="44" t="s">
        <v>570</v>
      </c>
      <c r="E591" s="7"/>
      <c r="F591" s="7">
        <v>7</v>
      </c>
      <c r="G591" s="7">
        <v>7</v>
      </c>
      <c r="H591" s="7">
        <v>1</v>
      </c>
      <c r="I591" s="7"/>
      <c r="J591" s="7"/>
      <c r="K591" s="7"/>
      <c r="L591" s="46">
        <v>6999</v>
      </c>
      <c r="M591" s="38">
        <v>4826</v>
      </c>
      <c r="N591" s="46">
        <f>$E$592+$F$592+$G$592+$H$592+$I$592+$J$592+$K$592</f>
        <v>0</v>
      </c>
      <c r="O591" s="38">
        <f>$M$591*$N$591</f>
        <v>0</v>
      </c>
      <c r="P591" s="35">
        <f>L591*N591*0.6</f>
        <v>0</v>
      </c>
      <c r="Q591" s="35">
        <f>L591*N591*0.5</f>
        <v>0</v>
      </c>
      <c r="R591" s="35">
        <f>L591*N591*0.45</f>
        <v>0</v>
      </c>
      <c r="S591" s="35">
        <f>L591*N591*0.35</f>
        <v>0</v>
      </c>
      <c r="T591" s="37"/>
    </row>
    <row r="592" spans="1:20" ht="15" customHeight="1">
      <c r="A592" s="1"/>
      <c r="B592" s="41"/>
      <c r="C592" s="43"/>
      <c r="D592" s="45"/>
      <c r="E592" s="8"/>
      <c r="F592" s="8"/>
      <c r="G592" s="8"/>
      <c r="H592" s="8"/>
      <c r="I592" s="8"/>
      <c r="J592" s="8"/>
      <c r="K592" s="8"/>
      <c r="L592" s="47"/>
      <c r="M592" s="39"/>
      <c r="N592" s="47"/>
      <c r="O592" s="39"/>
      <c r="P592" s="36"/>
      <c r="Q592" s="36"/>
      <c r="R592" s="36"/>
      <c r="S592" s="36"/>
      <c r="T592" s="37"/>
    </row>
    <row r="593" spans="1:20" ht="15" customHeight="1">
      <c r="A593" s="1"/>
      <c r="B593" s="40" t="s">
        <v>605</v>
      </c>
      <c r="C593" s="42" t="s">
        <v>606</v>
      </c>
      <c r="D593" s="44" t="s">
        <v>607</v>
      </c>
      <c r="E593" s="7"/>
      <c r="F593" s="7">
        <v>6</v>
      </c>
      <c r="G593" s="7">
        <v>10</v>
      </c>
      <c r="H593" s="7">
        <v>10</v>
      </c>
      <c r="I593" s="7">
        <v>7</v>
      </c>
      <c r="J593" s="7"/>
      <c r="K593" s="7"/>
      <c r="L593" s="46">
        <v>2699</v>
      </c>
      <c r="M593" s="38">
        <v>1861</v>
      </c>
      <c r="N593" s="46">
        <f>$E$594+$F$594+$G$594+$H$594+$I$594+$J$594+$K$594</f>
        <v>0</v>
      </c>
      <c r="O593" s="38">
        <f>$M$593*$N$593</f>
        <v>0</v>
      </c>
      <c r="P593" s="35">
        <f>L593*N593*0.6</f>
        <v>0</v>
      </c>
      <c r="Q593" s="35">
        <f>L593*N593*0.5</f>
        <v>0</v>
      </c>
      <c r="R593" s="35">
        <f>L593*N593*0.45</f>
        <v>0</v>
      </c>
      <c r="S593" s="35">
        <f>L593*N593*0.35</f>
        <v>0</v>
      </c>
      <c r="T593" s="37" t="s">
        <v>57</v>
      </c>
    </row>
    <row r="594" spans="1:20" ht="15" customHeight="1">
      <c r="A594" s="1"/>
      <c r="B594" s="41"/>
      <c r="C594" s="43"/>
      <c r="D594" s="45"/>
      <c r="E594" s="8"/>
      <c r="F594" s="8"/>
      <c r="G594" s="8"/>
      <c r="H594" s="8"/>
      <c r="I594" s="8"/>
      <c r="J594" s="8"/>
      <c r="K594" s="8"/>
      <c r="L594" s="47"/>
      <c r="M594" s="39"/>
      <c r="N594" s="47"/>
      <c r="O594" s="39"/>
      <c r="P594" s="36"/>
      <c r="Q594" s="36"/>
      <c r="R594" s="36"/>
      <c r="S594" s="36"/>
      <c r="T594" s="37"/>
    </row>
    <row r="595" spans="1:20" ht="15" customHeight="1">
      <c r="A595" s="1"/>
      <c r="B595" s="40" t="s">
        <v>608</v>
      </c>
      <c r="C595" s="42" t="s">
        <v>609</v>
      </c>
      <c r="D595" s="44" t="s">
        <v>607</v>
      </c>
      <c r="E595" s="7"/>
      <c r="F595" s="7">
        <v>7</v>
      </c>
      <c r="G595" s="7">
        <v>10</v>
      </c>
      <c r="H595" s="7">
        <v>10</v>
      </c>
      <c r="I595" s="7">
        <v>9</v>
      </c>
      <c r="J595" s="7"/>
      <c r="K595" s="7"/>
      <c r="L595" s="46">
        <v>2699</v>
      </c>
      <c r="M595" s="38">
        <v>1861</v>
      </c>
      <c r="N595" s="46">
        <f>$E$596+$F$596+$G$596+$H$596+$I$596+$J$596+$K$596</f>
        <v>0</v>
      </c>
      <c r="O595" s="38">
        <f>$M$595*$N$595</f>
        <v>0</v>
      </c>
      <c r="P595" s="35">
        <f>L595*N595*0.6</f>
        <v>0</v>
      </c>
      <c r="Q595" s="35">
        <f>L595*N595*0.5</f>
        <v>0</v>
      </c>
      <c r="R595" s="35">
        <f>L595*N595*0.45</f>
        <v>0</v>
      </c>
      <c r="S595" s="35">
        <f>L595*N595*0.35</f>
        <v>0</v>
      </c>
      <c r="T595" s="37" t="s">
        <v>57</v>
      </c>
    </row>
    <row r="596" spans="1:20" ht="15" customHeight="1">
      <c r="A596" s="1"/>
      <c r="B596" s="41"/>
      <c r="C596" s="43"/>
      <c r="D596" s="45"/>
      <c r="E596" s="8"/>
      <c r="F596" s="8"/>
      <c r="G596" s="8"/>
      <c r="H596" s="8"/>
      <c r="I596" s="8"/>
      <c r="J596" s="8"/>
      <c r="K596" s="8"/>
      <c r="L596" s="47"/>
      <c r="M596" s="39"/>
      <c r="N596" s="47"/>
      <c r="O596" s="39"/>
      <c r="P596" s="36"/>
      <c r="Q596" s="36"/>
      <c r="R596" s="36"/>
      <c r="S596" s="36"/>
      <c r="T596" s="37"/>
    </row>
    <row r="597" spans="1:20" ht="15" customHeight="1">
      <c r="A597" s="1"/>
      <c r="B597" s="40" t="s">
        <v>610</v>
      </c>
      <c r="C597" s="42" t="s">
        <v>611</v>
      </c>
      <c r="D597" s="44" t="s">
        <v>607</v>
      </c>
      <c r="E597" s="7"/>
      <c r="F597" s="7">
        <v>9</v>
      </c>
      <c r="G597" s="7">
        <v>10</v>
      </c>
      <c r="H597" s="7">
        <v>10</v>
      </c>
      <c r="I597" s="7">
        <v>9</v>
      </c>
      <c r="J597" s="7"/>
      <c r="K597" s="7"/>
      <c r="L597" s="46">
        <v>2699</v>
      </c>
      <c r="M597" s="38">
        <v>1861</v>
      </c>
      <c r="N597" s="46">
        <f>$E$598+$F$598+$G$598+$H$598+$I$598+$J$598+$K$598</f>
        <v>0</v>
      </c>
      <c r="O597" s="38">
        <f>$M$597*$N$597</f>
        <v>0</v>
      </c>
      <c r="P597" s="35">
        <f>L597*N597*0.6</f>
        <v>0</v>
      </c>
      <c r="Q597" s="35">
        <f>L597*N597*0.5</f>
        <v>0</v>
      </c>
      <c r="R597" s="35">
        <f>L597*N597*0.45</f>
        <v>0</v>
      </c>
      <c r="S597" s="35">
        <f>L597*N597*0.35</f>
        <v>0</v>
      </c>
      <c r="T597" s="37" t="s">
        <v>57</v>
      </c>
    </row>
    <row r="598" spans="1:20" ht="15" customHeight="1">
      <c r="A598" s="1"/>
      <c r="B598" s="41"/>
      <c r="C598" s="43"/>
      <c r="D598" s="45"/>
      <c r="E598" s="8"/>
      <c r="F598" s="8"/>
      <c r="G598" s="8"/>
      <c r="H598" s="8"/>
      <c r="I598" s="8"/>
      <c r="J598" s="8"/>
      <c r="K598" s="8"/>
      <c r="L598" s="47"/>
      <c r="M598" s="39"/>
      <c r="N598" s="47"/>
      <c r="O598" s="39"/>
      <c r="P598" s="36"/>
      <c r="Q598" s="36"/>
      <c r="R598" s="36"/>
      <c r="S598" s="36"/>
      <c r="T598" s="37"/>
    </row>
    <row r="599" spans="1:20" ht="25.5" customHeight="1">
      <c r="A599" s="1"/>
      <c r="B599" s="49" t="s">
        <v>8</v>
      </c>
      <c r="C599" s="49" t="s">
        <v>9</v>
      </c>
      <c r="D599" s="49" t="s">
        <v>10</v>
      </c>
      <c r="E599" s="60" t="s">
        <v>11</v>
      </c>
      <c r="F599" s="60"/>
      <c r="G599" s="60"/>
      <c r="H599" s="60"/>
      <c r="I599" s="60"/>
      <c r="J599" s="60"/>
      <c r="K599" s="60"/>
      <c r="L599" s="51" t="s">
        <v>12</v>
      </c>
      <c r="M599" s="52" t="s">
        <v>13</v>
      </c>
      <c r="N599" s="48" t="s">
        <v>14</v>
      </c>
      <c r="O599" s="48"/>
      <c r="P599" s="35"/>
      <c r="Q599" s="35"/>
      <c r="R599" s="35"/>
      <c r="S599" s="35"/>
      <c r="T599" s="37"/>
    </row>
    <row r="600" spans="2:20" ht="25.5" customHeight="1">
      <c r="B600" s="49"/>
      <c r="C600" s="49"/>
      <c r="D600" s="49"/>
      <c r="E600" s="61" t="s">
        <v>87</v>
      </c>
      <c r="F600" s="61"/>
      <c r="G600" s="61" t="s">
        <v>88</v>
      </c>
      <c r="H600" s="61"/>
      <c r="I600" s="61" t="s">
        <v>89</v>
      </c>
      <c r="J600" s="61"/>
      <c r="K600" s="9"/>
      <c r="L600" s="51"/>
      <c r="M600" s="52"/>
      <c r="N600" s="6" t="s">
        <v>15</v>
      </c>
      <c r="O600" s="6" t="s">
        <v>16</v>
      </c>
      <c r="P600" s="36"/>
      <c r="Q600" s="36"/>
      <c r="R600" s="36"/>
      <c r="S600" s="36"/>
      <c r="T600" s="37"/>
    </row>
    <row r="601" spans="1:20" ht="15" customHeight="1">
      <c r="A601" s="1"/>
      <c r="B601" s="40" t="s">
        <v>612</v>
      </c>
      <c r="C601" s="42" t="s">
        <v>613</v>
      </c>
      <c r="D601" s="44" t="s">
        <v>614</v>
      </c>
      <c r="E601" s="64">
        <v>10</v>
      </c>
      <c r="F601" s="65"/>
      <c r="G601" s="64">
        <v>10</v>
      </c>
      <c r="H601" s="65"/>
      <c r="I601" s="64">
        <v>2</v>
      </c>
      <c r="J601" s="65"/>
      <c r="K601" s="10"/>
      <c r="L601" s="46">
        <v>2999</v>
      </c>
      <c r="M601" s="38">
        <v>2068</v>
      </c>
      <c r="N601" s="46">
        <f>$E$602+$G$602+$I$602</f>
        <v>0</v>
      </c>
      <c r="O601" s="38">
        <f>$M$601*$N$601</f>
        <v>0</v>
      </c>
      <c r="P601" s="35">
        <f>L601*N601*0.6</f>
        <v>0</v>
      </c>
      <c r="Q601" s="35">
        <f>L601*N601*0.5</f>
        <v>0</v>
      </c>
      <c r="R601" s="35">
        <f>L601*N601*0.45</f>
        <v>0</v>
      </c>
      <c r="S601" s="35">
        <f>L601*N601*0.35</f>
        <v>0</v>
      </c>
      <c r="T601" s="37" t="s">
        <v>57</v>
      </c>
    </row>
    <row r="602" spans="1:20" ht="15" customHeight="1">
      <c r="A602" s="1"/>
      <c r="B602" s="41"/>
      <c r="C602" s="43"/>
      <c r="D602" s="45"/>
      <c r="E602" s="57"/>
      <c r="F602" s="57"/>
      <c r="G602" s="57"/>
      <c r="H602" s="57"/>
      <c r="I602" s="57"/>
      <c r="J602" s="57"/>
      <c r="K602" s="11"/>
      <c r="L602" s="47"/>
      <c r="M602" s="39"/>
      <c r="N602" s="47"/>
      <c r="O602" s="39"/>
      <c r="P602" s="36"/>
      <c r="Q602" s="36"/>
      <c r="R602" s="36"/>
      <c r="S602" s="36"/>
      <c r="T602" s="37"/>
    </row>
    <row r="603" spans="1:20" ht="15" customHeight="1">
      <c r="A603" s="1"/>
      <c r="B603" s="40" t="s">
        <v>615</v>
      </c>
      <c r="C603" s="42" t="s">
        <v>616</v>
      </c>
      <c r="D603" s="44" t="s">
        <v>614</v>
      </c>
      <c r="E603" s="64">
        <v>10</v>
      </c>
      <c r="F603" s="65"/>
      <c r="G603" s="64">
        <v>10</v>
      </c>
      <c r="H603" s="65"/>
      <c r="I603" s="64">
        <v>10</v>
      </c>
      <c r="J603" s="65"/>
      <c r="K603" s="10"/>
      <c r="L603" s="46">
        <v>2999</v>
      </c>
      <c r="M603" s="38">
        <v>2068</v>
      </c>
      <c r="N603" s="46">
        <f>$E$604+$G$604+$I$604</f>
        <v>0</v>
      </c>
      <c r="O603" s="38">
        <f>$M$603*$N$603</f>
        <v>0</v>
      </c>
      <c r="P603" s="35">
        <f>L603*N603*0.6</f>
        <v>0</v>
      </c>
      <c r="Q603" s="35">
        <f>L603*N603*0.5</f>
        <v>0</v>
      </c>
      <c r="R603" s="35">
        <f>L603*N603*0.45</f>
        <v>0</v>
      </c>
      <c r="S603" s="35">
        <f>L603*N603*0.35</f>
        <v>0</v>
      </c>
      <c r="T603" s="37" t="s">
        <v>57</v>
      </c>
    </row>
    <row r="604" spans="1:20" ht="15" customHeight="1">
      <c r="A604" s="1"/>
      <c r="B604" s="41"/>
      <c r="C604" s="43"/>
      <c r="D604" s="45"/>
      <c r="E604" s="57"/>
      <c r="F604" s="57"/>
      <c r="G604" s="57"/>
      <c r="H604" s="57"/>
      <c r="I604" s="57"/>
      <c r="J604" s="57"/>
      <c r="K604" s="11"/>
      <c r="L604" s="47"/>
      <c r="M604" s="39"/>
      <c r="N604" s="47"/>
      <c r="O604" s="39"/>
      <c r="P604" s="36"/>
      <c r="Q604" s="36"/>
      <c r="R604" s="36"/>
      <c r="S604" s="36"/>
      <c r="T604" s="37"/>
    </row>
    <row r="605" spans="1:20" ht="25.5" customHeight="1">
      <c r="A605" s="1"/>
      <c r="B605" s="49" t="s">
        <v>8</v>
      </c>
      <c r="C605" s="49" t="s">
        <v>9</v>
      </c>
      <c r="D605" s="49" t="s">
        <v>10</v>
      </c>
      <c r="E605" s="50" t="s">
        <v>11</v>
      </c>
      <c r="F605" s="50"/>
      <c r="G605" s="50"/>
      <c r="H605" s="50"/>
      <c r="I605" s="50"/>
      <c r="J605" s="50"/>
      <c r="K605" s="50"/>
      <c r="L605" s="51" t="s">
        <v>12</v>
      </c>
      <c r="M605" s="52" t="s">
        <v>13</v>
      </c>
      <c r="N605" s="48" t="s">
        <v>14</v>
      </c>
      <c r="O605" s="48"/>
      <c r="P605" s="35"/>
      <c r="Q605" s="35"/>
      <c r="R605" s="35"/>
      <c r="S605" s="35"/>
      <c r="T605" s="37"/>
    </row>
    <row r="606" spans="2:20" ht="25.5" customHeight="1">
      <c r="B606" s="49"/>
      <c r="C606" s="49"/>
      <c r="D606" s="49"/>
      <c r="E606" s="5">
        <v>40</v>
      </c>
      <c r="F606" s="5">
        <v>42</v>
      </c>
      <c r="G606" s="5">
        <v>44</v>
      </c>
      <c r="H606" s="5">
        <v>46</v>
      </c>
      <c r="I606" s="5">
        <v>48</v>
      </c>
      <c r="J606" s="5">
        <v>50</v>
      </c>
      <c r="K606" s="5">
        <v>52</v>
      </c>
      <c r="L606" s="51"/>
      <c r="M606" s="52"/>
      <c r="N606" s="6" t="s">
        <v>15</v>
      </c>
      <c r="O606" s="6" t="s">
        <v>16</v>
      </c>
      <c r="P606" s="36"/>
      <c r="Q606" s="36"/>
      <c r="R606" s="36"/>
      <c r="S606" s="36"/>
      <c r="T606" s="37"/>
    </row>
    <row r="607" spans="1:20" ht="15" customHeight="1">
      <c r="A607" s="1"/>
      <c r="B607" s="40" t="s">
        <v>617</v>
      </c>
      <c r="C607" s="42" t="s">
        <v>618</v>
      </c>
      <c r="D607" s="44" t="s">
        <v>614</v>
      </c>
      <c r="E607" s="7"/>
      <c r="F607" s="7">
        <v>5</v>
      </c>
      <c r="G607" s="7">
        <v>10</v>
      </c>
      <c r="H607" s="7">
        <v>10</v>
      </c>
      <c r="I607" s="7">
        <v>4</v>
      </c>
      <c r="J607" s="7"/>
      <c r="K607" s="7"/>
      <c r="L607" s="46">
        <v>2199</v>
      </c>
      <c r="M607" s="38">
        <v>1516</v>
      </c>
      <c r="N607" s="46">
        <f>$E$608+$F$608+$G$608+$H$608+$I$608+$J$608+$K$608</f>
        <v>0</v>
      </c>
      <c r="O607" s="38">
        <f>$M$607*$N$607</f>
        <v>0</v>
      </c>
      <c r="P607" s="35">
        <f>L607*N607*0.6</f>
        <v>0</v>
      </c>
      <c r="Q607" s="35">
        <f>L607*N607*0.5</f>
        <v>0</v>
      </c>
      <c r="R607" s="35">
        <f>L607*N607*0.45</f>
        <v>0</v>
      </c>
      <c r="S607" s="35">
        <f>L607*N607*0.35</f>
        <v>0</v>
      </c>
      <c r="T607" s="37" t="s">
        <v>57</v>
      </c>
    </row>
    <row r="608" spans="1:20" ht="15" customHeight="1">
      <c r="A608" s="1"/>
      <c r="B608" s="41"/>
      <c r="C608" s="43"/>
      <c r="D608" s="45"/>
      <c r="E608" s="8"/>
      <c r="F608" s="8"/>
      <c r="G608" s="8"/>
      <c r="H608" s="8"/>
      <c r="I608" s="8"/>
      <c r="J608" s="8"/>
      <c r="K608" s="8"/>
      <c r="L608" s="47"/>
      <c r="M608" s="39"/>
      <c r="N608" s="47"/>
      <c r="O608" s="39"/>
      <c r="P608" s="36"/>
      <c r="Q608" s="36"/>
      <c r="R608" s="36"/>
      <c r="S608" s="36"/>
      <c r="T608" s="37"/>
    </row>
    <row r="609" spans="1:20" ht="15" customHeight="1">
      <c r="A609" s="1"/>
      <c r="B609" s="40" t="s">
        <v>619</v>
      </c>
      <c r="C609" s="42" t="s">
        <v>620</v>
      </c>
      <c r="D609" s="44" t="s">
        <v>614</v>
      </c>
      <c r="E609" s="7"/>
      <c r="F609" s="7"/>
      <c r="G609" s="7"/>
      <c r="H609" s="7">
        <v>7</v>
      </c>
      <c r="I609" s="7"/>
      <c r="J609" s="7"/>
      <c r="K609" s="7"/>
      <c r="L609" s="46">
        <v>2199</v>
      </c>
      <c r="M609" s="38">
        <v>1516</v>
      </c>
      <c r="N609" s="46">
        <f>$E$610+$F$610+$G$610+$H$610+$I$610+$J$610+$K$610</f>
        <v>0</v>
      </c>
      <c r="O609" s="38">
        <f>$M$609*$N$609</f>
        <v>0</v>
      </c>
      <c r="P609" s="35">
        <f>L609*N609*0.6</f>
        <v>0</v>
      </c>
      <c r="Q609" s="35">
        <f>L609*N609*0.5</f>
        <v>0</v>
      </c>
      <c r="R609" s="35">
        <f>L609*N609*0.45</f>
        <v>0</v>
      </c>
      <c r="S609" s="35">
        <f>L609*N609*0.35</f>
        <v>0</v>
      </c>
      <c r="T609" s="37" t="s">
        <v>57</v>
      </c>
    </row>
    <row r="610" spans="1:20" ht="15" customHeight="1">
      <c r="A610" s="1"/>
      <c r="B610" s="41"/>
      <c r="C610" s="43"/>
      <c r="D610" s="45"/>
      <c r="E610" s="8"/>
      <c r="F610" s="8"/>
      <c r="G610" s="8"/>
      <c r="H610" s="8"/>
      <c r="I610" s="8"/>
      <c r="J610" s="8"/>
      <c r="K610" s="8"/>
      <c r="L610" s="47"/>
      <c r="M610" s="39"/>
      <c r="N610" s="47"/>
      <c r="O610" s="39"/>
      <c r="P610" s="36"/>
      <c r="Q610" s="36"/>
      <c r="R610" s="36"/>
      <c r="S610" s="36"/>
      <c r="T610" s="37"/>
    </row>
    <row r="611" spans="1:20" ht="15" customHeight="1">
      <c r="A611" s="1"/>
      <c r="B611" s="40" t="s">
        <v>621</v>
      </c>
      <c r="C611" s="53" t="s">
        <v>622</v>
      </c>
      <c r="D611" s="44" t="s">
        <v>614</v>
      </c>
      <c r="E611" s="7"/>
      <c r="F611" s="7">
        <v>8</v>
      </c>
      <c r="G611" s="7">
        <v>10</v>
      </c>
      <c r="H611" s="7">
        <v>10</v>
      </c>
      <c r="I611" s="7">
        <v>10</v>
      </c>
      <c r="J611" s="7"/>
      <c r="K611" s="7"/>
      <c r="L611" s="46">
        <v>2199</v>
      </c>
      <c r="M611" s="38">
        <v>1516</v>
      </c>
      <c r="N611" s="46">
        <f>$E$612+$F$612+$G$612+$H$612+$I$612+$J$612+$K$612</f>
        <v>0</v>
      </c>
      <c r="O611" s="38">
        <f>$M$611*$N$611</f>
        <v>0</v>
      </c>
      <c r="P611" s="35">
        <f>L611*N611*0.6</f>
        <v>0</v>
      </c>
      <c r="Q611" s="35">
        <f>L611*N611*0.5</f>
        <v>0</v>
      </c>
      <c r="R611" s="35">
        <f>L611*N611*0.45</f>
        <v>0</v>
      </c>
      <c r="S611" s="35">
        <f>L611*N611*0.35</f>
        <v>0</v>
      </c>
      <c r="T611" s="37" t="s">
        <v>57</v>
      </c>
    </row>
    <row r="612" spans="1:20" ht="15" customHeight="1">
      <c r="A612" s="1"/>
      <c r="B612" s="41"/>
      <c r="C612" s="43"/>
      <c r="D612" s="45"/>
      <c r="E612" s="8"/>
      <c r="F612" s="8"/>
      <c r="G612" s="8"/>
      <c r="H612" s="8"/>
      <c r="I612" s="8"/>
      <c r="J612" s="8"/>
      <c r="K612" s="8"/>
      <c r="L612" s="47"/>
      <c r="M612" s="39"/>
      <c r="N612" s="47"/>
      <c r="O612" s="39"/>
      <c r="P612" s="36"/>
      <c r="Q612" s="36"/>
      <c r="R612" s="36"/>
      <c r="S612" s="36"/>
      <c r="T612" s="37"/>
    </row>
    <row r="613" spans="1:20" ht="15" customHeight="1">
      <c r="A613" s="1"/>
      <c r="B613" s="40" t="s">
        <v>623</v>
      </c>
      <c r="C613" s="42" t="s">
        <v>624</v>
      </c>
      <c r="D613" s="44" t="s">
        <v>614</v>
      </c>
      <c r="E613" s="7"/>
      <c r="F613" s="7">
        <v>7</v>
      </c>
      <c r="G613" s="7">
        <v>10</v>
      </c>
      <c r="H613" s="7">
        <v>10</v>
      </c>
      <c r="I613" s="7">
        <v>6</v>
      </c>
      <c r="J613" s="7"/>
      <c r="K613" s="7"/>
      <c r="L613" s="46">
        <v>3499</v>
      </c>
      <c r="M613" s="38">
        <v>2413</v>
      </c>
      <c r="N613" s="46">
        <f>$E$614+$F$614+$G$614+$H$614+$I$614+$J$614+$K$614</f>
        <v>0</v>
      </c>
      <c r="O613" s="38">
        <f>$M$613*$N$613</f>
        <v>0</v>
      </c>
      <c r="P613" s="35">
        <f>L613*N613*0.6</f>
        <v>0</v>
      </c>
      <c r="Q613" s="35">
        <f>L613*N613*0.5</f>
        <v>0</v>
      </c>
      <c r="R613" s="35">
        <f>L613*N613*0.45</f>
        <v>0</v>
      </c>
      <c r="S613" s="35">
        <f>L613*N613*0.35</f>
        <v>0</v>
      </c>
      <c r="T613" s="37" t="s">
        <v>57</v>
      </c>
    </row>
    <row r="614" spans="1:20" ht="15" customHeight="1">
      <c r="A614" s="1"/>
      <c r="B614" s="41"/>
      <c r="C614" s="43"/>
      <c r="D614" s="45"/>
      <c r="E614" s="8"/>
      <c r="F614" s="8"/>
      <c r="G614" s="8"/>
      <c r="H614" s="8"/>
      <c r="I614" s="8"/>
      <c r="J614" s="8"/>
      <c r="K614" s="8"/>
      <c r="L614" s="47"/>
      <c r="M614" s="39"/>
      <c r="N614" s="47"/>
      <c r="O614" s="39"/>
      <c r="P614" s="36"/>
      <c r="Q614" s="36"/>
      <c r="R614" s="36"/>
      <c r="S614" s="36"/>
      <c r="T614" s="37"/>
    </row>
    <row r="615" spans="1:20" ht="15" customHeight="1">
      <c r="A615" s="1"/>
      <c r="B615" s="40" t="s">
        <v>625</v>
      </c>
      <c r="C615" s="42" t="s">
        <v>626</v>
      </c>
      <c r="D615" s="44" t="s">
        <v>614</v>
      </c>
      <c r="E615" s="7"/>
      <c r="F615" s="7">
        <v>2</v>
      </c>
      <c r="G615" s="7">
        <v>6</v>
      </c>
      <c r="H615" s="7">
        <v>7</v>
      </c>
      <c r="I615" s="7">
        <v>4</v>
      </c>
      <c r="J615" s="7"/>
      <c r="K615" s="7"/>
      <c r="L615" s="46">
        <v>3499</v>
      </c>
      <c r="M615" s="38">
        <v>2413</v>
      </c>
      <c r="N615" s="46">
        <f>$E$616+$F$616+$G$616+$H$616+$I$616+$J$616+$K$616</f>
        <v>0</v>
      </c>
      <c r="O615" s="38">
        <f>$M$615*$N$615</f>
        <v>0</v>
      </c>
      <c r="P615" s="35">
        <f>L615*N615*0.6</f>
        <v>0</v>
      </c>
      <c r="Q615" s="35">
        <f>L615*N615*0.5</f>
        <v>0</v>
      </c>
      <c r="R615" s="35">
        <f>L615*N615*0.45</f>
        <v>0</v>
      </c>
      <c r="S615" s="35">
        <f>L615*N615*0.35</f>
        <v>0</v>
      </c>
      <c r="T615" s="37" t="s">
        <v>57</v>
      </c>
    </row>
    <row r="616" spans="1:20" ht="15" customHeight="1">
      <c r="A616" s="1"/>
      <c r="B616" s="41"/>
      <c r="C616" s="43"/>
      <c r="D616" s="45"/>
      <c r="E616" s="8"/>
      <c r="F616" s="8"/>
      <c r="G616" s="8"/>
      <c r="H616" s="8"/>
      <c r="I616" s="8"/>
      <c r="J616" s="8"/>
      <c r="K616" s="8"/>
      <c r="L616" s="47"/>
      <c r="M616" s="39"/>
      <c r="N616" s="47"/>
      <c r="O616" s="39"/>
      <c r="P616" s="36"/>
      <c r="Q616" s="36"/>
      <c r="R616" s="36"/>
      <c r="S616" s="36"/>
      <c r="T616" s="37"/>
    </row>
    <row r="617" spans="1:20" ht="25.5" customHeight="1">
      <c r="A617" s="1"/>
      <c r="B617" s="49" t="s">
        <v>8</v>
      </c>
      <c r="C617" s="49" t="s">
        <v>9</v>
      </c>
      <c r="D617" s="49" t="s">
        <v>10</v>
      </c>
      <c r="E617" s="60" t="s">
        <v>11</v>
      </c>
      <c r="F617" s="60"/>
      <c r="G617" s="60"/>
      <c r="H617" s="60"/>
      <c r="I617" s="60"/>
      <c r="J617" s="60"/>
      <c r="K617" s="60"/>
      <c r="L617" s="51" t="s">
        <v>12</v>
      </c>
      <c r="M617" s="52" t="s">
        <v>13</v>
      </c>
      <c r="N617" s="48" t="s">
        <v>14</v>
      </c>
      <c r="O617" s="48"/>
      <c r="P617" s="35"/>
      <c r="Q617" s="35"/>
      <c r="R617" s="35"/>
      <c r="S617" s="35"/>
      <c r="T617" s="37"/>
    </row>
    <row r="618" spans="2:20" ht="25.5" customHeight="1">
      <c r="B618" s="49"/>
      <c r="C618" s="49"/>
      <c r="D618" s="49"/>
      <c r="E618" s="61" t="s">
        <v>87</v>
      </c>
      <c r="F618" s="61"/>
      <c r="G618" s="61" t="s">
        <v>88</v>
      </c>
      <c r="H618" s="61"/>
      <c r="I618" s="61" t="s">
        <v>89</v>
      </c>
      <c r="J618" s="61"/>
      <c r="K618" s="9"/>
      <c r="L618" s="51"/>
      <c r="M618" s="52"/>
      <c r="N618" s="6" t="s">
        <v>15</v>
      </c>
      <c r="O618" s="6" t="s">
        <v>16</v>
      </c>
      <c r="P618" s="36"/>
      <c r="Q618" s="36"/>
      <c r="R618" s="36"/>
      <c r="S618" s="36"/>
      <c r="T618" s="37"/>
    </row>
    <row r="619" spans="1:20" ht="15" customHeight="1">
      <c r="A619" s="1"/>
      <c r="B619" s="40" t="s">
        <v>627</v>
      </c>
      <c r="C619" s="42" t="s">
        <v>628</v>
      </c>
      <c r="D619" s="44" t="s">
        <v>240</v>
      </c>
      <c r="E619" s="64">
        <v>10</v>
      </c>
      <c r="F619" s="65"/>
      <c r="G619" s="64">
        <v>10</v>
      </c>
      <c r="H619" s="65"/>
      <c r="I619" s="64">
        <v>1</v>
      </c>
      <c r="J619" s="65"/>
      <c r="K619" s="10"/>
      <c r="L619" s="46">
        <v>2999</v>
      </c>
      <c r="M619" s="38">
        <v>2068</v>
      </c>
      <c r="N619" s="46">
        <f>$E$620+$G$620+$I$620</f>
        <v>0</v>
      </c>
      <c r="O619" s="38">
        <f>$M$619*$N$619</f>
        <v>0</v>
      </c>
      <c r="P619" s="35">
        <f>L619*N619*0.6</f>
        <v>0</v>
      </c>
      <c r="Q619" s="35">
        <f>L619*N619*0.5</f>
        <v>0</v>
      </c>
      <c r="R619" s="35">
        <f>L619*N619*0.45</f>
        <v>0</v>
      </c>
      <c r="S619" s="35">
        <f>L619*N619*0.35</f>
        <v>0</v>
      </c>
      <c r="T619" s="37" t="s">
        <v>57</v>
      </c>
    </row>
    <row r="620" spans="1:20" ht="15" customHeight="1">
      <c r="A620" s="1"/>
      <c r="B620" s="41"/>
      <c r="C620" s="43"/>
      <c r="D620" s="45"/>
      <c r="E620" s="57"/>
      <c r="F620" s="57"/>
      <c r="G620" s="57"/>
      <c r="H620" s="57"/>
      <c r="I620" s="57"/>
      <c r="J620" s="57"/>
      <c r="K620" s="11"/>
      <c r="L620" s="47"/>
      <c r="M620" s="39"/>
      <c r="N620" s="47"/>
      <c r="O620" s="39"/>
      <c r="P620" s="36"/>
      <c r="Q620" s="36"/>
      <c r="R620" s="36"/>
      <c r="S620" s="36"/>
      <c r="T620" s="37"/>
    </row>
    <row r="621" spans="1:20" ht="15" customHeight="1">
      <c r="A621" s="1"/>
      <c r="B621" s="40" t="s">
        <v>629</v>
      </c>
      <c r="C621" s="42" t="s">
        <v>630</v>
      </c>
      <c r="D621" s="44" t="s">
        <v>240</v>
      </c>
      <c r="E621" s="64">
        <v>8</v>
      </c>
      <c r="F621" s="65"/>
      <c r="G621" s="64">
        <v>6</v>
      </c>
      <c r="H621" s="65"/>
      <c r="I621" s="64">
        <v>1</v>
      </c>
      <c r="J621" s="65"/>
      <c r="K621" s="10"/>
      <c r="L621" s="46">
        <v>2999</v>
      </c>
      <c r="M621" s="38">
        <v>2068</v>
      </c>
      <c r="N621" s="46">
        <f>$E$622+$G$622+$I$622</f>
        <v>0</v>
      </c>
      <c r="O621" s="38">
        <f>$M$621*$N$621</f>
        <v>0</v>
      </c>
      <c r="P621" s="35">
        <f>L621*N621*0.6</f>
        <v>0</v>
      </c>
      <c r="Q621" s="35">
        <f>L621*N621*0.5</f>
        <v>0</v>
      </c>
      <c r="R621" s="35">
        <f>L621*N621*0.45</f>
        <v>0</v>
      </c>
      <c r="S621" s="35">
        <f>L621*N621*0.35</f>
        <v>0</v>
      </c>
      <c r="T621" s="37" t="s">
        <v>57</v>
      </c>
    </row>
    <row r="622" spans="1:20" ht="15" customHeight="1">
      <c r="A622" s="1"/>
      <c r="B622" s="41"/>
      <c r="C622" s="43"/>
      <c r="D622" s="45"/>
      <c r="E622" s="57"/>
      <c r="F622" s="57"/>
      <c r="G622" s="57"/>
      <c r="H622" s="57"/>
      <c r="I622" s="57"/>
      <c r="J622" s="57"/>
      <c r="K622" s="11"/>
      <c r="L622" s="47"/>
      <c r="M622" s="39"/>
      <c r="N622" s="47"/>
      <c r="O622" s="39"/>
      <c r="P622" s="36"/>
      <c r="Q622" s="36"/>
      <c r="R622" s="36"/>
      <c r="S622" s="36"/>
      <c r="T622" s="37"/>
    </row>
    <row r="623" spans="1:20" ht="15" customHeight="1">
      <c r="A623" s="1"/>
      <c r="B623" s="40" t="s">
        <v>631</v>
      </c>
      <c r="C623" s="42" t="s">
        <v>632</v>
      </c>
      <c r="D623" s="44" t="s">
        <v>633</v>
      </c>
      <c r="E623" s="64">
        <v>7</v>
      </c>
      <c r="F623" s="65"/>
      <c r="G623" s="64">
        <v>4</v>
      </c>
      <c r="H623" s="65"/>
      <c r="I623" s="64">
        <v>2</v>
      </c>
      <c r="J623" s="65"/>
      <c r="K623" s="10"/>
      <c r="L623" s="46">
        <v>5499</v>
      </c>
      <c r="M623" s="38">
        <v>3792</v>
      </c>
      <c r="N623" s="46">
        <f>$E$624+$G$624+$I$624</f>
        <v>0</v>
      </c>
      <c r="O623" s="38">
        <f>$M$623*$N$623</f>
        <v>0</v>
      </c>
      <c r="P623" s="35">
        <f>L623*N623*0.6</f>
        <v>0</v>
      </c>
      <c r="Q623" s="35">
        <f>L623*N623*0.5</f>
        <v>0</v>
      </c>
      <c r="R623" s="35">
        <f>L623*N623*0.45</f>
        <v>0</v>
      </c>
      <c r="S623" s="35">
        <f>L623*N623*0.35</f>
        <v>0</v>
      </c>
      <c r="T623" s="37" t="s">
        <v>57</v>
      </c>
    </row>
    <row r="624" spans="1:20" ht="15" customHeight="1">
      <c r="A624" s="1"/>
      <c r="B624" s="41"/>
      <c r="C624" s="43"/>
      <c r="D624" s="45"/>
      <c r="E624" s="57"/>
      <c r="F624" s="57"/>
      <c r="G624" s="57"/>
      <c r="H624" s="57"/>
      <c r="I624" s="57"/>
      <c r="J624" s="57"/>
      <c r="K624" s="11"/>
      <c r="L624" s="47"/>
      <c r="M624" s="39"/>
      <c r="N624" s="47"/>
      <c r="O624" s="39"/>
      <c r="P624" s="36"/>
      <c r="Q624" s="36"/>
      <c r="R624" s="36"/>
      <c r="S624" s="36"/>
      <c r="T624" s="37"/>
    </row>
    <row r="625" spans="1:20" ht="15" customHeight="1">
      <c r="A625" s="1"/>
      <c r="B625" s="40" t="s">
        <v>634</v>
      </c>
      <c r="C625" s="42" t="s">
        <v>635</v>
      </c>
      <c r="D625" s="44" t="s">
        <v>633</v>
      </c>
      <c r="E625" s="64">
        <v>10</v>
      </c>
      <c r="F625" s="65"/>
      <c r="G625" s="64">
        <v>10</v>
      </c>
      <c r="H625" s="65"/>
      <c r="I625" s="64">
        <v>8</v>
      </c>
      <c r="J625" s="65"/>
      <c r="K625" s="10"/>
      <c r="L625" s="46">
        <v>5499</v>
      </c>
      <c r="M625" s="38">
        <v>3792</v>
      </c>
      <c r="N625" s="46">
        <f>$E$626+$G$626+$I$626</f>
        <v>0</v>
      </c>
      <c r="O625" s="38">
        <f>$M$625*$N$625</f>
        <v>0</v>
      </c>
      <c r="P625" s="35">
        <f>L625*N625*0.6</f>
        <v>0</v>
      </c>
      <c r="Q625" s="35">
        <f>L625*N625*0.5</f>
        <v>0</v>
      </c>
      <c r="R625" s="35">
        <f>L625*N625*0.45</f>
        <v>0</v>
      </c>
      <c r="S625" s="35">
        <f>L625*N625*0.35</f>
        <v>0</v>
      </c>
      <c r="T625" s="37" t="s">
        <v>57</v>
      </c>
    </row>
    <row r="626" spans="1:20" ht="15" customHeight="1">
      <c r="A626" s="1"/>
      <c r="B626" s="41"/>
      <c r="C626" s="43"/>
      <c r="D626" s="45"/>
      <c r="E626" s="57"/>
      <c r="F626" s="57"/>
      <c r="G626" s="57"/>
      <c r="H626" s="57"/>
      <c r="I626" s="57"/>
      <c r="J626" s="57"/>
      <c r="K626" s="11"/>
      <c r="L626" s="47"/>
      <c r="M626" s="39"/>
      <c r="N626" s="47"/>
      <c r="O626" s="39"/>
      <c r="P626" s="36"/>
      <c r="Q626" s="36"/>
      <c r="R626" s="36"/>
      <c r="S626" s="36"/>
      <c r="T626" s="37"/>
    </row>
    <row r="627" spans="1:20" ht="15" customHeight="1">
      <c r="A627" s="1"/>
      <c r="B627" s="40" t="s">
        <v>636</v>
      </c>
      <c r="C627" s="42" t="s">
        <v>637</v>
      </c>
      <c r="D627" s="44" t="s">
        <v>633</v>
      </c>
      <c r="E627" s="64">
        <v>3</v>
      </c>
      <c r="F627" s="65"/>
      <c r="G627" s="64">
        <v>8</v>
      </c>
      <c r="H627" s="65"/>
      <c r="I627" s="64">
        <v>3</v>
      </c>
      <c r="J627" s="65"/>
      <c r="K627" s="10"/>
      <c r="L627" s="46">
        <v>5499</v>
      </c>
      <c r="M627" s="38">
        <v>3792</v>
      </c>
      <c r="N627" s="46">
        <f>$E$628+$G$628+$I$628</f>
        <v>0</v>
      </c>
      <c r="O627" s="38">
        <f>$M$627*$N$627</f>
        <v>0</v>
      </c>
      <c r="P627" s="35">
        <f>L627*N627*0.6</f>
        <v>0</v>
      </c>
      <c r="Q627" s="35">
        <f>L627*N627*0.5</f>
        <v>0</v>
      </c>
      <c r="R627" s="35">
        <f>L627*N627*0.45</f>
        <v>0</v>
      </c>
      <c r="S627" s="35">
        <f>L627*N627*0.35</f>
        <v>0</v>
      </c>
      <c r="T627" s="37" t="s">
        <v>57</v>
      </c>
    </row>
    <row r="628" spans="1:20" ht="15" customHeight="1">
      <c r="A628" s="1"/>
      <c r="B628" s="41"/>
      <c r="C628" s="43"/>
      <c r="D628" s="45"/>
      <c r="E628" s="57"/>
      <c r="F628" s="57"/>
      <c r="G628" s="57"/>
      <c r="H628" s="57"/>
      <c r="I628" s="57"/>
      <c r="J628" s="57"/>
      <c r="K628" s="11"/>
      <c r="L628" s="47"/>
      <c r="M628" s="39"/>
      <c r="N628" s="47"/>
      <c r="O628" s="39"/>
      <c r="P628" s="36"/>
      <c r="Q628" s="36"/>
      <c r="R628" s="36"/>
      <c r="S628" s="36"/>
      <c r="T628" s="37"/>
    </row>
    <row r="629" spans="1:20" ht="25.5" customHeight="1">
      <c r="A629" s="1"/>
      <c r="B629" s="49" t="s">
        <v>8</v>
      </c>
      <c r="C629" s="49" t="s">
        <v>9</v>
      </c>
      <c r="D629" s="49" t="s">
        <v>10</v>
      </c>
      <c r="E629" s="50" t="s">
        <v>11</v>
      </c>
      <c r="F629" s="50"/>
      <c r="G629" s="50"/>
      <c r="H629" s="50"/>
      <c r="I629" s="50"/>
      <c r="J629" s="50"/>
      <c r="K629" s="50"/>
      <c r="L629" s="51" t="s">
        <v>12</v>
      </c>
      <c r="M629" s="52" t="s">
        <v>13</v>
      </c>
      <c r="N629" s="48" t="s">
        <v>14</v>
      </c>
      <c r="O629" s="48"/>
      <c r="P629" s="35"/>
      <c r="Q629" s="35"/>
      <c r="R629" s="35"/>
      <c r="S629" s="35"/>
      <c r="T629" s="37"/>
    </row>
    <row r="630" spans="2:20" ht="25.5" customHeight="1">
      <c r="B630" s="49"/>
      <c r="C630" s="49"/>
      <c r="D630" s="49"/>
      <c r="E630" s="5">
        <v>40</v>
      </c>
      <c r="F630" s="5">
        <v>42</v>
      </c>
      <c r="G630" s="5">
        <v>44</v>
      </c>
      <c r="H630" s="5">
        <v>46</v>
      </c>
      <c r="I630" s="5">
        <v>48</v>
      </c>
      <c r="J630" s="5">
        <v>50</v>
      </c>
      <c r="K630" s="5">
        <v>52</v>
      </c>
      <c r="L630" s="51"/>
      <c r="M630" s="52"/>
      <c r="N630" s="6" t="s">
        <v>15</v>
      </c>
      <c r="O630" s="6" t="s">
        <v>16</v>
      </c>
      <c r="P630" s="36"/>
      <c r="Q630" s="36"/>
      <c r="R630" s="36"/>
      <c r="S630" s="36"/>
      <c r="T630" s="37"/>
    </row>
    <row r="631" spans="1:20" ht="15" customHeight="1">
      <c r="A631" s="1"/>
      <c r="B631" s="40" t="s">
        <v>638</v>
      </c>
      <c r="C631" s="42" t="s">
        <v>639</v>
      </c>
      <c r="D631" s="44" t="s">
        <v>315</v>
      </c>
      <c r="E631" s="7"/>
      <c r="F631" s="7"/>
      <c r="G631" s="7">
        <v>1</v>
      </c>
      <c r="H631" s="7"/>
      <c r="I631" s="7"/>
      <c r="J631" s="7"/>
      <c r="K631" s="7"/>
      <c r="L631" s="46">
        <v>2259</v>
      </c>
      <c r="M631" s="38">
        <v>1558</v>
      </c>
      <c r="N631" s="46">
        <f>$E$632+$F$632+$G$632+$H$632+$I$632+$J$632+$K$632</f>
        <v>0</v>
      </c>
      <c r="O631" s="38">
        <f>$M$631*$N$631</f>
        <v>0</v>
      </c>
      <c r="P631" s="35">
        <f>L631*N631*0.6</f>
        <v>0</v>
      </c>
      <c r="Q631" s="35">
        <f>L631*N631*0.5</f>
        <v>0</v>
      </c>
      <c r="R631" s="35">
        <f>L631*N631*0.45</f>
        <v>0</v>
      </c>
      <c r="S631" s="35">
        <f>L631*N631*0.35</f>
        <v>0</v>
      </c>
      <c r="T631" s="37"/>
    </row>
    <row r="632" spans="1:20" ht="15" customHeight="1">
      <c r="A632" s="1"/>
      <c r="B632" s="41"/>
      <c r="C632" s="43"/>
      <c r="D632" s="45"/>
      <c r="E632" s="8"/>
      <c r="F632" s="8"/>
      <c r="G632" s="8"/>
      <c r="H632" s="8"/>
      <c r="I632" s="8"/>
      <c r="J632" s="8"/>
      <c r="K632" s="8"/>
      <c r="L632" s="47"/>
      <c r="M632" s="39"/>
      <c r="N632" s="47"/>
      <c r="O632" s="39"/>
      <c r="P632" s="36"/>
      <c r="Q632" s="36"/>
      <c r="R632" s="36"/>
      <c r="S632" s="36"/>
      <c r="T632" s="37"/>
    </row>
    <row r="633" spans="1:20" ht="15" customHeight="1">
      <c r="A633" s="1"/>
      <c r="B633" s="40" t="s">
        <v>640</v>
      </c>
      <c r="C633" s="42" t="s">
        <v>641</v>
      </c>
      <c r="D633" s="44" t="s">
        <v>642</v>
      </c>
      <c r="E633" s="7"/>
      <c r="F633" s="7">
        <v>7</v>
      </c>
      <c r="G633" s="7">
        <v>6</v>
      </c>
      <c r="H633" s="7"/>
      <c r="I633" s="7">
        <v>1</v>
      </c>
      <c r="J633" s="7"/>
      <c r="K633" s="7"/>
      <c r="L633" s="46">
        <v>2449</v>
      </c>
      <c r="M633" s="38">
        <v>1689</v>
      </c>
      <c r="N633" s="46">
        <f>$E$634+$F$634+$G$634+$H$634+$I$634+$J$634+$K$634</f>
        <v>0</v>
      </c>
      <c r="O633" s="38">
        <f>$M$633*$N$633</f>
        <v>0</v>
      </c>
      <c r="P633" s="35">
        <f>L633*N633*0.6</f>
        <v>0</v>
      </c>
      <c r="Q633" s="35">
        <f>L633*N633*0.5</f>
        <v>0</v>
      </c>
      <c r="R633" s="35">
        <f>L633*N633*0.45</f>
        <v>0</v>
      </c>
      <c r="S633" s="35">
        <f>L633*N633*0.35</f>
        <v>0</v>
      </c>
      <c r="T633" s="37" t="s">
        <v>427</v>
      </c>
    </row>
    <row r="634" spans="1:20" ht="15" customHeight="1">
      <c r="A634" s="1"/>
      <c r="B634" s="41"/>
      <c r="C634" s="43"/>
      <c r="D634" s="45"/>
      <c r="E634" s="8"/>
      <c r="F634" s="8"/>
      <c r="G634" s="8"/>
      <c r="H634" s="8"/>
      <c r="I634" s="8"/>
      <c r="J634" s="8"/>
      <c r="K634" s="8"/>
      <c r="L634" s="47"/>
      <c r="M634" s="39"/>
      <c r="N634" s="47"/>
      <c r="O634" s="39"/>
      <c r="P634" s="36"/>
      <c r="Q634" s="36"/>
      <c r="R634" s="36"/>
      <c r="S634" s="36"/>
      <c r="T634" s="37"/>
    </row>
    <row r="635" spans="1:20" ht="15" customHeight="1">
      <c r="A635" s="1"/>
      <c r="B635" s="40" t="s">
        <v>643</v>
      </c>
      <c r="C635" s="42" t="s">
        <v>644</v>
      </c>
      <c r="D635" s="44" t="s">
        <v>642</v>
      </c>
      <c r="E635" s="7"/>
      <c r="F635" s="7">
        <v>8</v>
      </c>
      <c r="G635" s="7">
        <v>5</v>
      </c>
      <c r="H635" s="7">
        <v>2</v>
      </c>
      <c r="I635" s="7"/>
      <c r="J635" s="7"/>
      <c r="K635" s="7"/>
      <c r="L635" s="46">
        <v>2449</v>
      </c>
      <c r="M635" s="38">
        <v>1689</v>
      </c>
      <c r="N635" s="46">
        <f>$E$636+$F$636+$G$636+$H$636+$I$636+$J$636+$K$636</f>
        <v>0</v>
      </c>
      <c r="O635" s="38">
        <f>$M$635*$N$635</f>
        <v>0</v>
      </c>
      <c r="P635" s="35">
        <f>L635*N635*0.6</f>
        <v>0</v>
      </c>
      <c r="Q635" s="35">
        <f>L635*N635*0.5</f>
        <v>0</v>
      </c>
      <c r="R635" s="35">
        <f>L635*N635*0.45</f>
        <v>0</v>
      </c>
      <c r="S635" s="35">
        <f>L635*N635*0.35</f>
        <v>0</v>
      </c>
      <c r="T635" s="37" t="s">
        <v>427</v>
      </c>
    </row>
    <row r="636" spans="1:20" ht="15" customHeight="1">
      <c r="A636" s="1"/>
      <c r="B636" s="41"/>
      <c r="C636" s="43"/>
      <c r="D636" s="45"/>
      <c r="E636" s="8"/>
      <c r="F636" s="8"/>
      <c r="G636" s="8"/>
      <c r="H636" s="8"/>
      <c r="I636" s="8"/>
      <c r="J636" s="8"/>
      <c r="K636" s="8"/>
      <c r="L636" s="47"/>
      <c r="M636" s="39"/>
      <c r="N636" s="47"/>
      <c r="O636" s="39"/>
      <c r="P636" s="36"/>
      <c r="Q636" s="36"/>
      <c r="R636" s="36"/>
      <c r="S636" s="36"/>
      <c r="T636" s="37"/>
    </row>
    <row r="637" spans="1:20" ht="15" customHeight="1">
      <c r="A637" s="1"/>
      <c r="B637" s="40" t="s">
        <v>645</v>
      </c>
      <c r="C637" s="42" t="s">
        <v>646</v>
      </c>
      <c r="D637" s="44" t="s">
        <v>642</v>
      </c>
      <c r="E637" s="7"/>
      <c r="F637" s="7"/>
      <c r="G637" s="7"/>
      <c r="H637" s="7">
        <v>1</v>
      </c>
      <c r="I637" s="7"/>
      <c r="J637" s="7"/>
      <c r="K637" s="7"/>
      <c r="L637" s="46">
        <v>2449</v>
      </c>
      <c r="M637" s="38">
        <v>1689</v>
      </c>
      <c r="N637" s="46">
        <f>$E$638+$F$638+$G$638+$H$638+$I$638+$J$638+$K$638</f>
        <v>0</v>
      </c>
      <c r="O637" s="38">
        <f>$M$637*$N$637</f>
        <v>0</v>
      </c>
      <c r="P637" s="35">
        <f>L637*N637*0.6</f>
        <v>0</v>
      </c>
      <c r="Q637" s="35">
        <f>L637*N637*0.5</f>
        <v>0</v>
      </c>
      <c r="R637" s="35">
        <f>L637*N637*0.45</f>
        <v>0</v>
      </c>
      <c r="S637" s="35">
        <f>L637*N637*0.35</f>
        <v>0</v>
      </c>
      <c r="T637" s="37" t="s">
        <v>427</v>
      </c>
    </row>
    <row r="638" spans="1:20" ht="15" customHeight="1">
      <c r="A638" s="1"/>
      <c r="B638" s="41"/>
      <c r="C638" s="43"/>
      <c r="D638" s="45"/>
      <c r="E638" s="8"/>
      <c r="F638" s="8"/>
      <c r="G638" s="8"/>
      <c r="H638" s="8"/>
      <c r="I638" s="8"/>
      <c r="J638" s="8"/>
      <c r="K638" s="8"/>
      <c r="L638" s="47"/>
      <c r="M638" s="39"/>
      <c r="N638" s="47"/>
      <c r="O638" s="39"/>
      <c r="P638" s="36"/>
      <c r="Q638" s="36"/>
      <c r="R638" s="36"/>
      <c r="S638" s="36"/>
      <c r="T638" s="37"/>
    </row>
    <row r="639" spans="1:20" ht="15" customHeight="1">
      <c r="A639" s="1"/>
      <c r="B639" s="40" t="s">
        <v>647</v>
      </c>
      <c r="C639" s="42" t="s">
        <v>648</v>
      </c>
      <c r="D639" s="44" t="s">
        <v>103</v>
      </c>
      <c r="E639" s="7"/>
      <c r="F639" s="7"/>
      <c r="G639" s="7">
        <v>1</v>
      </c>
      <c r="H639" s="7">
        <v>1</v>
      </c>
      <c r="I639" s="7"/>
      <c r="J639" s="7"/>
      <c r="K639" s="7"/>
      <c r="L639" s="46">
        <v>2599</v>
      </c>
      <c r="M639" s="38">
        <v>1792</v>
      </c>
      <c r="N639" s="46">
        <f>$E$640+$F$640+$G$640+$H$640+$I$640+$J$640+$K$640</f>
        <v>0</v>
      </c>
      <c r="O639" s="38">
        <f>$M$639*$N$639</f>
        <v>0</v>
      </c>
      <c r="P639" s="35">
        <f>L639*N639*0.6</f>
        <v>0</v>
      </c>
      <c r="Q639" s="35">
        <f>L639*N639*0.5</f>
        <v>0</v>
      </c>
      <c r="R639" s="35">
        <f>L639*N639*0.45</f>
        <v>0</v>
      </c>
      <c r="S639" s="35">
        <f>L639*N639*0.35</f>
        <v>0</v>
      </c>
      <c r="T639" s="37" t="s">
        <v>427</v>
      </c>
    </row>
    <row r="640" spans="1:20" ht="15" customHeight="1">
      <c r="A640" s="1"/>
      <c r="B640" s="41"/>
      <c r="C640" s="43"/>
      <c r="D640" s="45"/>
      <c r="E640" s="8"/>
      <c r="F640" s="8"/>
      <c r="G640" s="8"/>
      <c r="H640" s="8"/>
      <c r="I640" s="8"/>
      <c r="J640" s="8"/>
      <c r="K640" s="8"/>
      <c r="L640" s="47"/>
      <c r="M640" s="39"/>
      <c r="N640" s="47"/>
      <c r="O640" s="39"/>
      <c r="P640" s="36"/>
      <c r="Q640" s="36"/>
      <c r="R640" s="36"/>
      <c r="S640" s="36"/>
      <c r="T640" s="37"/>
    </row>
    <row r="641" spans="1:20" ht="15" customHeight="1">
      <c r="A641" s="1"/>
      <c r="B641" s="40" t="s">
        <v>649</v>
      </c>
      <c r="C641" s="42" t="s">
        <v>650</v>
      </c>
      <c r="D641" s="44" t="s">
        <v>24</v>
      </c>
      <c r="E641" s="7"/>
      <c r="F641" s="7"/>
      <c r="G641" s="7"/>
      <c r="H641" s="7">
        <v>1</v>
      </c>
      <c r="I641" s="7"/>
      <c r="J641" s="7"/>
      <c r="K641" s="7"/>
      <c r="L641" s="46">
        <v>1999</v>
      </c>
      <c r="M641" s="38">
        <v>1379</v>
      </c>
      <c r="N641" s="46">
        <f>$E$642+$F$642+$G$642+$H$642+$I$642+$J$642+$K$642</f>
        <v>0</v>
      </c>
      <c r="O641" s="38">
        <f>$M$641*$N$641</f>
        <v>0</v>
      </c>
      <c r="P641" s="35">
        <f>L641*N641*0.6</f>
        <v>0</v>
      </c>
      <c r="Q641" s="35">
        <f>L641*N641*0.5</f>
        <v>0</v>
      </c>
      <c r="R641" s="35">
        <f>L641*N641*0.45</f>
        <v>0</v>
      </c>
      <c r="S641" s="35">
        <f>L641*N641*0.35</f>
        <v>0</v>
      </c>
      <c r="T641" s="37" t="s">
        <v>181</v>
      </c>
    </row>
    <row r="642" spans="1:20" ht="15" customHeight="1">
      <c r="A642" s="1"/>
      <c r="B642" s="41"/>
      <c r="C642" s="43"/>
      <c r="D642" s="45"/>
      <c r="E642" s="8"/>
      <c r="F642" s="8"/>
      <c r="G642" s="8"/>
      <c r="H642" s="8"/>
      <c r="I642" s="8"/>
      <c r="J642" s="8"/>
      <c r="K642" s="8"/>
      <c r="L642" s="47"/>
      <c r="M642" s="39"/>
      <c r="N642" s="47"/>
      <c r="O642" s="39"/>
      <c r="P642" s="36"/>
      <c r="Q642" s="36"/>
      <c r="R642" s="36"/>
      <c r="S642" s="36"/>
      <c r="T642" s="37"/>
    </row>
    <row r="643" spans="1:20" ht="15" customHeight="1">
      <c r="A643" s="1"/>
      <c r="B643" s="40" t="s">
        <v>651</v>
      </c>
      <c r="C643" s="42" t="s">
        <v>652</v>
      </c>
      <c r="D643" s="44" t="s">
        <v>653</v>
      </c>
      <c r="E643" s="7"/>
      <c r="F643" s="7"/>
      <c r="G643" s="7">
        <v>1</v>
      </c>
      <c r="H643" s="7"/>
      <c r="I643" s="7"/>
      <c r="J643" s="7"/>
      <c r="K643" s="7"/>
      <c r="L643" s="46">
        <v>2999</v>
      </c>
      <c r="M643" s="38">
        <v>2068</v>
      </c>
      <c r="N643" s="46">
        <f>$E$644+$F$644+$G$644+$H$644+$I$644+$J$644+$K$644</f>
        <v>0</v>
      </c>
      <c r="O643" s="38">
        <f>$M$643*$N$643</f>
        <v>0</v>
      </c>
      <c r="P643" s="35">
        <f>L643*N643*0.6</f>
        <v>0</v>
      </c>
      <c r="Q643" s="35">
        <f>L643*N643*0.5</f>
        <v>0</v>
      </c>
      <c r="R643" s="35">
        <f>L643*N643*0.45</f>
        <v>0</v>
      </c>
      <c r="S643" s="35">
        <f>L643*N643*0.35</f>
        <v>0</v>
      </c>
      <c r="T643" s="37"/>
    </row>
    <row r="644" spans="1:20" ht="15" customHeight="1">
      <c r="A644" s="1"/>
      <c r="B644" s="41"/>
      <c r="C644" s="43"/>
      <c r="D644" s="45"/>
      <c r="E644" s="8"/>
      <c r="F644" s="8"/>
      <c r="G644" s="8"/>
      <c r="H644" s="8"/>
      <c r="I644" s="8"/>
      <c r="J644" s="8"/>
      <c r="K644" s="8"/>
      <c r="L644" s="47"/>
      <c r="M644" s="39"/>
      <c r="N644" s="47"/>
      <c r="O644" s="39"/>
      <c r="P644" s="36"/>
      <c r="Q644" s="36"/>
      <c r="R644" s="36"/>
      <c r="S644" s="36"/>
      <c r="T644" s="37"/>
    </row>
    <row r="645" spans="1:20" ht="15" customHeight="1">
      <c r="A645" s="1"/>
      <c r="B645" s="40" t="s">
        <v>654</v>
      </c>
      <c r="C645" s="42" t="s">
        <v>655</v>
      </c>
      <c r="D645" s="44" t="s">
        <v>656</v>
      </c>
      <c r="E645" s="7"/>
      <c r="F645" s="7"/>
      <c r="G645" s="7">
        <v>1</v>
      </c>
      <c r="H645" s="7">
        <v>1</v>
      </c>
      <c r="I645" s="7"/>
      <c r="J645" s="7"/>
      <c r="K645" s="7"/>
      <c r="L645" s="46">
        <v>2499</v>
      </c>
      <c r="M645" s="38">
        <v>1750</v>
      </c>
      <c r="N645" s="46">
        <f>$E$646+$F$646+$G$646+$H$646+$I$646+$J$646+$K$646</f>
        <v>0</v>
      </c>
      <c r="O645" s="38">
        <f>$M$645*$N$645</f>
        <v>0</v>
      </c>
      <c r="P645" s="35">
        <f>L645*N645*0.6</f>
        <v>0</v>
      </c>
      <c r="Q645" s="35">
        <f>L645*N645*0.5</f>
        <v>0</v>
      </c>
      <c r="R645" s="35">
        <f>L645*N645*0.45</f>
        <v>0</v>
      </c>
      <c r="S645" s="35">
        <f>L645*N645*0.35</f>
        <v>0</v>
      </c>
      <c r="T645" s="37"/>
    </row>
    <row r="646" spans="1:20" ht="15" customHeight="1">
      <c r="A646" s="1"/>
      <c r="B646" s="41"/>
      <c r="C646" s="43"/>
      <c r="D646" s="45"/>
      <c r="E646" s="8"/>
      <c r="F646" s="8"/>
      <c r="G646" s="8"/>
      <c r="H646" s="8"/>
      <c r="I646" s="8"/>
      <c r="J646" s="8"/>
      <c r="K646" s="8"/>
      <c r="L646" s="47"/>
      <c r="M646" s="39"/>
      <c r="N646" s="47"/>
      <c r="O646" s="39"/>
      <c r="P646" s="36"/>
      <c r="Q646" s="36"/>
      <c r="R646" s="36"/>
      <c r="S646" s="36"/>
      <c r="T646" s="37"/>
    </row>
    <row r="647" spans="1:20" ht="15" customHeight="1">
      <c r="A647" s="1"/>
      <c r="B647" s="40" t="s">
        <v>657</v>
      </c>
      <c r="C647" s="42" t="s">
        <v>658</v>
      </c>
      <c r="D647" s="44" t="s">
        <v>315</v>
      </c>
      <c r="E647" s="7"/>
      <c r="F647" s="7"/>
      <c r="G647" s="7">
        <v>2</v>
      </c>
      <c r="H647" s="7">
        <v>5</v>
      </c>
      <c r="I647" s="7">
        <v>1</v>
      </c>
      <c r="J647" s="7"/>
      <c r="K647" s="7"/>
      <c r="L647" s="46">
        <v>2299</v>
      </c>
      <c r="M647" s="38">
        <v>1585</v>
      </c>
      <c r="N647" s="46">
        <f>$E$648+$F$648+$G$648+$H$648+$I$648+$J$648+$K$648</f>
        <v>0</v>
      </c>
      <c r="O647" s="38">
        <f>$M$647*$N$647</f>
        <v>0</v>
      </c>
      <c r="P647" s="35">
        <f>L647*N647*0.6</f>
        <v>0</v>
      </c>
      <c r="Q647" s="35">
        <f>L647*N647*0.5</f>
        <v>0</v>
      </c>
      <c r="R647" s="35">
        <f>L647*N647*0.45</f>
        <v>0</v>
      </c>
      <c r="S647" s="35">
        <f>L647*N647*0.35</f>
        <v>0</v>
      </c>
      <c r="T647" s="37"/>
    </row>
    <row r="648" spans="1:20" ht="15" customHeight="1">
      <c r="A648" s="1"/>
      <c r="B648" s="41"/>
      <c r="C648" s="43"/>
      <c r="D648" s="45"/>
      <c r="E648" s="8"/>
      <c r="F648" s="8"/>
      <c r="G648" s="8"/>
      <c r="H648" s="8"/>
      <c r="I648" s="8"/>
      <c r="J648" s="8"/>
      <c r="K648" s="8"/>
      <c r="L648" s="47"/>
      <c r="M648" s="39"/>
      <c r="N648" s="47"/>
      <c r="O648" s="39"/>
      <c r="P648" s="36"/>
      <c r="Q648" s="36"/>
      <c r="R648" s="36"/>
      <c r="S648" s="36"/>
      <c r="T648" s="37"/>
    </row>
    <row r="649" spans="1:20" ht="15" customHeight="1">
      <c r="A649" s="1"/>
      <c r="B649" s="40" t="s">
        <v>659</v>
      </c>
      <c r="C649" s="42" t="s">
        <v>660</v>
      </c>
      <c r="D649" s="44" t="s">
        <v>661</v>
      </c>
      <c r="E649" s="7"/>
      <c r="F649" s="7"/>
      <c r="G649" s="7">
        <v>5</v>
      </c>
      <c r="H649" s="7"/>
      <c r="I649" s="7"/>
      <c r="J649" s="7"/>
      <c r="K649" s="7"/>
      <c r="L649" s="46">
        <v>2679</v>
      </c>
      <c r="M649" s="38">
        <v>1848</v>
      </c>
      <c r="N649" s="46">
        <f>$E$650+$F$650+$G$650+$H$650+$I$650+$J$650+$K$650</f>
        <v>0</v>
      </c>
      <c r="O649" s="38">
        <f>$M$649*$N$649</f>
        <v>0</v>
      </c>
      <c r="P649" s="35">
        <f>L649*N649*0.6</f>
        <v>0</v>
      </c>
      <c r="Q649" s="35">
        <f>L649*N649*0.5</f>
        <v>0</v>
      </c>
      <c r="R649" s="35">
        <f>L649*N649*0.45</f>
        <v>0</v>
      </c>
      <c r="S649" s="35">
        <f>L649*N649*0.35</f>
        <v>0</v>
      </c>
      <c r="T649" s="37"/>
    </row>
    <row r="650" spans="1:20" ht="15" customHeight="1">
      <c r="A650" s="1"/>
      <c r="B650" s="41"/>
      <c r="C650" s="43"/>
      <c r="D650" s="45"/>
      <c r="E650" s="8"/>
      <c r="F650" s="8"/>
      <c r="G650" s="8"/>
      <c r="H650" s="8"/>
      <c r="I650" s="8"/>
      <c r="J650" s="8"/>
      <c r="K650" s="8"/>
      <c r="L650" s="47"/>
      <c r="M650" s="39"/>
      <c r="N650" s="47"/>
      <c r="O650" s="39"/>
      <c r="P650" s="36"/>
      <c r="Q650" s="36"/>
      <c r="R650" s="36"/>
      <c r="S650" s="36"/>
      <c r="T650" s="37"/>
    </row>
    <row r="651" spans="1:20" ht="15" customHeight="1">
      <c r="A651" s="1"/>
      <c r="B651" s="40" t="s">
        <v>662</v>
      </c>
      <c r="C651" s="42" t="s">
        <v>663</v>
      </c>
      <c r="D651" s="44" t="s">
        <v>664</v>
      </c>
      <c r="E651" s="7"/>
      <c r="F651" s="7"/>
      <c r="G651" s="7"/>
      <c r="H651" s="7"/>
      <c r="I651" s="7">
        <v>1</v>
      </c>
      <c r="J651" s="7"/>
      <c r="K651" s="7"/>
      <c r="L651" s="46">
        <v>1999</v>
      </c>
      <c r="M651" s="38">
        <v>1379</v>
      </c>
      <c r="N651" s="46">
        <f>$E$652+$F$652+$G$652+$H$652+$I$652+$J$652+$K$652</f>
        <v>0</v>
      </c>
      <c r="O651" s="38">
        <f>$M$651*$N$651</f>
        <v>0</v>
      </c>
      <c r="P651" s="35">
        <f>L651*N651*0.6</f>
        <v>0</v>
      </c>
      <c r="Q651" s="35">
        <f>L651*N651*0.5</f>
        <v>0</v>
      </c>
      <c r="R651" s="35">
        <f>L651*N651*0.45</f>
        <v>0</v>
      </c>
      <c r="S651" s="35">
        <f>L651*N651*0.35</f>
        <v>0</v>
      </c>
      <c r="T651" s="37"/>
    </row>
    <row r="652" spans="1:20" ht="15" customHeight="1">
      <c r="A652" s="1"/>
      <c r="B652" s="41"/>
      <c r="C652" s="43"/>
      <c r="D652" s="45"/>
      <c r="E652" s="8"/>
      <c r="F652" s="8"/>
      <c r="G652" s="8"/>
      <c r="H652" s="8"/>
      <c r="I652" s="8"/>
      <c r="J652" s="8"/>
      <c r="K652" s="8"/>
      <c r="L652" s="47"/>
      <c r="M652" s="39"/>
      <c r="N652" s="47"/>
      <c r="O652" s="39"/>
      <c r="P652" s="36"/>
      <c r="Q652" s="36"/>
      <c r="R652" s="36"/>
      <c r="S652" s="36"/>
      <c r="T652" s="37"/>
    </row>
    <row r="653" spans="1:20" ht="15" customHeight="1">
      <c r="A653" s="1"/>
      <c r="B653" s="40" t="s">
        <v>665</v>
      </c>
      <c r="C653" s="42" t="s">
        <v>666</v>
      </c>
      <c r="D653" s="44" t="s">
        <v>667</v>
      </c>
      <c r="E653" s="7"/>
      <c r="F653" s="7"/>
      <c r="G653" s="7"/>
      <c r="H653" s="7">
        <v>1</v>
      </c>
      <c r="I653" s="7"/>
      <c r="J653" s="7"/>
      <c r="K653" s="7"/>
      <c r="L653" s="46">
        <v>1959</v>
      </c>
      <c r="M653" s="38">
        <v>1351</v>
      </c>
      <c r="N653" s="46">
        <f>$E$654+$F$654+$G$654+$H$654+$I$654+$J$654+$K$654</f>
        <v>0</v>
      </c>
      <c r="O653" s="38">
        <f>$M$653*$N$653</f>
        <v>0</v>
      </c>
      <c r="P653" s="35">
        <f>L653*N653*0.6</f>
        <v>0</v>
      </c>
      <c r="Q653" s="35">
        <f>L653*N653*0.5</f>
        <v>0</v>
      </c>
      <c r="R653" s="35">
        <f>L653*N653*0.45</f>
        <v>0</v>
      </c>
      <c r="S653" s="35">
        <f>L653*N653*0.35</f>
        <v>0</v>
      </c>
      <c r="T653" s="37"/>
    </row>
    <row r="654" spans="1:20" ht="15" customHeight="1">
      <c r="A654" s="1"/>
      <c r="B654" s="41"/>
      <c r="C654" s="43"/>
      <c r="D654" s="45"/>
      <c r="E654" s="8"/>
      <c r="F654" s="8"/>
      <c r="G654" s="8"/>
      <c r="H654" s="8"/>
      <c r="I654" s="8"/>
      <c r="J654" s="8"/>
      <c r="K654" s="8"/>
      <c r="L654" s="47"/>
      <c r="M654" s="39"/>
      <c r="N654" s="47"/>
      <c r="O654" s="39"/>
      <c r="P654" s="36"/>
      <c r="Q654" s="36"/>
      <c r="R654" s="36"/>
      <c r="S654" s="36"/>
      <c r="T654" s="37"/>
    </row>
    <row r="655" spans="1:20" ht="15" customHeight="1">
      <c r="A655" s="1"/>
      <c r="B655" s="40" t="s">
        <v>668</v>
      </c>
      <c r="C655" s="42" t="s">
        <v>669</v>
      </c>
      <c r="D655" s="44" t="s">
        <v>315</v>
      </c>
      <c r="E655" s="7"/>
      <c r="F655" s="7">
        <v>2</v>
      </c>
      <c r="G655" s="7"/>
      <c r="H655" s="7"/>
      <c r="I655" s="7"/>
      <c r="J655" s="7"/>
      <c r="K655" s="7"/>
      <c r="L655" s="46">
        <v>1279</v>
      </c>
      <c r="M655" s="38">
        <v>882</v>
      </c>
      <c r="N655" s="46">
        <f>$E$656+$F$656+$G$656+$H$656+$I$656+$J$656+$K$656</f>
        <v>0</v>
      </c>
      <c r="O655" s="38">
        <f>$M$655*$N$655</f>
        <v>0</v>
      </c>
      <c r="P655" s="35">
        <f>L655*N655*0.6</f>
        <v>0</v>
      </c>
      <c r="Q655" s="35">
        <f>L655*N655*0.5</f>
        <v>0</v>
      </c>
      <c r="R655" s="35">
        <f>L655*N655*0.45</f>
        <v>0</v>
      </c>
      <c r="S655" s="35">
        <f>L655*N655*0.35</f>
        <v>0</v>
      </c>
      <c r="T655" s="37"/>
    </row>
    <row r="656" spans="1:20" ht="15" customHeight="1">
      <c r="A656" s="1"/>
      <c r="B656" s="41"/>
      <c r="C656" s="43"/>
      <c r="D656" s="45"/>
      <c r="E656" s="8"/>
      <c r="F656" s="8"/>
      <c r="G656" s="8"/>
      <c r="H656" s="8"/>
      <c r="I656" s="8"/>
      <c r="J656" s="8"/>
      <c r="K656" s="8"/>
      <c r="L656" s="47"/>
      <c r="M656" s="39"/>
      <c r="N656" s="47"/>
      <c r="O656" s="39"/>
      <c r="P656" s="36"/>
      <c r="Q656" s="36"/>
      <c r="R656" s="36"/>
      <c r="S656" s="36"/>
      <c r="T656" s="37"/>
    </row>
    <row r="657" spans="1:20" ht="15" customHeight="1">
      <c r="A657" s="1"/>
      <c r="B657" s="40" t="s">
        <v>670</v>
      </c>
      <c r="C657" s="42" t="s">
        <v>671</v>
      </c>
      <c r="D657" s="44" t="s">
        <v>642</v>
      </c>
      <c r="E657" s="7"/>
      <c r="F657" s="7"/>
      <c r="G657" s="7">
        <v>7</v>
      </c>
      <c r="H657" s="7">
        <v>10</v>
      </c>
      <c r="I657" s="7"/>
      <c r="J657" s="7"/>
      <c r="K657" s="7"/>
      <c r="L657" s="46">
        <v>2449</v>
      </c>
      <c r="M657" s="38">
        <v>1689</v>
      </c>
      <c r="N657" s="46">
        <f>$E$658+$F$658+$G$658+$H$658+$I$658+$J$658+$K$658</f>
        <v>0</v>
      </c>
      <c r="O657" s="38">
        <f>$M$657*$N$657</f>
        <v>0</v>
      </c>
      <c r="P657" s="35">
        <f>L657*N657*0.6</f>
        <v>0</v>
      </c>
      <c r="Q657" s="35">
        <f>L657*N657*0.5</f>
        <v>0</v>
      </c>
      <c r="R657" s="35">
        <f>L657*N657*0.45</f>
        <v>0</v>
      </c>
      <c r="S657" s="35">
        <f>L657*N657*0.35</f>
        <v>0</v>
      </c>
      <c r="T657" s="37" t="s">
        <v>427</v>
      </c>
    </row>
    <row r="658" spans="1:20" ht="15" customHeight="1">
      <c r="A658" s="1"/>
      <c r="B658" s="41"/>
      <c r="C658" s="43"/>
      <c r="D658" s="45"/>
      <c r="E658" s="8"/>
      <c r="F658" s="8"/>
      <c r="G658" s="8"/>
      <c r="H658" s="8"/>
      <c r="I658" s="8"/>
      <c r="J658" s="8"/>
      <c r="K658" s="8"/>
      <c r="L658" s="47"/>
      <c r="M658" s="39"/>
      <c r="N658" s="47"/>
      <c r="O658" s="39"/>
      <c r="P658" s="36"/>
      <c r="Q658" s="36"/>
      <c r="R658" s="36"/>
      <c r="S658" s="36"/>
      <c r="T658" s="37"/>
    </row>
    <row r="659" spans="1:20" ht="15" customHeight="1">
      <c r="A659" s="1"/>
      <c r="B659" s="40" t="s">
        <v>672</v>
      </c>
      <c r="C659" s="42" t="s">
        <v>673</v>
      </c>
      <c r="D659" s="44" t="s">
        <v>642</v>
      </c>
      <c r="E659" s="7"/>
      <c r="F659" s="7"/>
      <c r="G659" s="7"/>
      <c r="H659" s="7">
        <v>1</v>
      </c>
      <c r="I659" s="7"/>
      <c r="J659" s="7"/>
      <c r="K659" s="7"/>
      <c r="L659" s="46">
        <v>2449</v>
      </c>
      <c r="M659" s="38">
        <v>1689</v>
      </c>
      <c r="N659" s="46">
        <f>$E$660+$F$660+$G$660+$H$660+$I$660+$J$660+$K$660</f>
        <v>0</v>
      </c>
      <c r="O659" s="38">
        <f>$M$659*$N$659</f>
        <v>0</v>
      </c>
      <c r="P659" s="35">
        <f>L659*N659*0.6</f>
        <v>0</v>
      </c>
      <c r="Q659" s="35">
        <f>L659*N659*0.5</f>
        <v>0</v>
      </c>
      <c r="R659" s="35">
        <f>L659*N659*0.45</f>
        <v>0</v>
      </c>
      <c r="S659" s="35">
        <f>L659*N659*0.35</f>
        <v>0</v>
      </c>
      <c r="T659" s="37" t="s">
        <v>427</v>
      </c>
    </row>
    <row r="660" spans="1:20" ht="15" customHeight="1">
      <c r="A660" s="1"/>
      <c r="B660" s="41"/>
      <c r="C660" s="43"/>
      <c r="D660" s="45"/>
      <c r="E660" s="8"/>
      <c r="F660" s="8"/>
      <c r="G660" s="8"/>
      <c r="H660" s="8"/>
      <c r="I660" s="8"/>
      <c r="J660" s="8"/>
      <c r="K660" s="8"/>
      <c r="L660" s="47"/>
      <c r="M660" s="39"/>
      <c r="N660" s="47"/>
      <c r="O660" s="39"/>
      <c r="P660" s="36"/>
      <c r="Q660" s="36"/>
      <c r="R660" s="36"/>
      <c r="S660" s="36"/>
      <c r="T660" s="37"/>
    </row>
    <row r="661" spans="1:20" ht="15" customHeight="1">
      <c r="A661" s="1"/>
      <c r="B661" s="40" t="s">
        <v>674</v>
      </c>
      <c r="C661" s="42" t="s">
        <v>675</v>
      </c>
      <c r="D661" s="44" t="s">
        <v>676</v>
      </c>
      <c r="E661" s="7"/>
      <c r="F661" s="7"/>
      <c r="G661" s="7"/>
      <c r="H661" s="7">
        <v>2</v>
      </c>
      <c r="I661" s="7">
        <v>2</v>
      </c>
      <c r="J661" s="7"/>
      <c r="K661" s="7"/>
      <c r="L661" s="46">
        <v>1945</v>
      </c>
      <c r="M661" s="38">
        <v>1341</v>
      </c>
      <c r="N661" s="46">
        <f>$E$662+$F$662+$G$662+$H$662+$I$662+$J$662+$K$662</f>
        <v>0</v>
      </c>
      <c r="O661" s="38">
        <f>$M$661*$N$661</f>
        <v>0</v>
      </c>
      <c r="P661" s="35">
        <f>L661*N661*0.6</f>
        <v>0</v>
      </c>
      <c r="Q661" s="35">
        <f>L661*N661*0.5</f>
        <v>0</v>
      </c>
      <c r="R661" s="35">
        <f>L661*N661*0.45</f>
        <v>0</v>
      </c>
      <c r="S661" s="35">
        <f>L661*N661*0.35</f>
        <v>0</v>
      </c>
      <c r="T661" s="37"/>
    </row>
    <row r="662" spans="1:20" ht="15" customHeight="1">
      <c r="A662" s="1"/>
      <c r="B662" s="41"/>
      <c r="C662" s="43"/>
      <c r="D662" s="45"/>
      <c r="E662" s="8"/>
      <c r="F662" s="8"/>
      <c r="G662" s="8"/>
      <c r="H662" s="8"/>
      <c r="I662" s="8"/>
      <c r="J662" s="8"/>
      <c r="K662" s="8"/>
      <c r="L662" s="47"/>
      <c r="M662" s="39"/>
      <c r="N662" s="47"/>
      <c r="O662" s="39"/>
      <c r="P662" s="36"/>
      <c r="Q662" s="36"/>
      <c r="R662" s="36"/>
      <c r="S662" s="36"/>
      <c r="T662" s="37"/>
    </row>
    <row r="663" spans="1:20" ht="15" customHeight="1">
      <c r="A663" s="1"/>
      <c r="B663" s="40" t="s">
        <v>677</v>
      </c>
      <c r="C663" s="42" t="s">
        <v>678</v>
      </c>
      <c r="D663" s="44" t="s">
        <v>103</v>
      </c>
      <c r="E663" s="7"/>
      <c r="F663" s="7"/>
      <c r="G663" s="7"/>
      <c r="H663" s="7">
        <v>1</v>
      </c>
      <c r="I663" s="7"/>
      <c r="J663" s="7"/>
      <c r="K663" s="7"/>
      <c r="L663" s="46">
        <v>2599</v>
      </c>
      <c r="M663" s="38">
        <v>1792</v>
      </c>
      <c r="N663" s="46">
        <f>$E$664+$F$664+$G$664+$H$664+$I$664+$J$664+$K$664</f>
        <v>0</v>
      </c>
      <c r="O663" s="38">
        <f>$M$663*$N$663</f>
        <v>0</v>
      </c>
      <c r="P663" s="35">
        <f>L663*N663*0.6</f>
        <v>0</v>
      </c>
      <c r="Q663" s="35">
        <f>L663*N663*0.5</f>
        <v>0</v>
      </c>
      <c r="R663" s="35">
        <f>L663*N663*0.45</f>
        <v>0</v>
      </c>
      <c r="S663" s="35">
        <f>L663*N663*0.35</f>
        <v>0</v>
      </c>
      <c r="T663" s="37" t="s">
        <v>427</v>
      </c>
    </row>
    <row r="664" spans="1:20" ht="15" customHeight="1">
      <c r="A664" s="1"/>
      <c r="B664" s="41"/>
      <c r="C664" s="43"/>
      <c r="D664" s="45"/>
      <c r="E664" s="8"/>
      <c r="F664" s="8"/>
      <c r="G664" s="8"/>
      <c r="H664" s="8"/>
      <c r="I664" s="8"/>
      <c r="J664" s="8"/>
      <c r="K664" s="8"/>
      <c r="L664" s="47"/>
      <c r="M664" s="39"/>
      <c r="N664" s="47"/>
      <c r="O664" s="39"/>
      <c r="P664" s="36"/>
      <c r="Q664" s="36"/>
      <c r="R664" s="36"/>
      <c r="S664" s="36"/>
      <c r="T664" s="37"/>
    </row>
    <row r="665" spans="1:20" ht="15" customHeight="1">
      <c r="A665" s="1"/>
      <c r="B665" s="40" t="s">
        <v>679</v>
      </c>
      <c r="C665" s="42" t="s">
        <v>680</v>
      </c>
      <c r="D665" s="44" t="s">
        <v>681</v>
      </c>
      <c r="E665" s="7"/>
      <c r="F665" s="7">
        <v>10</v>
      </c>
      <c r="G665" s="7">
        <v>5</v>
      </c>
      <c r="H665" s="7">
        <v>1</v>
      </c>
      <c r="I665" s="7">
        <v>2</v>
      </c>
      <c r="J665" s="7"/>
      <c r="K665" s="7"/>
      <c r="L665" s="46">
        <v>2499</v>
      </c>
      <c r="M665" s="38">
        <v>1723</v>
      </c>
      <c r="N665" s="46">
        <f>$E$666+$F$666+$G$666+$H$666+$I$666+$J$666+$K$666</f>
        <v>0</v>
      </c>
      <c r="O665" s="38">
        <f>$M$665*$N$665</f>
        <v>0</v>
      </c>
      <c r="P665" s="35">
        <f>L665*N665*0.6</f>
        <v>0</v>
      </c>
      <c r="Q665" s="35">
        <f>L665*N665*0.5</f>
        <v>0</v>
      </c>
      <c r="R665" s="35">
        <f>L665*N665*0.45</f>
        <v>0</v>
      </c>
      <c r="S665" s="35">
        <f>L665*N665*0.35</f>
        <v>0</v>
      </c>
      <c r="T665" s="37"/>
    </row>
    <row r="666" spans="1:20" ht="15" customHeight="1">
      <c r="A666" s="1"/>
      <c r="B666" s="41"/>
      <c r="C666" s="43"/>
      <c r="D666" s="45"/>
      <c r="E666" s="8"/>
      <c r="F666" s="8"/>
      <c r="G666" s="8"/>
      <c r="H666" s="8"/>
      <c r="I666" s="8"/>
      <c r="J666" s="8"/>
      <c r="K666" s="8"/>
      <c r="L666" s="47"/>
      <c r="M666" s="39"/>
      <c r="N666" s="47"/>
      <c r="O666" s="39"/>
      <c r="P666" s="36"/>
      <c r="Q666" s="36"/>
      <c r="R666" s="36"/>
      <c r="S666" s="36"/>
      <c r="T666" s="37"/>
    </row>
    <row r="667" spans="1:20" ht="15" customHeight="1">
      <c r="A667" s="1"/>
      <c r="B667" s="40" t="s">
        <v>682</v>
      </c>
      <c r="C667" s="42" t="s">
        <v>683</v>
      </c>
      <c r="D667" s="44" t="s">
        <v>681</v>
      </c>
      <c r="E667" s="7"/>
      <c r="F667" s="7">
        <v>7</v>
      </c>
      <c r="G667" s="7">
        <v>10</v>
      </c>
      <c r="H667" s="7">
        <v>10</v>
      </c>
      <c r="I667" s="7">
        <v>5</v>
      </c>
      <c r="J667" s="7"/>
      <c r="K667" s="7"/>
      <c r="L667" s="46">
        <v>2699</v>
      </c>
      <c r="M667" s="38">
        <v>1861</v>
      </c>
      <c r="N667" s="46">
        <f>$E$668+$F$668+$G$668+$H$668+$I$668+$J$668+$K$668</f>
        <v>0</v>
      </c>
      <c r="O667" s="38">
        <f>$M$667*$N$667</f>
        <v>0</v>
      </c>
      <c r="P667" s="35">
        <f>L667*N667*0.6</f>
        <v>0</v>
      </c>
      <c r="Q667" s="35">
        <f>L667*N667*0.5</f>
        <v>0</v>
      </c>
      <c r="R667" s="35">
        <f>L667*N667*0.45</f>
        <v>0</v>
      </c>
      <c r="S667" s="35">
        <f>L667*N667*0.35</f>
        <v>0</v>
      </c>
      <c r="T667" s="37"/>
    </row>
    <row r="668" spans="1:20" ht="15" customHeight="1">
      <c r="A668" s="1"/>
      <c r="B668" s="41"/>
      <c r="C668" s="43"/>
      <c r="D668" s="45"/>
      <c r="E668" s="8"/>
      <c r="F668" s="8"/>
      <c r="G668" s="8"/>
      <c r="H668" s="8"/>
      <c r="I668" s="8"/>
      <c r="J668" s="8"/>
      <c r="K668" s="8"/>
      <c r="L668" s="47"/>
      <c r="M668" s="39"/>
      <c r="N668" s="47"/>
      <c r="O668" s="39"/>
      <c r="P668" s="36"/>
      <c r="Q668" s="36"/>
      <c r="R668" s="36"/>
      <c r="S668" s="36"/>
      <c r="T668" s="37"/>
    </row>
    <row r="669" spans="1:20" ht="15" customHeight="1">
      <c r="A669" s="1"/>
      <c r="B669" s="40" t="s">
        <v>684</v>
      </c>
      <c r="C669" s="42" t="s">
        <v>685</v>
      </c>
      <c r="D669" s="44" t="s">
        <v>681</v>
      </c>
      <c r="E669" s="7"/>
      <c r="F669" s="7">
        <v>6</v>
      </c>
      <c r="G669" s="7">
        <v>10</v>
      </c>
      <c r="H669" s="7">
        <v>10</v>
      </c>
      <c r="I669" s="7">
        <v>6</v>
      </c>
      <c r="J669" s="7"/>
      <c r="K669" s="7"/>
      <c r="L669" s="46">
        <v>2699</v>
      </c>
      <c r="M669" s="38">
        <v>1861</v>
      </c>
      <c r="N669" s="46">
        <f>$E$670+$F$670+$G$670+$H$670+$I$670+$J$670+$K$670</f>
        <v>0</v>
      </c>
      <c r="O669" s="38">
        <f>$M$669*$N$669</f>
        <v>0</v>
      </c>
      <c r="P669" s="35">
        <f>L669*N669*0.6</f>
        <v>0</v>
      </c>
      <c r="Q669" s="35">
        <f>L669*N669*0.5</f>
        <v>0</v>
      </c>
      <c r="R669" s="35">
        <f>L669*N669*0.45</f>
        <v>0</v>
      </c>
      <c r="S669" s="35">
        <f>L669*N669*0.35</f>
        <v>0</v>
      </c>
      <c r="T669" s="37"/>
    </row>
    <row r="670" spans="1:20" ht="15" customHeight="1">
      <c r="A670" s="1"/>
      <c r="B670" s="41"/>
      <c r="C670" s="43"/>
      <c r="D670" s="45"/>
      <c r="E670" s="8"/>
      <c r="F670" s="8"/>
      <c r="G670" s="8"/>
      <c r="H670" s="8"/>
      <c r="I670" s="8"/>
      <c r="J670" s="8"/>
      <c r="K670" s="8"/>
      <c r="L670" s="47"/>
      <c r="M670" s="39"/>
      <c r="N670" s="47"/>
      <c r="O670" s="39"/>
      <c r="P670" s="36"/>
      <c r="Q670" s="36"/>
      <c r="R670" s="36"/>
      <c r="S670" s="36"/>
      <c r="T670" s="37"/>
    </row>
    <row r="671" spans="1:20" ht="15" customHeight="1">
      <c r="A671" s="1"/>
      <c r="B671" s="40" t="s">
        <v>686</v>
      </c>
      <c r="C671" s="42" t="s">
        <v>687</v>
      </c>
      <c r="D671" s="44" t="s">
        <v>681</v>
      </c>
      <c r="E671" s="7"/>
      <c r="F671" s="7">
        <v>2</v>
      </c>
      <c r="G671" s="7">
        <v>10</v>
      </c>
      <c r="H671" s="7">
        <v>10</v>
      </c>
      <c r="I671" s="7">
        <v>2</v>
      </c>
      <c r="J671" s="7"/>
      <c r="K671" s="7"/>
      <c r="L671" s="46">
        <v>2499</v>
      </c>
      <c r="M671" s="38">
        <v>1723</v>
      </c>
      <c r="N671" s="46">
        <f>$E$672+$F$672+$G$672+$H$672+$I$672+$J$672+$K$672</f>
        <v>0</v>
      </c>
      <c r="O671" s="38">
        <f>$M$671*$N$671</f>
        <v>0</v>
      </c>
      <c r="P671" s="35">
        <f>L671*N671*0.6</f>
        <v>0</v>
      </c>
      <c r="Q671" s="35">
        <f>L671*N671*0.5</f>
        <v>0</v>
      </c>
      <c r="R671" s="35">
        <f>L671*N671*0.45</f>
        <v>0</v>
      </c>
      <c r="S671" s="35">
        <f>L671*N671*0.35</f>
        <v>0</v>
      </c>
      <c r="T671" s="37"/>
    </row>
    <row r="672" spans="1:20" ht="15" customHeight="1">
      <c r="A672" s="1"/>
      <c r="B672" s="41"/>
      <c r="C672" s="43"/>
      <c r="D672" s="45"/>
      <c r="E672" s="8"/>
      <c r="F672" s="8"/>
      <c r="G672" s="8"/>
      <c r="H672" s="8"/>
      <c r="I672" s="8"/>
      <c r="J672" s="8"/>
      <c r="K672" s="8"/>
      <c r="L672" s="47"/>
      <c r="M672" s="39"/>
      <c r="N672" s="47"/>
      <c r="O672" s="39"/>
      <c r="P672" s="36"/>
      <c r="Q672" s="36"/>
      <c r="R672" s="36"/>
      <c r="S672" s="36"/>
      <c r="T672" s="37"/>
    </row>
    <row r="673" spans="1:20" ht="15" customHeight="1">
      <c r="A673" s="1"/>
      <c r="B673" s="40" t="s">
        <v>688</v>
      </c>
      <c r="C673" s="42" t="s">
        <v>689</v>
      </c>
      <c r="D673" s="44" t="s">
        <v>56</v>
      </c>
      <c r="E673" s="7">
        <v>2</v>
      </c>
      <c r="F673" s="7"/>
      <c r="G673" s="7"/>
      <c r="H673" s="7"/>
      <c r="I673" s="7"/>
      <c r="J673" s="7"/>
      <c r="K673" s="7"/>
      <c r="L673" s="46">
        <v>4999</v>
      </c>
      <c r="M673" s="38">
        <v>3447</v>
      </c>
      <c r="N673" s="46">
        <f>$E$674+$F$674+$G$674+$H$674+$I$674+$J$674+$K$674</f>
        <v>0</v>
      </c>
      <c r="O673" s="38">
        <f>$M$673*$N$673</f>
        <v>0</v>
      </c>
      <c r="P673" s="35">
        <f>L673*N673*0.6</f>
        <v>0</v>
      </c>
      <c r="Q673" s="35">
        <f>L673*N673*0.5</f>
        <v>0</v>
      </c>
      <c r="R673" s="35">
        <f>L673*N673*0.45</f>
        <v>0</v>
      </c>
      <c r="S673" s="35">
        <f>L673*N673*0.35</f>
        <v>0</v>
      </c>
      <c r="T673" s="37"/>
    </row>
    <row r="674" spans="1:20" ht="15" customHeight="1">
      <c r="A674" s="1"/>
      <c r="B674" s="41"/>
      <c r="C674" s="43"/>
      <c r="D674" s="45"/>
      <c r="E674" s="8"/>
      <c r="F674" s="8"/>
      <c r="G674" s="8"/>
      <c r="H674" s="8"/>
      <c r="I674" s="8"/>
      <c r="J674" s="8"/>
      <c r="K674" s="8"/>
      <c r="L674" s="47"/>
      <c r="M674" s="39"/>
      <c r="N674" s="47"/>
      <c r="O674" s="39"/>
      <c r="P674" s="36"/>
      <c r="Q674" s="36"/>
      <c r="R674" s="36"/>
      <c r="S674" s="36"/>
      <c r="T674" s="37"/>
    </row>
    <row r="675" spans="1:20" ht="15" customHeight="1">
      <c r="A675" s="1"/>
      <c r="B675" s="40" t="s">
        <v>690</v>
      </c>
      <c r="C675" s="42" t="s">
        <v>691</v>
      </c>
      <c r="D675" s="44" t="s">
        <v>56</v>
      </c>
      <c r="E675" s="7">
        <v>4</v>
      </c>
      <c r="F675" s="7"/>
      <c r="G675" s="7"/>
      <c r="H675" s="7"/>
      <c r="I675" s="7"/>
      <c r="J675" s="7"/>
      <c r="K675" s="7"/>
      <c r="L675" s="46">
        <v>4999</v>
      </c>
      <c r="M675" s="38">
        <v>3447</v>
      </c>
      <c r="N675" s="46">
        <f>$E$676+$F$676+$G$676+$H$676+$I$676+$J$676+$K$676</f>
        <v>0</v>
      </c>
      <c r="O675" s="38">
        <f>$M$675*$N$675</f>
        <v>0</v>
      </c>
      <c r="P675" s="35">
        <f>L675*N675*0.6</f>
        <v>0</v>
      </c>
      <c r="Q675" s="35">
        <f>L675*N675*0.5</f>
        <v>0</v>
      </c>
      <c r="R675" s="35">
        <f>L675*N675*0.45</f>
        <v>0</v>
      </c>
      <c r="S675" s="35">
        <f>L675*N675*0.35</f>
        <v>0</v>
      </c>
      <c r="T675" s="37"/>
    </row>
    <row r="676" spans="1:20" ht="15" customHeight="1">
      <c r="A676" s="1"/>
      <c r="B676" s="41"/>
      <c r="C676" s="43"/>
      <c r="D676" s="45"/>
      <c r="E676" s="8"/>
      <c r="F676" s="8"/>
      <c r="G676" s="8"/>
      <c r="H676" s="8"/>
      <c r="I676" s="8"/>
      <c r="J676" s="8"/>
      <c r="K676" s="8"/>
      <c r="L676" s="47"/>
      <c r="M676" s="39"/>
      <c r="N676" s="47"/>
      <c r="O676" s="39"/>
      <c r="P676" s="36"/>
      <c r="Q676" s="36"/>
      <c r="R676" s="36"/>
      <c r="S676" s="36"/>
      <c r="T676" s="37"/>
    </row>
    <row r="677" spans="1:20" ht="15" customHeight="1">
      <c r="A677" s="1"/>
      <c r="B677" s="40" t="s">
        <v>692</v>
      </c>
      <c r="C677" s="42" t="s">
        <v>693</v>
      </c>
      <c r="D677" s="44" t="s">
        <v>539</v>
      </c>
      <c r="E677" s="7"/>
      <c r="F677" s="7">
        <v>10</v>
      </c>
      <c r="G677" s="7">
        <v>3</v>
      </c>
      <c r="H677" s="7">
        <v>1</v>
      </c>
      <c r="I677" s="7">
        <v>3</v>
      </c>
      <c r="J677" s="7"/>
      <c r="K677" s="7"/>
      <c r="L677" s="46">
        <v>2599</v>
      </c>
      <c r="M677" s="38">
        <v>1792</v>
      </c>
      <c r="N677" s="46">
        <f>$E$678+$F$678+$G$678+$H$678+$I$678+$J$678+$K$678</f>
        <v>0</v>
      </c>
      <c r="O677" s="38">
        <f>$M$677*$N$677</f>
        <v>0</v>
      </c>
      <c r="P677" s="35">
        <f>L677*N677*0.6</f>
        <v>0</v>
      </c>
      <c r="Q677" s="35">
        <f>L677*N677*0.5</f>
        <v>0</v>
      </c>
      <c r="R677" s="35">
        <f>L677*N677*0.45</f>
        <v>0</v>
      </c>
      <c r="S677" s="35">
        <f>L677*N677*0.35</f>
        <v>0</v>
      </c>
      <c r="T677" s="37"/>
    </row>
    <row r="678" spans="1:20" ht="15" customHeight="1">
      <c r="A678" s="1"/>
      <c r="B678" s="41"/>
      <c r="C678" s="43"/>
      <c r="D678" s="45"/>
      <c r="E678" s="8"/>
      <c r="F678" s="8"/>
      <c r="G678" s="8"/>
      <c r="H678" s="8"/>
      <c r="I678" s="8"/>
      <c r="J678" s="8"/>
      <c r="K678" s="8"/>
      <c r="L678" s="47"/>
      <c r="M678" s="39"/>
      <c r="N678" s="47"/>
      <c r="O678" s="39"/>
      <c r="P678" s="36"/>
      <c r="Q678" s="36"/>
      <c r="R678" s="36"/>
      <c r="S678" s="36"/>
      <c r="T678" s="37"/>
    </row>
    <row r="679" spans="1:20" ht="15" customHeight="1">
      <c r="A679" s="1"/>
      <c r="B679" s="40" t="s">
        <v>694</v>
      </c>
      <c r="C679" s="42" t="s">
        <v>695</v>
      </c>
      <c r="D679" s="44" t="s">
        <v>539</v>
      </c>
      <c r="E679" s="7"/>
      <c r="F679" s="7">
        <v>3</v>
      </c>
      <c r="G679" s="7">
        <v>6</v>
      </c>
      <c r="H679" s="7"/>
      <c r="I679" s="7">
        <v>2</v>
      </c>
      <c r="J679" s="7"/>
      <c r="K679" s="7"/>
      <c r="L679" s="46">
        <v>2599</v>
      </c>
      <c r="M679" s="38">
        <v>1792</v>
      </c>
      <c r="N679" s="46">
        <f>$E$680+$F$680+$G$680+$H$680+$I$680+$J$680+$K$680</f>
        <v>0</v>
      </c>
      <c r="O679" s="38">
        <f>$M$679*$N$679</f>
        <v>0</v>
      </c>
      <c r="P679" s="35">
        <f>L679*N679*0.6</f>
        <v>0</v>
      </c>
      <c r="Q679" s="35">
        <f>L679*N679*0.5</f>
        <v>0</v>
      </c>
      <c r="R679" s="35">
        <f>L679*N679*0.45</f>
        <v>0</v>
      </c>
      <c r="S679" s="35">
        <f>L679*N679*0.35</f>
        <v>0</v>
      </c>
      <c r="T679" s="37"/>
    </row>
    <row r="680" spans="1:20" ht="15" customHeight="1">
      <c r="A680" s="1"/>
      <c r="B680" s="41"/>
      <c r="C680" s="43"/>
      <c r="D680" s="45"/>
      <c r="E680" s="8"/>
      <c r="F680" s="8"/>
      <c r="G680" s="8"/>
      <c r="H680" s="8"/>
      <c r="I680" s="8"/>
      <c r="J680" s="8"/>
      <c r="K680" s="8"/>
      <c r="L680" s="47"/>
      <c r="M680" s="39"/>
      <c r="N680" s="47"/>
      <c r="O680" s="39"/>
      <c r="P680" s="36"/>
      <c r="Q680" s="36"/>
      <c r="R680" s="36"/>
      <c r="S680" s="36"/>
      <c r="T680" s="37"/>
    </row>
    <row r="681" spans="1:20" ht="15" customHeight="1">
      <c r="A681" s="1"/>
      <c r="B681" s="40" t="s">
        <v>696</v>
      </c>
      <c r="C681" s="42" t="s">
        <v>697</v>
      </c>
      <c r="D681" s="44" t="s">
        <v>315</v>
      </c>
      <c r="E681" s="7"/>
      <c r="F681" s="7">
        <v>1</v>
      </c>
      <c r="G681" s="7"/>
      <c r="H681" s="7"/>
      <c r="I681" s="7"/>
      <c r="J681" s="7"/>
      <c r="K681" s="7"/>
      <c r="L681" s="46">
        <v>1549</v>
      </c>
      <c r="M681" s="38">
        <v>1068</v>
      </c>
      <c r="N681" s="46">
        <f>$E$682+$F$682+$G$682+$H$682+$I$682+$J$682+$K$682</f>
        <v>0</v>
      </c>
      <c r="O681" s="38">
        <f>$M$681*$N$681</f>
        <v>0</v>
      </c>
      <c r="P681" s="35">
        <f>L681*N681*0.6</f>
        <v>0</v>
      </c>
      <c r="Q681" s="35">
        <f>L681*N681*0.5</f>
        <v>0</v>
      </c>
      <c r="R681" s="35">
        <f>L681*N681*0.45</f>
        <v>0</v>
      </c>
      <c r="S681" s="35">
        <f>L681*N681*0.35</f>
        <v>0</v>
      </c>
      <c r="T681" s="37"/>
    </row>
    <row r="682" spans="1:20" ht="15" customHeight="1">
      <c r="A682" s="1"/>
      <c r="B682" s="41"/>
      <c r="C682" s="43"/>
      <c r="D682" s="45"/>
      <c r="E682" s="8"/>
      <c r="F682" s="8"/>
      <c r="G682" s="8"/>
      <c r="H682" s="8"/>
      <c r="I682" s="8"/>
      <c r="J682" s="8"/>
      <c r="K682" s="8"/>
      <c r="L682" s="47"/>
      <c r="M682" s="39"/>
      <c r="N682" s="47"/>
      <c r="O682" s="39"/>
      <c r="P682" s="36"/>
      <c r="Q682" s="36"/>
      <c r="R682" s="36"/>
      <c r="S682" s="36"/>
      <c r="T682" s="37"/>
    </row>
    <row r="683" spans="1:20" ht="15" customHeight="1">
      <c r="A683" s="1"/>
      <c r="B683" s="40" t="s">
        <v>698</v>
      </c>
      <c r="C683" s="42" t="s">
        <v>699</v>
      </c>
      <c r="D683" s="44" t="s">
        <v>315</v>
      </c>
      <c r="E683" s="7"/>
      <c r="F683" s="7"/>
      <c r="G683" s="7"/>
      <c r="H683" s="7"/>
      <c r="I683" s="7">
        <v>1</v>
      </c>
      <c r="J683" s="7"/>
      <c r="K683" s="7"/>
      <c r="L683" s="46">
        <v>1549</v>
      </c>
      <c r="M683" s="38">
        <v>1068</v>
      </c>
      <c r="N683" s="46">
        <f>$E$684+$F$684+$G$684+$H$684+$I$684+$J$684+$K$684</f>
        <v>0</v>
      </c>
      <c r="O683" s="38">
        <f>$M$683*$N$683</f>
        <v>0</v>
      </c>
      <c r="P683" s="35">
        <f>L683*N683*0.6</f>
        <v>0</v>
      </c>
      <c r="Q683" s="35">
        <f>L683*N683*0.5</f>
        <v>0</v>
      </c>
      <c r="R683" s="35">
        <f>L683*N683*0.45</f>
        <v>0</v>
      </c>
      <c r="S683" s="35">
        <f>L683*N683*0.35</f>
        <v>0</v>
      </c>
      <c r="T683" s="37"/>
    </row>
    <row r="684" spans="1:20" ht="15" customHeight="1">
      <c r="A684" s="1"/>
      <c r="B684" s="41"/>
      <c r="C684" s="43"/>
      <c r="D684" s="45"/>
      <c r="E684" s="8"/>
      <c r="F684" s="8"/>
      <c r="G684" s="8"/>
      <c r="H684" s="8"/>
      <c r="I684" s="8"/>
      <c r="J684" s="8"/>
      <c r="K684" s="8"/>
      <c r="L684" s="47"/>
      <c r="M684" s="39"/>
      <c r="N684" s="47"/>
      <c r="O684" s="39"/>
      <c r="P684" s="36"/>
      <c r="Q684" s="36"/>
      <c r="R684" s="36"/>
      <c r="S684" s="36"/>
      <c r="T684" s="37"/>
    </row>
    <row r="685" spans="1:20" ht="15" customHeight="1">
      <c r="A685" s="1"/>
      <c r="B685" s="40" t="s">
        <v>700</v>
      </c>
      <c r="C685" s="42" t="s">
        <v>701</v>
      </c>
      <c r="D685" s="44" t="s">
        <v>315</v>
      </c>
      <c r="E685" s="7"/>
      <c r="F685" s="7">
        <v>2</v>
      </c>
      <c r="G685" s="7">
        <v>3</v>
      </c>
      <c r="H685" s="7">
        <v>3</v>
      </c>
      <c r="I685" s="7">
        <v>1</v>
      </c>
      <c r="J685" s="7"/>
      <c r="K685" s="7"/>
      <c r="L685" s="46">
        <v>2199</v>
      </c>
      <c r="M685" s="38">
        <v>1516</v>
      </c>
      <c r="N685" s="46">
        <f>$E$686+$F$686+$G$686+$H$686+$I$686+$J$686+$K$686</f>
        <v>0</v>
      </c>
      <c r="O685" s="38">
        <f>$M$685*$N$685</f>
        <v>0</v>
      </c>
      <c r="P685" s="35">
        <f>L685*N685*0.6</f>
        <v>0</v>
      </c>
      <c r="Q685" s="35">
        <f>L685*N685*0.5</f>
        <v>0</v>
      </c>
      <c r="R685" s="35">
        <f>L685*N685*0.45</f>
        <v>0</v>
      </c>
      <c r="S685" s="35">
        <f>L685*N685*0.35</f>
        <v>0</v>
      </c>
      <c r="T685" s="37"/>
    </row>
    <row r="686" spans="1:20" ht="15" customHeight="1">
      <c r="A686" s="1"/>
      <c r="B686" s="41"/>
      <c r="C686" s="43"/>
      <c r="D686" s="45"/>
      <c r="E686" s="8"/>
      <c r="F686" s="8"/>
      <c r="G686" s="8"/>
      <c r="H686" s="8"/>
      <c r="I686" s="8"/>
      <c r="J686" s="8"/>
      <c r="K686" s="8"/>
      <c r="L686" s="47"/>
      <c r="M686" s="39"/>
      <c r="N686" s="47"/>
      <c r="O686" s="39"/>
      <c r="P686" s="36"/>
      <c r="Q686" s="36"/>
      <c r="R686" s="36"/>
      <c r="S686" s="36"/>
      <c r="T686" s="37"/>
    </row>
    <row r="687" spans="1:20" ht="15" customHeight="1">
      <c r="A687" s="1"/>
      <c r="B687" s="40" t="s">
        <v>702</v>
      </c>
      <c r="C687" s="42" t="s">
        <v>703</v>
      </c>
      <c r="D687" s="44" t="s">
        <v>315</v>
      </c>
      <c r="E687" s="7"/>
      <c r="F687" s="7">
        <v>9</v>
      </c>
      <c r="G687" s="7">
        <v>10</v>
      </c>
      <c r="H687" s="7">
        <v>10</v>
      </c>
      <c r="I687" s="7">
        <v>8</v>
      </c>
      <c r="J687" s="7"/>
      <c r="K687" s="7"/>
      <c r="L687" s="46">
        <v>2699</v>
      </c>
      <c r="M687" s="38">
        <v>1861</v>
      </c>
      <c r="N687" s="46">
        <f>$E$688+$F$688+$G$688+$H$688+$I$688+$J$688+$K$688</f>
        <v>0</v>
      </c>
      <c r="O687" s="38">
        <f>$M$687*$N$687</f>
        <v>0</v>
      </c>
      <c r="P687" s="35">
        <f>L687*N687*0.6</f>
        <v>0</v>
      </c>
      <c r="Q687" s="35">
        <f>L687*N687*0.5</f>
        <v>0</v>
      </c>
      <c r="R687" s="35">
        <f>L687*N687*0.45</f>
        <v>0</v>
      </c>
      <c r="S687" s="35">
        <f>L687*N687*0.35</f>
        <v>0</v>
      </c>
      <c r="T687" s="37" t="s">
        <v>57</v>
      </c>
    </row>
    <row r="688" spans="1:20" ht="15" customHeight="1">
      <c r="A688" s="1"/>
      <c r="B688" s="41"/>
      <c r="C688" s="43"/>
      <c r="D688" s="45"/>
      <c r="E688" s="8"/>
      <c r="F688" s="8"/>
      <c r="G688" s="8"/>
      <c r="H688" s="8"/>
      <c r="I688" s="8"/>
      <c r="J688" s="8"/>
      <c r="K688" s="8"/>
      <c r="L688" s="47"/>
      <c r="M688" s="39"/>
      <c r="N688" s="47"/>
      <c r="O688" s="39"/>
      <c r="P688" s="36"/>
      <c r="Q688" s="36"/>
      <c r="R688" s="36"/>
      <c r="S688" s="36"/>
      <c r="T688" s="37"/>
    </row>
    <row r="689" spans="1:20" ht="15" customHeight="1">
      <c r="A689" s="1"/>
      <c r="B689" s="40" t="s">
        <v>704</v>
      </c>
      <c r="C689" s="42" t="s">
        <v>705</v>
      </c>
      <c r="D689" s="44" t="s">
        <v>642</v>
      </c>
      <c r="E689" s="7"/>
      <c r="F689" s="7"/>
      <c r="G689" s="7">
        <v>1</v>
      </c>
      <c r="H689" s="7">
        <v>1</v>
      </c>
      <c r="I689" s="7"/>
      <c r="J689" s="7"/>
      <c r="K689" s="7"/>
      <c r="L689" s="46">
        <v>2775</v>
      </c>
      <c r="M689" s="38">
        <v>1914</v>
      </c>
      <c r="N689" s="46">
        <f>$E$690+$F$690+$G$690+$H$690+$I$690+$J$690+$K$690</f>
        <v>0</v>
      </c>
      <c r="O689" s="38">
        <f>$M$689*$N$689</f>
        <v>0</v>
      </c>
      <c r="P689" s="35">
        <f>L689*N689*0.6</f>
        <v>0</v>
      </c>
      <c r="Q689" s="35">
        <f>L689*N689*0.5</f>
        <v>0</v>
      </c>
      <c r="R689" s="35">
        <f>L689*N689*0.45</f>
        <v>0</v>
      </c>
      <c r="S689" s="35">
        <f>L689*N689*0.35</f>
        <v>0</v>
      </c>
      <c r="T689" s="37" t="s">
        <v>427</v>
      </c>
    </row>
    <row r="690" spans="1:20" ht="15" customHeight="1">
      <c r="A690" s="1"/>
      <c r="B690" s="41"/>
      <c r="C690" s="43"/>
      <c r="D690" s="45"/>
      <c r="E690" s="8"/>
      <c r="F690" s="8"/>
      <c r="G690" s="8"/>
      <c r="H690" s="8"/>
      <c r="I690" s="8"/>
      <c r="J690" s="8"/>
      <c r="K690" s="8"/>
      <c r="L690" s="47"/>
      <c r="M690" s="39"/>
      <c r="N690" s="47"/>
      <c r="O690" s="39"/>
      <c r="P690" s="36"/>
      <c r="Q690" s="36"/>
      <c r="R690" s="36"/>
      <c r="S690" s="36"/>
      <c r="T690" s="37"/>
    </row>
    <row r="691" spans="1:20" ht="15" customHeight="1">
      <c r="A691" s="1"/>
      <c r="B691" s="40" t="s">
        <v>706</v>
      </c>
      <c r="C691" s="42" t="s">
        <v>707</v>
      </c>
      <c r="D691" s="44" t="s">
        <v>642</v>
      </c>
      <c r="E691" s="7"/>
      <c r="F691" s="7"/>
      <c r="G691" s="7">
        <v>6</v>
      </c>
      <c r="H691" s="7">
        <v>4</v>
      </c>
      <c r="I691" s="7"/>
      <c r="J691" s="7"/>
      <c r="K691" s="7"/>
      <c r="L691" s="46">
        <v>2775</v>
      </c>
      <c r="M691" s="38">
        <v>1914</v>
      </c>
      <c r="N691" s="46">
        <f>$E$692+$F$692+$G$692+$H$692+$I$692+$J$692+$K$692</f>
        <v>0</v>
      </c>
      <c r="O691" s="38">
        <f>$M$691*$N$691</f>
        <v>0</v>
      </c>
      <c r="P691" s="35">
        <f>L691*N691*0.6</f>
        <v>0</v>
      </c>
      <c r="Q691" s="35">
        <f>L691*N691*0.5</f>
        <v>0</v>
      </c>
      <c r="R691" s="35">
        <f>L691*N691*0.45</f>
        <v>0</v>
      </c>
      <c r="S691" s="35">
        <f>L691*N691*0.35</f>
        <v>0</v>
      </c>
      <c r="T691" s="37" t="s">
        <v>427</v>
      </c>
    </row>
    <row r="692" spans="1:20" ht="15" customHeight="1">
      <c r="A692" s="1"/>
      <c r="B692" s="41"/>
      <c r="C692" s="43"/>
      <c r="D692" s="45"/>
      <c r="E692" s="8"/>
      <c r="F692" s="8"/>
      <c r="G692" s="8"/>
      <c r="H692" s="8"/>
      <c r="I692" s="8"/>
      <c r="J692" s="8"/>
      <c r="K692" s="8"/>
      <c r="L692" s="47"/>
      <c r="M692" s="39"/>
      <c r="N692" s="47"/>
      <c r="O692" s="39"/>
      <c r="P692" s="36"/>
      <c r="Q692" s="36"/>
      <c r="R692" s="36"/>
      <c r="S692" s="36"/>
      <c r="T692" s="37"/>
    </row>
    <row r="693" spans="1:20" ht="15" customHeight="1">
      <c r="A693" s="1"/>
      <c r="B693" s="40" t="s">
        <v>708</v>
      </c>
      <c r="C693" s="42" t="s">
        <v>709</v>
      </c>
      <c r="D693" s="44" t="s">
        <v>570</v>
      </c>
      <c r="E693" s="7"/>
      <c r="F693" s="7"/>
      <c r="G693" s="7"/>
      <c r="H693" s="7">
        <v>1</v>
      </c>
      <c r="I693" s="7"/>
      <c r="J693" s="7"/>
      <c r="K693" s="7"/>
      <c r="L693" s="46">
        <v>3599</v>
      </c>
      <c r="M693" s="38">
        <v>2482</v>
      </c>
      <c r="N693" s="46">
        <f>$E$694+$F$694+$G$694+$H$694+$I$694+$J$694+$K$694</f>
        <v>0</v>
      </c>
      <c r="O693" s="38">
        <f>$M$693*$N$693</f>
        <v>0</v>
      </c>
      <c r="P693" s="35">
        <f>L693*N693*0.6</f>
        <v>0</v>
      </c>
      <c r="Q693" s="35">
        <f>L693*N693*0.5</f>
        <v>0</v>
      </c>
      <c r="R693" s="35">
        <f>L693*N693*0.45</f>
        <v>0</v>
      </c>
      <c r="S693" s="35">
        <f>L693*N693*0.35</f>
        <v>0</v>
      </c>
      <c r="T693" s="37"/>
    </row>
    <row r="694" spans="1:20" ht="15" customHeight="1">
      <c r="A694" s="1"/>
      <c r="B694" s="41"/>
      <c r="C694" s="43"/>
      <c r="D694" s="45"/>
      <c r="E694" s="8"/>
      <c r="F694" s="8"/>
      <c r="G694" s="8"/>
      <c r="H694" s="8"/>
      <c r="I694" s="8"/>
      <c r="J694" s="8"/>
      <c r="K694" s="8"/>
      <c r="L694" s="47"/>
      <c r="M694" s="39"/>
      <c r="N694" s="47"/>
      <c r="O694" s="39"/>
      <c r="P694" s="36"/>
      <c r="Q694" s="36"/>
      <c r="R694" s="36"/>
      <c r="S694" s="36"/>
      <c r="T694" s="37"/>
    </row>
    <row r="695" spans="1:20" ht="15" customHeight="1">
      <c r="A695" s="1"/>
      <c r="B695" s="40" t="s">
        <v>710</v>
      </c>
      <c r="C695" s="42" t="s">
        <v>711</v>
      </c>
      <c r="D695" s="44" t="s">
        <v>712</v>
      </c>
      <c r="E695" s="7"/>
      <c r="F695" s="7"/>
      <c r="G695" s="7">
        <v>1</v>
      </c>
      <c r="H695" s="7"/>
      <c r="I695" s="7"/>
      <c r="J695" s="7"/>
      <c r="K695" s="7"/>
      <c r="L695" s="46">
        <v>3599</v>
      </c>
      <c r="M695" s="38">
        <v>2482</v>
      </c>
      <c r="N695" s="46">
        <f>$E$696+$F$696+$G$696+$H$696+$I$696+$J$696+$K$696</f>
        <v>0</v>
      </c>
      <c r="O695" s="38">
        <f>$M$695*$N$695</f>
        <v>0</v>
      </c>
      <c r="P695" s="35">
        <f>L695*N695*0.6</f>
        <v>0</v>
      </c>
      <c r="Q695" s="35">
        <f>L695*N695*0.5</f>
        <v>0</v>
      </c>
      <c r="R695" s="35">
        <f>L695*N695*0.45</f>
        <v>0</v>
      </c>
      <c r="S695" s="35">
        <f>L695*N695*0.35</f>
        <v>0</v>
      </c>
      <c r="T695" s="37"/>
    </row>
    <row r="696" spans="1:20" ht="15" customHeight="1">
      <c r="A696" s="1"/>
      <c r="B696" s="41"/>
      <c r="C696" s="43"/>
      <c r="D696" s="45"/>
      <c r="E696" s="8"/>
      <c r="F696" s="8"/>
      <c r="G696" s="8"/>
      <c r="H696" s="8"/>
      <c r="I696" s="8"/>
      <c r="J696" s="8"/>
      <c r="K696" s="8"/>
      <c r="L696" s="47"/>
      <c r="M696" s="39"/>
      <c r="N696" s="47"/>
      <c r="O696" s="39"/>
      <c r="P696" s="36"/>
      <c r="Q696" s="36"/>
      <c r="R696" s="36"/>
      <c r="S696" s="36"/>
      <c r="T696" s="37"/>
    </row>
    <row r="697" spans="1:20" ht="15" customHeight="1">
      <c r="A697" s="1"/>
      <c r="B697" s="40" t="s">
        <v>713</v>
      </c>
      <c r="C697" s="42" t="s">
        <v>714</v>
      </c>
      <c r="D697" s="44" t="s">
        <v>712</v>
      </c>
      <c r="E697" s="7"/>
      <c r="F697" s="7"/>
      <c r="G697" s="7">
        <v>4</v>
      </c>
      <c r="H697" s="7"/>
      <c r="I697" s="7"/>
      <c r="J697" s="7"/>
      <c r="K697" s="7"/>
      <c r="L697" s="46">
        <v>3599</v>
      </c>
      <c r="M697" s="38">
        <v>2482</v>
      </c>
      <c r="N697" s="46">
        <f>$E$698+$F$698+$G$698+$H$698+$I$698+$J$698+$K$698</f>
        <v>0</v>
      </c>
      <c r="O697" s="38">
        <f>$M$697*$N$697</f>
        <v>0</v>
      </c>
      <c r="P697" s="35">
        <f>L697*N697*0.6</f>
        <v>0</v>
      </c>
      <c r="Q697" s="35">
        <f>L697*N697*0.5</f>
        <v>0</v>
      </c>
      <c r="R697" s="35">
        <f>L697*N697*0.45</f>
        <v>0</v>
      </c>
      <c r="S697" s="35">
        <f>L697*N697*0.35</f>
        <v>0</v>
      </c>
      <c r="T697" s="37"/>
    </row>
    <row r="698" spans="1:20" ht="15" customHeight="1">
      <c r="A698" s="1"/>
      <c r="B698" s="41"/>
      <c r="C698" s="43"/>
      <c r="D698" s="45"/>
      <c r="E698" s="8"/>
      <c r="F698" s="8"/>
      <c r="G698" s="8"/>
      <c r="H698" s="8"/>
      <c r="I698" s="8"/>
      <c r="J698" s="8"/>
      <c r="K698" s="8"/>
      <c r="L698" s="47"/>
      <c r="M698" s="39"/>
      <c r="N698" s="47"/>
      <c r="O698" s="39"/>
      <c r="P698" s="36"/>
      <c r="Q698" s="36"/>
      <c r="R698" s="36"/>
      <c r="S698" s="36"/>
      <c r="T698" s="37"/>
    </row>
    <row r="699" spans="1:20" ht="15" customHeight="1">
      <c r="A699" s="1"/>
      <c r="B699" s="40" t="s">
        <v>715</v>
      </c>
      <c r="C699" s="42" t="s">
        <v>716</v>
      </c>
      <c r="D699" s="44" t="s">
        <v>717</v>
      </c>
      <c r="E699" s="7"/>
      <c r="F699" s="7">
        <v>2</v>
      </c>
      <c r="G699" s="7"/>
      <c r="H699" s="7"/>
      <c r="I699" s="7"/>
      <c r="J699" s="7"/>
      <c r="K699" s="7"/>
      <c r="L699" s="46">
        <v>2499</v>
      </c>
      <c r="M699" s="38">
        <v>1723</v>
      </c>
      <c r="N699" s="46">
        <f>$E$700+$F$700+$G$700+$H$700+$I$700+$J$700+$K$700</f>
        <v>0</v>
      </c>
      <c r="O699" s="38">
        <f>$M$699*$N$699</f>
        <v>0</v>
      </c>
      <c r="P699" s="35">
        <f>L699*N699*0.6</f>
        <v>0</v>
      </c>
      <c r="Q699" s="35">
        <f>L699*N699*0.5</f>
        <v>0</v>
      </c>
      <c r="R699" s="35">
        <f>L699*N699*0.45</f>
        <v>0</v>
      </c>
      <c r="S699" s="35">
        <f>L699*N699*0.35</f>
        <v>0</v>
      </c>
      <c r="T699" s="37"/>
    </row>
    <row r="700" spans="1:20" ht="15" customHeight="1">
      <c r="A700" s="1"/>
      <c r="B700" s="41"/>
      <c r="C700" s="43"/>
      <c r="D700" s="45"/>
      <c r="E700" s="8"/>
      <c r="F700" s="8"/>
      <c r="G700" s="8"/>
      <c r="H700" s="8"/>
      <c r="I700" s="8"/>
      <c r="J700" s="8"/>
      <c r="K700" s="8"/>
      <c r="L700" s="47"/>
      <c r="M700" s="39"/>
      <c r="N700" s="47"/>
      <c r="O700" s="39"/>
      <c r="P700" s="36"/>
      <c r="Q700" s="36"/>
      <c r="R700" s="36"/>
      <c r="S700" s="36"/>
      <c r="T700" s="37"/>
    </row>
    <row r="701" spans="1:20" ht="15" customHeight="1">
      <c r="A701" s="1"/>
      <c r="B701" s="40" t="s">
        <v>718</v>
      </c>
      <c r="C701" s="42" t="s">
        <v>719</v>
      </c>
      <c r="D701" s="44" t="s">
        <v>717</v>
      </c>
      <c r="E701" s="7"/>
      <c r="F701" s="7">
        <v>10</v>
      </c>
      <c r="G701" s="7">
        <v>1</v>
      </c>
      <c r="H701" s="7"/>
      <c r="I701" s="7"/>
      <c r="J701" s="7"/>
      <c r="K701" s="7"/>
      <c r="L701" s="46">
        <v>2499</v>
      </c>
      <c r="M701" s="38">
        <v>1723</v>
      </c>
      <c r="N701" s="46">
        <f>$E$702+$F$702+$G$702+$H$702+$I$702+$J$702+$K$702</f>
        <v>0</v>
      </c>
      <c r="O701" s="38">
        <f>$M$701*$N$701</f>
        <v>0</v>
      </c>
      <c r="P701" s="35">
        <f>L701*N701*0.6</f>
        <v>0</v>
      </c>
      <c r="Q701" s="35">
        <f>L701*N701*0.5</f>
        <v>0</v>
      </c>
      <c r="R701" s="35">
        <f>L701*N701*0.45</f>
        <v>0</v>
      </c>
      <c r="S701" s="35">
        <f>L701*N701*0.35</f>
        <v>0</v>
      </c>
      <c r="T701" s="37"/>
    </row>
    <row r="702" spans="1:20" ht="15" customHeight="1">
      <c r="A702" s="1"/>
      <c r="B702" s="41"/>
      <c r="C702" s="43"/>
      <c r="D702" s="45"/>
      <c r="E702" s="8"/>
      <c r="F702" s="8"/>
      <c r="G702" s="8"/>
      <c r="H702" s="8"/>
      <c r="I702" s="8"/>
      <c r="J702" s="8"/>
      <c r="K702" s="8"/>
      <c r="L702" s="47"/>
      <c r="M702" s="39"/>
      <c r="N702" s="47"/>
      <c r="O702" s="39"/>
      <c r="P702" s="36"/>
      <c r="Q702" s="36"/>
      <c r="R702" s="36"/>
      <c r="S702" s="36"/>
      <c r="T702" s="37"/>
    </row>
    <row r="703" spans="1:20" ht="15" customHeight="1">
      <c r="A703" s="1"/>
      <c r="B703" s="40" t="s">
        <v>720</v>
      </c>
      <c r="C703" s="42" t="s">
        <v>721</v>
      </c>
      <c r="D703" s="44" t="s">
        <v>580</v>
      </c>
      <c r="E703" s="7"/>
      <c r="F703" s="7"/>
      <c r="G703" s="7"/>
      <c r="H703" s="7">
        <v>4</v>
      </c>
      <c r="I703" s="7"/>
      <c r="J703" s="7"/>
      <c r="K703" s="7"/>
      <c r="L703" s="46">
        <v>2799</v>
      </c>
      <c r="M703" s="38">
        <v>1930</v>
      </c>
      <c r="N703" s="46">
        <f>$E$704+$F$704+$G$704+$H$704+$I$704+$J$704+$K$704</f>
        <v>0</v>
      </c>
      <c r="O703" s="38">
        <f>$M$703*$N$703</f>
        <v>0</v>
      </c>
      <c r="P703" s="35">
        <f>L703*N703*0.6</f>
        <v>0</v>
      </c>
      <c r="Q703" s="35">
        <f>L703*N703*0.5</f>
        <v>0</v>
      </c>
      <c r="R703" s="35">
        <f>L703*N703*0.45</f>
        <v>0</v>
      </c>
      <c r="S703" s="35">
        <f>L703*N703*0.35</f>
        <v>0</v>
      </c>
      <c r="T703" s="37"/>
    </row>
    <row r="704" spans="1:20" ht="15" customHeight="1">
      <c r="A704" s="1"/>
      <c r="B704" s="41"/>
      <c r="C704" s="43"/>
      <c r="D704" s="45"/>
      <c r="E704" s="8"/>
      <c r="F704" s="8"/>
      <c r="G704" s="8"/>
      <c r="H704" s="8"/>
      <c r="I704" s="8"/>
      <c r="J704" s="8"/>
      <c r="K704" s="8"/>
      <c r="L704" s="47"/>
      <c r="M704" s="39"/>
      <c r="N704" s="47"/>
      <c r="O704" s="39"/>
      <c r="P704" s="36"/>
      <c r="Q704" s="36"/>
      <c r="R704" s="36"/>
      <c r="S704" s="36"/>
      <c r="T704" s="37"/>
    </row>
    <row r="705" spans="1:20" ht="15" customHeight="1">
      <c r="A705" s="1"/>
      <c r="B705" s="40" t="s">
        <v>722</v>
      </c>
      <c r="C705" s="42" t="s">
        <v>723</v>
      </c>
      <c r="D705" s="44" t="s">
        <v>580</v>
      </c>
      <c r="E705" s="7"/>
      <c r="F705" s="7"/>
      <c r="G705" s="7">
        <v>2</v>
      </c>
      <c r="H705" s="7">
        <v>6</v>
      </c>
      <c r="I705" s="7">
        <v>1</v>
      </c>
      <c r="J705" s="7"/>
      <c r="K705" s="7"/>
      <c r="L705" s="46">
        <v>2799</v>
      </c>
      <c r="M705" s="38">
        <v>1930</v>
      </c>
      <c r="N705" s="46">
        <f>$E$706+$F$706+$G$706+$H$706+$I$706+$J$706+$K$706</f>
        <v>0</v>
      </c>
      <c r="O705" s="38">
        <f>$M$705*$N$705</f>
        <v>0</v>
      </c>
      <c r="P705" s="35">
        <f>L705*N705*0.6</f>
        <v>0</v>
      </c>
      <c r="Q705" s="35">
        <f>L705*N705*0.5</f>
        <v>0</v>
      </c>
      <c r="R705" s="35">
        <f>L705*N705*0.45</f>
        <v>0</v>
      </c>
      <c r="S705" s="35">
        <f>L705*N705*0.35</f>
        <v>0</v>
      </c>
      <c r="T705" s="37"/>
    </row>
    <row r="706" spans="1:20" ht="15" customHeight="1">
      <c r="A706" s="1"/>
      <c r="B706" s="41"/>
      <c r="C706" s="43"/>
      <c r="D706" s="45"/>
      <c r="E706" s="8"/>
      <c r="F706" s="8"/>
      <c r="G706" s="8"/>
      <c r="H706" s="8"/>
      <c r="I706" s="8"/>
      <c r="J706" s="8"/>
      <c r="K706" s="8"/>
      <c r="L706" s="47"/>
      <c r="M706" s="39"/>
      <c r="N706" s="47"/>
      <c r="O706" s="39"/>
      <c r="P706" s="36"/>
      <c r="Q706" s="36"/>
      <c r="R706" s="36"/>
      <c r="S706" s="36"/>
      <c r="T706" s="37"/>
    </row>
    <row r="707" spans="1:20" ht="15" customHeight="1">
      <c r="A707" s="1"/>
      <c r="B707" s="40" t="s">
        <v>724</v>
      </c>
      <c r="C707" s="42" t="s">
        <v>725</v>
      </c>
      <c r="D707" s="44" t="s">
        <v>726</v>
      </c>
      <c r="E707" s="7"/>
      <c r="F707" s="7">
        <v>7</v>
      </c>
      <c r="G707" s="7">
        <v>10</v>
      </c>
      <c r="H707" s="7">
        <v>10</v>
      </c>
      <c r="I707" s="7">
        <v>8</v>
      </c>
      <c r="J707" s="7"/>
      <c r="K707" s="7"/>
      <c r="L707" s="46">
        <v>3299</v>
      </c>
      <c r="M707" s="38">
        <v>2275</v>
      </c>
      <c r="N707" s="46">
        <f>$E$708+$F$708+$G$708+$H$708+$I$708+$J$708+$K$708</f>
        <v>0</v>
      </c>
      <c r="O707" s="38">
        <f>$M$707*$N$707</f>
        <v>0</v>
      </c>
      <c r="P707" s="35">
        <f>L707*N707*0.6</f>
        <v>0</v>
      </c>
      <c r="Q707" s="35">
        <f>L707*N707*0.5</f>
        <v>0</v>
      </c>
      <c r="R707" s="35">
        <f>L707*N707*0.45</f>
        <v>0</v>
      </c>
      <c r="S707" s="35">
        <f>L707*N707*0.35</f>
        <v>0</v>
      </c>
      <c r="T707" s="37"/>
    </row>
    <row r="708" spans="1:20" ht="15" customHeight="1">
      <c r="A708" s="1"/>
      <c r="B708" s="41"/>
      <c r="C708" s="43"/>
      <c r="D708" s="45"/>
      <c r="E708" s="8"/>
      <c r="F708" s="8"/>
      <c r="G708" s="8"/>
      <c r="H708" s="8"/>
      <c r="I708" s="8"/>
      <c r="J708" s="8"/>
      <c r="K708" s="8"/>
      <c r="L708" s="47"/>
      <c r="M708" s="39"/>
      <c r="N708" s="47"/>
      <c r="O708" s="39"/>
      <c r="P708" s="36"/>
      <c r="Q708" s="36"/>
      <c r="R708" s="36"/>
      <c r="S708" s="36"/>
      <c r="T708" s="37"/>
    </row>
    <row r="709" spans="1:20" ht="15" customHeight="1">
      <c r="A709" s="1"/>
      <c r="B709" s="40" t="s">
        <v>727</v>
      </c>
      <c r="C709" s="42" t="s">
        <v>728</v>
      </c>
      <c r="D709" s="44" t="s">
        <v>56</v>
      </c>
      <c r="E709" s="7"/>
      <c r="F709" s="7">
        <v>1</v>
      </c>
      <c r="G709" s="7">
        <v>3</v>
      </c>
      <c r="H709" s="7">
        <v>1</v>
      </c>
      <c r="I709" s="7"/>
      <c r="J709" s="7"/>
      <c r="K709" s="7"/>
      <c r="L709" s="46">
        <v>3799</v>
      </c>
      <c r="M709" s="38">
        <v>2620</v>
      </c>
      <c r="N709" s="46">
        <f>$E$710+$F$710+$G$710+$H$710+$I$710+$J$710+$K$710</f>
        <v>0</v>
      </c>
      <c r="O709" s="38">
        <f>$M$709*$N$709</f>
        <v>0</v>
      </c>
      <c r="P709" s="35">
        <f>L709*N709*0.6</f>
        <v>0</v>
      </c>
      <c r="Q709" s="35">
        <f>L709*N709*0.5</f>
        <v>0</v>
      </c>
      <c r="R709" s="35">
        <f>L709*N709*0.45</f>
        <v>0</v>
      </c>
      <c r="S709" s="35">
        <f>L709*N709*0.35</f>
        <v>0</v>
      </c>
      <c r="T709" s="37"/>
    </row>
    <row r="710" spans="1:20" ht="15" customHeight="1">
      <c r="A710" s="1"/>
      <c r="B710" s="41"/>
      <c r="C710" s="43"/>
      <c r="D710" s="45"/>
      <c r="E710" s="8"/>
      <c r="F710" s="8"/>
      <c r="G710" s="8"/>
      <c r="H710" s="8"/>
      <c r="I710" s="8"/>
      <c r="J710" s="8"/>
      <c r="K710" s="8"/>
      <c r="L710" s="47"/>
      <c r="M710" s="39"/>
      <c r="N710" s="47"/>
      <c r="O710" s="39"/>
      <c r="P710" s="36"/>
      <c r="Q710" s="36"/>
      <c r="R710" s="36"/>
      <c r="S710" s="36"/>
      <c r="T710" s="37"/>
    </row>
    <row r="711" spans="1:20" ht="15" customHeight="1">
      <c r="A711" s="1"/>
      <c r="B711" s="40" t="s">
        <v>729</v>
      </c>
      <c r="C711" s="42" t="s">
        <v>730</v>
      </c>
      <c r="D711" s="44" t="s">
        <v>56</v>
      </c>
      <c r="E711" s="7"/>
      <c r="F711" s="7"/>
      <c r="G711" s="7">
        <v>1</v>
      </c>
      <c r="H711" s="7">
        <v>4</v>
      </c>
      <c r="I711" s="7"/>
      <c r="J711" s="7"/>
      <c r="K711" s="7"/>
      <c r="L711" s="46">
        <v>3799</v>
      </c>
      <c r="M711" s="38">
        <v>2620</v>
      </c>
      <c r="N711" s="46">
        <f>$E$712+$F$712+$G$712+$H$712+$I$712+$J$712+$K$712</f>
        <v>0</v>
      </c>
      <c r="O711" s="38">
        <f>$M$711*$N$711</f>
        <v>0</v>
      </c>
      <c r="P711" s="35">
        <f>L711*N711*0.6</f>
        <v>0</v>
      </c>
      <c r="Q711" s="35">
        <f>L711*N711*0.5</f>
        <v>0</v>
      </c>
      <c r="R711" s="35">
        <f>L711*N711*0.45</f>
        <v>0</v>
      </c>
      <c r="S711" s="35">
        <f>L711*N711*0.35</f>
        <v>0</v>
      </c>
      <c r="T711" s="37"/>
    </row>
    <row r="712" spans="1:20" ht="15" customHeight="1">
      <c r="A712" s="1"/>
      <c r="B712" s="41"/>
      <c r="C712" s="43"/>
      <c r="D712" s="45"/>
      <c r="E712" s="8"/>
      <c r="F712" s="8"/>
      <c r="G712" s="8"/>
      <c r="H712" s="8"/>
      <c r="I712" s="8"/>
      <c r="J712" s="8"/>
      <c r="K712" s="8"/>
      <c r="L712" s="47"/>
      <c r="M712" s="39"/>
      <c r="N712" s="47"/>
      <c r="O712" s="39"/>
      <c r="P712" s="36"/>
      <c r="Q712" s="36"/>
      <c r="R712" s="36"/>
      <c r="S712" s="36"/>
      <c r="T712" s="37"/>
    </row>
    <row r="713" spans="1:20" ht="15" customHeight="1">
      <c r="A713" s="1"/>
      <c r="B713" s="40" t="s">
        <v>731</v>
      </c>
      <c r="C713" s="42" t="s">
        <v>732</v>
      </c>
      <c r="D713" s="44" t="s">
        <v>56</v>
      </c>
      <c r="E713" s="7"/>
      <c r="F713" s="7">
        <v>3</v>
      </c>
      <c r="G713" s="7">
        <v>7</v>
      </c>
      <c r="H713" s="7">
        <v>10</v>
      </c>
      <c r="I713" s="7">
        <v>4</v>
      </c>
      <c r="J713" s="7"/>
      <c r="K713" s="7"/>
      <c r="L713" s="46">
        <v>3299</v>
      </c>
      <c r="M713" s="38">
        <v>2275</v>
      </c>
      <c r="N713" s="46">
        <f>$E$714+$F$714+$G$714+$H$714+$I$714+$J$714+$K$714</f>
        <v>0</v>
      </c>
      <c r="O713" s="38">
        <f>$M$713*$N$713</f>
        <v>0</v>
      </c>
      <c r="P713" s="35">
        <f>L713*N713*0.6</f>
        <v>0</v>
      </c>
      <c r="Q713" s="35">
        <f>L713*N713*0.5</f>
        <v>0</v>
      </c>
      <c r="R713" s="35">
        <f>L713*N713*0.45</f>
        <v>0</v>
      </c>
      <c r="S713" s="35">
        <f>L713*N713*0.35</f>
        <v>0</v>
      </c>
      <c r="T713" s="37" t="s">
        <v>57</v>
      </c>
    </row>
    <row r="714" spans="1:20" ht="15" customHeight="1">
      <c r="A714" s="1"/>
      <c r="B714" s="41"/>
      <c r="C714" s="43"/>
      <c r="D714" s="45"/>
      <c r="E714" s="8"/>
      <c r="F714" s="8"/>
      <c r="G714" s="8"/>
      <c r="H714" s="8"/>
      <c r="I714" s="8"/>
      <c r="J714" s="8"/>
      <c r="K714" s="8"/>
      <c r="L714" s="47"/>
      <c r="M714" s="39"/>
      <c r="N714" s="47"/>
      <c r="O714" s="39"/>
      <c r="P714" s="36"/>
      <c r="Q714" s="36"/>
      <c r="R714" s="36"/>
      <c r="S714" s="36"/>
      <c r="T714" s="37"/>
    </row>
    <row r="715" spans="1:20" ht="15" customHeight="1">
      <c r="A715" s="1"/>
      <c r="B715" s="40" t="s">
        <v>733</v>
      </c>
      <c r="C715" s="42" t="s">
        <v>734</v>
      </c>
      <c r="D715" s="44" t="s">
        <v>56</v>
      </c>
      <c r="E715" s="7"/>
      <c r="F715" s="7"/>
      <c r="G715" s="7"/>
      <c r="H715" s="7">
        <v>1</v>
      </c>
      <c r="I715" s="7">
        <v>3</v>
      </c>
      <c r="J715" s="7"/>
      <c r="K715" s="7"/>
      <c r="L715" s="46">
        <v>3299</v>
      </c>
      <c r="M715" s="38">
        <v>2275</v>
      </c>
      <c r="N715" s="46">
        <f>$E$716+$F$716+$G$716+$H$716+$I$716+$J$716+$K$716</f>
        <v>0</v>
      </c>
      <c r="O715" s="38">
        <f>$M$715*$N$715</f>
        <v>0</v>
      </c>
      <c r="P715" s="35">
        <f>L715*N715*0.6</f>
        <v>0</v>
      </c>
      <c r="Q715" s="35">
        <f>L715*N715*0.5</f>
        <v>0</v>
      </c>
      <c r="R715" s="35">
        <f>L715*N715*0.45</f>
        <v>0</v>
      </c>
      <c r="S715" s="35">
        <f>L715*N715*0.35</f>
        <v>0</v>
      </c>
      <c r="T715" s="37"/>
    </row>
    <row r="716" spans="1:20" ht="15" customHeight="1">
      <c r="A716" s="1"/>
      <c r="B716" s="41"/>
      <c r="C716" s="43"/>
      <c r="D716" s="45"/>
      <c r="E716" s="8"/>
      <c r="F716" s="8"/>
      <c r="G716" s="8"/>
      <c r="H716" s="8"/>
      <c r="I716" s="8"/>
      <c r="J716" s="8"/>
      <c r="K716" s="8"/>
      <c r="L716" s="47"/>
      <c r="M716" s="39"/>
      <c r="N716" s="47"/>
      <c r="O716" s="39"/>
      <c r="P716" s="36"/>
      <c r="Q716" s="36"/>
      <c r="R716" s="36"/>
      <c r="S716" s="36"/>
      <c r="T716" s="37"/>
    </row>
    <row r="717" spans="1:20" ht="15" customHeight="1">
      <c r="A717" s="1"/>
      <c r="B717" s="40" t="s">
        <v>735</v>
      </c>
      <c r="C717" s="42" t="s">
        <v>736</v>
      </c>
      <c r="D717" s="44" t="s">
        <v>56</v>
      </c>
      <c r="E717" s="7"/>
      <c r="F717" s="7"/>
      <c r="G717" s="7">
        <v>1</v>
      </c>
      <c r="H717" s="7"/>
      <c r="I717" s="7">
        <v>1</v>
      </c>
      <c r="J717" s="7"/>
      <c r="K717" s="7"/>
      <c r="L717" s="46">
        <v>2999</v>
      </c>
      <c r="M717" s="38">
        <v>2068</v>
      </c>
      <c r="N717" s="46">
        <f>$E$718+$F$718+$G$718+$H$718+$I$718+$J$718+$K$718</f>
        <v>0</v>
      </c>
      <c r="O717" s="38">
        <f>$M$717*$N$717</f>
        <v>0</v>
      </c>
      <c r="P717" s="35">
        <f>L717*N717*0.6</f>
        <v>0</v>
      </c>
      <c r="Q717" s="35">
        <f>L717*N717*0.5</f>
        <v>0</v>
      </c>
      <c r="R717" s="35">
        <f>L717*N717*0.45</f>
        <v>0</v>
      </c>
      <c r="S717" s="35">
        <f>L717*N717*0.35</f>
        <v>0</v>
      </c>
      <c r="T717" s="37"/>
    </row>
    <row r="718" spans="1:20" ht="15" customHeight="1">
      <c r="A718" s="1"/>
      <c r="B718" s="41"/>
      <c r="C718" s="43"/>
      <c r="D718" s="45"/>
      <c r="E718" s="8"/>
      <c r="F718" s="8"/>
      <c r="G718" s="8"/>
      <c r="H718" s="8"/>
      <c r="I718" s="8"/>
      <c r="J718" s="8"/>
      <c r="K718" s="8"/>
      <c r="L718" s="47"/>
      <c r="M718" s="39"/>
      <c r="N718" s="47"/>
      <c r="O718" s="39"/>
      <c r="P718" s="36"/>
      <c r="Q718" s="36"/>
      <c r="R718" s="36"/>
      <c r="S718" s="36"/>
      <c r="T718" s="37"/>
    </row>
    <row r="719" spans="1:20" ht="15" customHeight="1">
      <c r="A719" s="1"/>
      <c r="B719" s="40" t="s">
        <v>737</v>
      </c>
      <c r="C719" s="42" t="s">
        <v>738</v>
      </c>
      <c r="D719" s="44" t="s">
        <v>56</v>
      </c>
      <c r="E719" s="7"/>
      <c r="F719" s="7"/>
      <c r="G719" s="7">
        <v>5</v>
      </c>
      <c r="H719" s="7">
        <v>2</v>
      </c>
      <c r="I719" s="7"/>
      <c r="J719" s="7"/>
      <c r="K719" s="7"/>
      <c r="L719" s="46">
        <v>2999</v>
      </c>
      <c r="M719" s="38">
        <v>2068</v>
      </c>
      <c r="N719" s="46">
        <f>$E$720+$F$720+$G$720+$H$720+$I$720+$J$720+$K$720</f>
        <v>0</v>
      </c>
      <c r="O719" s="38">
        <f>$M$719*$N$719</f>
        <v>0</v>
      </c>
      <c r="P719" s="35">
        <f>L719*N719*0.6</f>
        <v>0</v>
      </c>
      <c r="Q719" s="35">
        <f>L719*N719*0.5</f>
        <v>0</v>
      </c>
      <c r="R719" s="35">
        <f>L719*N719*0.45</f>
        <v>0</v>
      </c>
      <c r="S719" s="35">
        <f>L719*N719*0.35</f>
        <v>0</v>
      </c>
      <c r="T719" s="37"/>
    </row>
    <row r="720" spans="1:20" ht="15" customHeight="1">
      <c r="A720" s="1"/>
      <c r="B720" s="41"/>
      <c r="C720" s="43"/>
      <c r="D720" s="45"/>
      <c r="E720" s="8"/>
      <c r="F720" s="8"/>
      <c r="G720" s="8"/>
      <c r="H720" s="8"/>
      <c r="I720" s="8"/>
      <c r="J720" s="8"/>
      <c r="K720" s="8"/>
      <c r="L720" s="47"/>
      <c r="M720" s="39"/>
      <c r="N720" s="47"/>
      <c r="O720" s="39"/>
      <c r="P720" s="36"/>
      <c r="Q720" s="36"/>
      <c r="R720" s="36"/>
      <c r="S720" s="36"/>
      <c r="T720" s="37"/>
    </row>
    <row r="721" spans="1:20" ht="15" customHeight="1">
      <c r="A721" s="1"/>
      <c r="B721" s="40" t="s">
        <v>739</v>
      </c>
      <c r="C721" s="42" t="s">
        <v>740</v>
      </c>
      <c r="D721" s="44" t="s">
        <v>296</v>
      </c>
      <c r="E721" s="7"/>
      <c r="F721" s="7">
        <v>4</v>
      </c>
      <c r="G721" s="7">
        <v>10</v>
      </c>
      <c r="H721" s="7">
        <v>10</v>
      </c>
      <c r="I721" s="7">
        <v>5</v>
      </c>
      <c r="J721" s="7"/>
      <c r="K721" s="7"/>
      <c r="L721" s="46">
        <v>2099</v>
      </c>
      <c r="M721" s="38">
        <v>1448</v>
      </c>
      <c r="N721" s="46">
        <f>$E$722+$F$722+$G$722+$H$722+$I$722+$J$722+$K$722</f>
        <v>0</v>
      </c>
      <c r="O721" s="38">
        <f>$M$721*$N$721</f>
        <v>0</v>
      </c>
      <c r="P721" s="35">
        <f>L721*N721*0.6</f>
        <v>0</v>
      </c>
      <c r="Q721" s="35">
        <f>L721*N721*0.5</f>
        <v>0</v>
      </c>
      <c r="R721" s="35">
        <f>L721*N721*0.45</f>
        <v>0</v>
      </c>
      <c r="S721" s="35">
        <f>L721*N721*0.35</f>
        <v>0</v>
      </c>
      <c r="T721" s="37" t="s">
        <v>57</v>
      </c>
    </row>
    <row r="722" spans="1:20" ht="15" customHeight="1">
      <c r="A722" s="1"/>
      <c r="B722" s="41"/>
      <c r="C722" s="43"/>
      <c r="D722" s="45"/>
      <c r="E722" s="8"/>
      <c r="F722" s="8"/>
      <c r="G722" s="8"/>
      <c r="H722" s="8"/>
      <c r="I722" s="8"/>
      <c r="J722" s="8"/>
      <c r="K722" s="8"/>
      <c r="L722" s="47"/>
      <c r="M722" s="39"/>
      <c r="N722" s="47"/>
      <c r="O722" s="39"/>
      <c r="P722" s="36"/>
      <c r="Q722" s="36"/>
      <c r="R722" s="36"/>
      <c r="S722" s="36"/>
      <c r="T722" s="37"/>
    </row>
    <row r="723" spans="1:20" ht="15" customHeight="1">
      <c r="A723" s="1"/>
      <c r="B723" s="40" t="s">
        <v>741</v>
      </c>
      <c r="C723" s="42" t="s">
        <v>742</v>
      </c>
      <c r="D723" s="44" t="s">
        <v>296</v>
      </c>
      <c r="E723" s="7"/>
      <c r="F723" s="7">
        <v>3</v>
      </c>
      <c r="G723" s="7">
        <v>10</v>
      </c>
      <c r="H723" s="7">
        <v>10</v>
      </c>
      <c r="I723" s="7">
        <v>7</v>
      </c>
      <c r="J723" s="7"/>
      <c r="K723" s="7"/>
      <c r="L723" s="46">
        <v>2099</v>
      </c>
      <c r="M723" s="38">
        <v>1448</v>
      </c>
      <c r="N723" s="46">
        <f>$E$724+$F$724+$G$724+$H$724+$I$724+$J$724+$K$724</f>
        <v>0</v>
      </c>
      <c r="O723" s="38">
        <f>$M$723*$N$723</f>
        <v>0</v>
      </c>
      <c r="P723" s="35">
        <f>L723*N723*0.6</f>
        <v>0</v>
      </c>
      <c r="Q723" s="35">
        <f>L723*N723*0.5</f>
        <v>0</v>
      </c>
      <c r="R723" s="35">
        <f>L723*N723*0.45</f>
        <v>0</v>
      </c>
      <c r="S723" s="35">
        <f>L723*N723*0.35</f>
        <v>0</v>
      </c>
      <c r="T723" s="37" t="s">
        <v>57</v>
      </c>
    </row>
    <row r="724" spans="1:20" ht="15" customHeight="1">
      <c r="A724" s="1"/>
      <c r="B724" s="41"/>
      <c r="C724" s="43"/>
      <c r="D724" s="45"/>
      <c r="E724" s="8"/>
      <c r="F724" s="8"/>
      <c r="G724" s="8"/>
      <c r="H724" s="8"/>
      <c r="I724" s="8"/>
      <c r="J724" s="8"/>
      <c r="K724" s="8"/>
      <c r="L724" s="47"/>
      <c r="M724" s="39"/>
      <c r="N724" s="47"/>
      <c r="O724" s="39"/>
      <c r="P724" s="36"/>
      <c r="Q724" s="36"/>
      <c r="R724" s="36"/>
      <c r="S724" s="36"/>
      <c r="T724" s="37"/>
    </row>
    <row r="725" spans="1:20" ht="15" customHeight="1">
      <c r="A725" s="1"/>
      <c r="B725" s="40" t="s">
        <v>743</v>
      </c>
      <c r="C725" s="42" t="s">
        <v>744</v>
      </c>
      <c r="D725" s="44" t="s">
        <v>296</v>
      </c>
      <c r="E725" s="7"/>
      <c r="F725" s="7">
        <v>2</v>
      </c>
      <c r="G725" s="7">
        <v>10</v>
      </c>
      <c r="H725" s="7">
        <v>8</v>
      </c>
      <c r="I725" s="7">
        <v>4</v>
      </c>
      <c r="J725" s="7"/>
      <c r="K725" s="7"/>
      <c r="L725" s="46">
        <v>2099</v>
      </c>
      <c r="M725" s="38">
        <v>1448</v>
      </c>
      <c r="N725" s="46">
        <f>$E$726+$F$726+$G$726+$H$726+$I$726+$J$726+$K$726</f>
        <v>0</v>
      </c>
      <c r="O725" s="38">
        <f>$M$725*$N$725</f>
        <v>0</v>
      </c>
      <c r="P725" s="35">
        <f>L725*N725*0.6</f>
        <v>0</v>
      </c>
      <c r="Q725" s="35">
        <f>L725*N725*0.5</f>
        <v>0</v>
      </c>
      <c r="R725" s="35">
        <f>L725*N725*0.45</f>
        <v>0</v>
      </c>
      <c r="S725" s="35">
        <f>L725*N725*0.35</f>
        <v>0</v>
      </c>
      <c r="T725" s="37" t="s">
        <v>57</v>
      </c>
    </row>
    <row r="726" spans="1:20" ht="15" customHeight="1">
      <c r="A726" s="1"/>
      <c r="B726" s="41"/>
      <c r="C726" s="43"/>
      <c r="D726" s="45"/>
      <c r="E726" s="8"/>
      <c r="F726" s="8"/>
      <c r="G726" s="8"/>
      <c r="H726" s="8"/>
      <c r="I726" s="8"/>
      <c r="J726" s="8"/>
      <c r="K726" s="8"/>
      <c r="L726" s="47"/>
      <c r="M726" s="39"/>
      <c r="N726" s="47"/>
      <c r="O726" s="39"/>
      <c r="P726" s="36"/>
      <c r="Q726" s="36"/>
      <c r="R726" s="36"/>
      <c r="S726" s="36"/>
      <c r="T726" s="37"/>
    </row>
    <row r="727" spans="1:20" ht="15" customHeight="1">
      <c r="A727" s="1"/>
      <c r="B727" s="40" t="s">
        <v>745</v>
      </c>
      <c r="C727" s="42" t="s">
        <v>746</v>
      </c>
      <c r="D727" s="44" t="s">
        <v>125</v>
      </c>
      <c r="E727" s="7"/>
      <c r="F727" s="7"/>
      <c r="G727" s="7"/>
      <c r="H727" s="7"/>
      <c r="I727" s="7"/>
      <c r="J727" s="7">
        <v>1</v>
      </c>
      <c r="K727" s="7"/>
      <c r="L727" s="46">
        <v>4499</v>
      </c>
      <c r="M727" s="38">
        <v>3101</v>
      </c>
      <c r="N727" s="46">
        <f>$E$728+$F$728+$G$728+$H$728+$I$728+$J$728+$K$728</f>
        <v>0</v>
      </c>
      <c r="O727" s="38">
        <f>$M$727*$N$727</f>
        <v>0</v>
      </c>
      <c r="P727" s="35">
        <f>L727*N727*0.6</f>
        <v>0</v>
      </c>
      <c r="Q727" s="35">
        <f>L727*N727*0.5</f>
        <v>0</v>
      </c>
      <c r="R727" s="35">
        <f>L727*N727*0.45</f>
        <v>0</v>
      </c>
      <c r="S727" s="35">
        <f>L727*N727*0.35</f>
        <v>0</v>
      </c>
      <c r="T727" s="37"/>
    </row>
    <row r="728" spans="1:20" ht="15" customHeight="1">
      <c r="A728" s="1"/>
      <c r="B728" s="41"/>
      <c r="C728" s="43"/>
      <c r="D728" s="45"/>
      <c r="E728" s="8"/>
      <c r="F728" s="8"/>
      <c r="G728" s="8"/>
      <c r="H728" s="8"/>
      <c r="I728" s="8"/>
      <c r="J728" s="8"/>
      <c r="K728" s="8"/>
      <c r="L728" s="47"/>
      <c r="M728" s="39"/>
      <c r="N728" s="47"/>
      <c r="O728" s="39"/>
      <c r="P728" s="36"/>
      <c r="Q728" s="36"/>
      <c r="R728" s="36"/>
      <c r="S728" s="36"/>
      <c r="T728" s="37"/>
    </row>
    <row r="729" spans="1:20" ht="15" customHeight="1">
      <c r="A729" s="1"/>
      <c r="B729" s="40" t="s">
        <v>747</v>
      </c>
      <c r="C729" s="42" t="s">
        <v>748</v>
      </c>
      <c r="D729" s="44" t="s">
        <v>125</v>
      </c>
      <c r="E729" s="7"/>
      <c r="F729" s="7">
        <v>1</v>
      </c>
      <c r="G729" s="7"/>
      <c r="H729" s="7">
        <v>1</v>
      </c>
      <c r="I729" s="7"/>
      <c r="J729" s="7"/>
      <c r="K729" s="7"/>
      <c r="L729" s="46">
        <v>4499</v>
      </c>
      <c r="M729" s="38">
        <v>3102</v>
      </c>
      <c r="N729" s="46">
        <f>$E$730+$F$730+$G$730+$H$730+$I$730+$J$730+$K$730</f>
        <v>0</v>
      </c>
      <c r="O729" s="38">
        <f>$M$729*$N$729</f>
        <v>0</v>
      </c>
      <c r="P729" s="35">
        <f>L729*N729*0.6</f>
        <v>0</v>
      </c>
      <c r="Q729" s="35">
        <f>L729*N729*0.5</f>
        <v>0</v>
      </c>
      <c r="R729" s="35">
        <f>L729*N729*0.45</f>
        <v>0</v>
      </c>
      <c r="S729" s="35">
        <f>L729*N729*0.35</f>
        <v>0</v>
      </c>
      <c r="T729" s="37"/>
    </row>
    <row r="730" spans="1:20" ht="15" customHeight="1">
      <c r="A730" s="1"/>
      <c r="B730" s="41"/>
      <c r="C730" s="43"/>
      <c r="D730" s="45"/>
      <c r="E730" s="8"/>
      <c r="F730" s="8"/>
      <c r="G730" s="8"/>
      <c r="H730" s="8"/>
      <c r="I730" s="8"/>
      <c r="J730" s="8"/>
      <c r="K730" s="8"/>
      <c r="L730" s="47"/>
      <c r="M730" s="39"/>
      <c r="N730" s="47"/>
      <c r="O730" s="39"/>
      <c r="P730" s="36"/>
      <c r="Q730" s="36"/>
      <c r="R730" s="36"/>
      <c r="S730" s="36"/>
      <c r="T730" s="37"/>
    </row>
    <row r="731" spans="1:20" ht="15" customHeight="1">
      <c r="A731" s="1"/>
      <c r="B731" s="40" t="s">
        <v>749</v>
      </c>
      <c r="C731" s="42" t="s">
        <v>750</v>
      </c>
      <c r="D731" s="44" t="s">
        <v>125</v>
      </c>
      <c r="E731" s="7"/>
      <c r="F731" s="7"/>
      <c r="G731" s="7">
        <v>4</v>
      </c>
      <c r="H731" s="7">
        <v>6</v>
      </c>
      <c r="I731" s="7">
        <v>2</v>
      </c>
      <c r="J731" s="7">
        <v>2</v>
      </c>
      <c r="K731" s="7"/>
      <c r="L731" s="46">
        <v>4499</v>
      </c>
      <c r="M731" s="38">
        <v>3101</v>
      </c>
      <c r="N731" s="46">
        <f>$E$732+$F$732+$G$732+$H$732+$I$732+$J$732+$K$732</f>
        <v>0</v>
      </c>
      <c r="O731" s="38">
        <f>$M$731*$N$731</f>
        <v>0</v>
      </c>
      <c r="P731" s="35">
        <f>L731*N731*0.6</f>
        <v>0</v>
      </c>
      <c r="Q731" s="35">
        <f>L731*N731*0.5</f>
        <v>0</v>
      </c>
      <c r="R731" s="35">
        <f>L731*N731*0.45</f>
        <v>0</v>
      </c>
      <c r="S731" s="35">
        <f>L731*N731*0.35</f>
        <v>0</v>
      </c>
      <c r="T731" s="37"/>
    </row>
    <row r="732" spans="1:20" ht="15" customHeight="1">
      <c r="A732" s="1"/>
      <c r="B732" s="41"/>
      <c r="C732" s="43"/>
      <c r="D732" s="45"/>
      <c r="E732" s="8"/>
      <c r="F732" s="8"/>
      <c r="G732" s="8"/>
      <c r="H732" s="8"/>
      <c r="I732" s="8"/>
      <c r="J732" s="8"/>
      <c r="K732" s="8"/>
      <c r="L732" s="47"/>
      <c r="M732" s="39"/>
      <c r="N732" s="47"/>
      <c r="O732" s="39"/>
      <c r="P732" s="36"/>
      <c r="Q732" s="36"/>
      <c r="R732" s="36"/>
      <c r="S732" s="36"/>
      <c r="T732" s="37"/>
    </row>
    <row r="733" spans="1:20" ht="15" customHeight="1">
      <c r="A733" s="1"/>
      <c r="B733" s="40" t="s">
        <v>751</v>
      </c>
      <c r="C733" s="42" t="s">
        <v>752</v>
      </c>
      <c r="D733" s="44" t="s">
        <v>125</v>
      </c>
      <c r="E733" s="7"/>
      <c r="F733" s="7">
        <v>1</v>
      </c>
      <c r="G733" s="7">
        <v>5</v>
      </c>
      <c r="H733" s="7">
        <v>5</v>
      </c>
      <c r="I733" s="7">
        <v>1</v>
      </c>
      <c r="J733" s="7"/>
      <c r="K733" s="7"/>
      <c r="L733" s="46">
        <v>4499</v>
      </c>
      <c r="M733" s="38">
        <v>3102</v>
      </c>
      <c r="N733" s="46">
        <f>$E$734+$F$734+$G$734+$H$734+$I$734+$J$734+$K$734</f>
        <v>0</v>
      </c>
      <c r="O733" s="38">
        <f>$M$733*$N$733</f>
        <v>0</v>
      </c>
      <c r="P733" s="35">
        <f>L733*N733*0.6</f>
        <v>0</v>
      </c>
      <c r="Q733" s="35">
        <f>L733*N733*0.5</f>
        <v>0</v>
      </c>
      <c r="R733" s="35">
        <f>L733*N733*0.45</f>
        <v>0</v>
      </c>
      <c r="S733" s="35">
        <f>L733*N733*0.35</f>
        <v>0</v>
      </c>
      <c r="T733" s="37"/>
    </row>
    <row r="734" spans="1:20" ht="15" customHeight="1">
      <c r="A734" s="1"/>
      <c r="B734" s="41"/>
      <c r="C734" s="43"/>
      <c r="D734" s="45"/>
      <c r="E734" s="8"/>
      <c r="F734" s="8"/>
      <c r="G734" s="8"/>
      <c r="H734" s="8"/>
      <c r="I734" s="8"/>
      <c r="J734" s="8"/>
      <c r="K734" s="8"/>
      <c r="L734" s="47"/>
      <c r="M734" s="39"/>
      <c r="N734" s="47"/>
      <c r="O734" s="39"/>
      <c r="P734" s="36"/>
      <c r="Q734" s="36"/>
      <c r="R734" s="36"/>
      <c r="S734" s="36"/>
      <c r="T734" s="37"/>
    </row>
    <row r="735" spans="1:20" ht="15" customHeight="1">
      <c r="A735" s="1"/>
      <c r="B735" s="40" t="s">
        <v>753</v>
      </c>
      <c r="C735" s="42" t="s">
        <v>754</v>
      </c>
      <c r="D735" s="44" t="s">
        <v>755</v>
      </c>
      <c r="E735" s="7"/>
      <c r="F735" s="7">
        <v>2</v>
      </c>
      <c r="G735" s="7">
        <v>10</v>
      </c>
      <c r="H735" s="7">
        <v>10</v>
      </c>
      <c r="I735" s="7">
        <v>6</v>
      </c>
      <c r="J735" s="7"/>
      <c r="K735" s="7"/>
      <c r="L735" s="46">
        <v>2499</v>
      </c>
      <c r="M735" s="38">
        <v>1723</v>
      </c>
      <c r="N735" s="46">
        <f>$E$736+$F$736+$G$736+$H$736+$I$736+$J$736+$K$736</f>
        <v>0</v>
      </c>
      <c r="O735" s="38">
        <f>$M$735*$N$735</f>
        <v>0</v>
      </c>
      <c r="P735" s="35">
        <f>L735*N735*0.6</f>
        <v>0</v>
      </c>
      <c r="Q735" s="35">
        <f>L735*N735*0.5</f>
        <v>0</v>
      </c>
      <c r="R735" s="35">
        <f>L735*N735*0.45</f>
        <v>0</v>
      </c>
      <c r="S735" s="35">
        <f>L735*N735*0.35</f>
        <v>0</v>
      </c>
      <c r="T735" s="37" t="s">
        <v>57</v>
      </c>
    </row>
    <row r="736" spans="1:20" ht="15" customHeight="1">
      <c r="A736" s="1"/>
      <c r="B736" s="41"/>
      <c r="C736" s="43"/>
      <c r="D736" s="45"/>
      <c r="E736" s="8"/>
      <c r="F736" s="8"/>
      <c r="G736" s="8"/>
      <c r="H736" s="8"/>
      <c r="I736" s="8"/>
      <c r="J736" s="8"/>
      <c r="K736" s="8"/>
      <c r="L736" s="47"/>
      <c r="M736" s="39"/>
      <c r="N736" s="47"/>
      <c r="O736" s="39"/>
      <c r="P736" s="36"/>
      <c r="Q736" s="36"/>
      <c r="R736" s="36"/>
      <c r="S736" s="36"/>
      <c r="T736" s="37"/>
    </row>
    <row r="737" spans="1:20" ht="15" customHeight="1">
      <c r="A737" s="1"/>
      <c r="B737" s="40" t="s">
        <v>756</v>
      </c>
      <c r="C737" s="42" t="s">
        <v>757</v>
      </c>
      <c r="D737" s="44" t="s">
        <v>539</v>
      </c>
      <c r="E737" s="7"/>
      <c r="F737" s="7">
        <v>10</v>
      </c>
      <c r="G737" s="7">
        <v>10</v>
      </c>
      <c r="H737" s="7">
        <v>10</v>
      </c>
      <c r="I737" s="7">
        <v>10</v>
      </c>
      <c r="J737" s="7"/>
      <c r="K737" s="7"/>
      <c r="L737" s="46">
        <v>2849</v>
      </c>
      <c r="M737" s="38">
        <v>1965</v>
      </c>
      <c r="N737" s="46">
        <f>$E$738+$F$738+$G$738+$H$738+$I$738+$J$738+$K$738</f>
        <v>0</v>
      </c>
      <c r="O737" s="38">
        <f>$M$737*$N$737</f>
        <v>0</v>
      </c>
      <c r="P737" s="35">
        <f>L737*N737*0.6</f>
        <v>0</v>
      </c>
      <c r="Q737" s="35">
        <f>L737*N737*0.5</f>
        <v>0</v>
      </c>
      <c r="R737" s="35">
        <f>L737*N737*0.45</f>
        <v>0</v>
      </c>
      <c r="S737" s="35">
        <f>L737*N737*0.35</f>
        <v>0</v>
      </c>
      <c r="T737" s="37"/>
    </row>
    <row r="738" spans="1:20" ht="15" customHeight="1">
      <c r="A738" s="1"/>
      <c r="B738" s="41"/>
      <c r="C738" s="43"/>
      <c r="D738" s="45"/>
      <c r="E738" s="8"/>
      <c r="F738" s="8"/>
      <c r="G738" s="8"/>
      <c r="H738" s="8"/>
      <c r="I738" s="8"/>
      <c r="J738" s="8"/>
      <c r="K738" s="8"/>
      <c r="L738" s="47"/>
      <c r="M738" s="39"/>
      <c r="N738" s="47"/>
      <c r="O738" s="39"/>
      <c r="P738" s="36"/>
      <c r="Q738" s="36"/>
      <c r="R738" s="36"/>
      <c r="S738" s="36"/>
      <c r="T738" s="37"/>
    </row>
    <row r="739" spans="1:20" ht="15" customHeight="1">
      <c r="A739" s="1"/>
      <c r="B739" s="40" t="s">
        <v>758</v>
      </c>
      <c r="C739" s="42" t="s">
        <v>759</v>
      </c>
      <c r="D739" s="44" t="s">
        <v>539</v>
      </c>
      <c r="E739" s="7"/>
      <c r="F739" s="7">
        <v>9</v>
      </c>
      <c r="G739" s="7">
        <v>10</v>
      </c>
      <c r="H739" s="7">
        <v>10</v>
      </c>
      <c r="I739" s="7">
        <v>10</v>
      </c>
      <c r="J739" s="7"/>
      <c r="K739" s="7"/>
      <c r="L739" s="46">
        <v>2849</v>
      </c>
      <c r="M739" s="38">
        <v>1965</v>
      </c>
      <c r="N739" s="46">
        <f>$E$740+$F$740+$G$740+$H$740+$I$740+$J$740+$K$740</f>
        <v>0</v>
      </c>
      <c r="O739" s="38">
        <f>$M$739*$N$739</f>
        <v>0</v>
      </c>
      <c r="P739" s="35">
        <f>L739*N739*0.6</f>
        <v>0</v>
      </c>
      <c r="Q739" s="35">
        <f>L739*N739*0.5</f>
        <v>0</v>
      </c>
      <c r="R739" s="35">
        <f>L739*N739*0.45</f>
        <v>0</v>
      </c>
      <c r="S739" s="35">
        <f>L739*N739*0.35</f>
        <v>0</v>
      </c>
      <c r="T739" s="37" t="s">
        <v>57</v>
      </c>
    </row>
    <row r="740" spans="1:20" ht="15" customHeight="1">
      <c r="A740" s="1"/>
      <c r="B740" s="41"/>
      <c r="C740" s="43"/>
      <c r="D740" s="45"/>
      <c r="E740" s="8"/>
      <c r="F740" s="8"/>
      <c r="G740" s="8"/>
      <c r="H740" s="8"/>
      <c r="I740" s="8"/>
      <c r="J740" s="8"/>
      <c r="K740" s="8"/>
      <c r="L740" s="47"/>
      <c r="M740" s="39"/>
      <c r="N740" s="47"/>
      <c r="O740" s="39"/>
      <c r="P740" s="36"/>
      <c r="Q740" s="36"/>
      <c r="R740" s="36"/>
      <c r="S740" s="36"/>
      <c r="T740" s="37"/>
    </row>
    <row r="741" spans="1:20" ht="15" customHeight="1">
      <c r="A741" s="1"/>
      <c r="B741" s="40" t="s">
        <v>760</v>
      </c>
      <c r="C741" s="42" t="s">
        <v>761</v>
      </c>
      <c r="D741" s="44" t="s">
        <v>717</v>
      </c>
      <c r="E741" s="7"/>
      <c r="F741" s="7">
        <v>6</v>
      </c>
      <c r="G741" s="7">
        <v>6</v>
      </c>
      <c r="H741" s="7">
        <v>10</v>
      </c>
      <c r="I741" s="7">
        <v>7</v>
      </c>
      <c r="J741" s="7"/>
      <c r="K741" s="7"/>
      <c r="L741" s="46">
        <v>2599</v>
      </c>
      <c r="M741" s="38">
        <v>1792</v>
      </c>
      <c r="N741" s="46">
        <f>$E$742+$F$742+$G$742+$H$742+$I$742+$J$742+$K$742</f>
        <v>0</v>
      </c>
      <c r="O741" s="38">
        <f>$M$741*$N$741</f>
        <v>0</v>
      </c>
      <c r="P741" s="35">
        <f>L741*N741*0.6</f>
        <v>0</v>
      </c>
      <c r="Q741" s="35">
        <f>L741*N741*0.5</f>
        <v>0</v>
      </c>
      <c r="R741" s="35">
        <f>L741*N741*0.45</f>
        <v>0</v>
      </c>
      <c r="S741" s="35">
        <f>L741*N741*0.35</f>
        <v>0</v>
      </c>
      <c r="T741" s="37"/>
    </row>
    <row r="742" spans="1:20" ht="15" customHeight="1">
      <c r="A742" s="1"/>
      <c r="B742" s="41"/>
      <c r="C742" s="43"/>
      <c r="D742" s="45"/>
      <c r="E742" s="8"/>
      <c r="F742" s="8"/>
      <c r="G742" s="8"/>
      <c r="H742" s="8"/>
      <c r="I742" s="8"/>
      <c r="J742" s="8"/>
      <c r="K742" s="8"/>
      <c r="L742" s="47"/>
      <c r="M742" s="39"/>
      <c r="N742" s="47"/>
      <c r="O742" s="39"/>
      <c r="P742" s="36"/>
      <c r="Q742" s="36"/>
      <c r="R742" s="36"/>
      <c r="S742" s="36"/>
      <c r="T742" s="37"/>
    </row>
    <row r="743" spans="1:20" ht="15" customHeight="1">
      <c r="A743" s="1"/>
      <c r="B743" s="40" t="s">
        <v>762</v>
      </c>
      <c r="C743" s="42" t="s">
        <v>609</v>
      </c>
      <c r="D743" s="44" t="s">
        <v>717</v>
      </c>
      <c r="E743" s="7"/>
      <c r="F743" s="7">
        <v>5</v>
      </c>
      <c r="G743" s="7">
        <v>8</v>
      </c>
      <c r="H743" s="7">
        <v>9</v>
      </c>
      <c r="I743" s="7">
        <v>5</v>
      </c>
      <c r="J743" s="7"/>
      <c r="K743" s="7"/>
      <c r="L743" s="46">
        <v>2599</v>
      </c>
      <c r="M743" s="38">
        <v>1792</v>
      </c>
      <c r="N743" s="46">
        <f>$E$744+$F$744+$G$744+$H$744+$I$744+$J$744+$K$744</f>
        <v>0</v>
      </c>
      <c r="O743" s="38">
        <f>$M$743*$N$743</f>
        <v>0</v>
      </c>
      <c r="P743" s="35">
        <f>L743*N743*0.6</f>
        <v>0</v>
      </c>
      <c r="Q743" s="35">
        <f>L743*N743*0.5</f>
        <v>0</v>
      </c>
      <c r="R743" s="35">
        <f>L743*N743*0.45</f>
        <v>0</v>
      </c>
      <c r="S743" s="35">
        <f>L743*N743*0.35</f>
        <v>0</v>
      </c>
      <c r="T743" s="37"/>
    </row>
    <row r="744" spans="1:20" ht="15" customHeight="1">
      <c r="A744" s="1"/>
      <c r="B744" s="41"/>
      <c r="C744" s="43"/>
      <c r="D744" s="45"/>
      <c r="E744" s="8"/>
      <c r="F744" s="8"/>
      <c r="G744" s="8"/>
      <c r="H744" s="8"/>
      <c r="I744" s="8"/>
      <c r="J744" s="8"/>
      <c r="K744" s="8"/>
      <c r="L744" s="47"/>
      <c r="M744" s="39"/>
      <c r="N744" s="47"/>
      <c r="O744" s="39"/>
      <c r="P744" s="36"/>
      <c r="Q744" s="36"/>
      <c r="R744" s="36"/>
      <c r="S744" s="36"/>
      <c r="T744" s="37"/>
    </row>
    <row r="745" spans="1:20" ht="15" customHeight="1">
      <c r="A745" s="1"/>
      <c r="B745" s="40" t="s">
        <v>763</v>
      </c>
      <c r="C745" s="42" t="s">
        <v>764</v>
      </c>
      <c r="D745" s="44" t="s">
        <v>717</v>
      </c>
      <c r="E745" s="7"/>
      <c r="F745" s="7">
        <v>4</v>
      </c>
      <c r="G745" s="7">
        <v>5</v>
      </c>
      <c r="H745" s="7">
        <v>6</v>
      </c>
      <c r="I745" s="7">
        <v>4</v>
      </c>
      <c r="J745" s="7"/>
      <c r="K745" s="7"/>
      <c r="L745" s="46">
        <v>2599</v>
      </c>
      <c r="M745" s="38">
        <v>1792</v>
      </c>
      <c r="N745" s="46">
        <f>$E$746+$F$746+$G$746+$H$746+$I$746+$J$746+$K$746</f>
        <v>0</v>
      </c>
      <c r="O745" s="38">
        <f>$M$745*$N$745</f>
        <v>0</v>
      </c>
      <c r="P745" s="35">
        <f>L745*N745*0.6</f>
        <v>0</v>
      </c>
      <c r="Q745" s="35">
        <f>L745*N745*0.5</f>
        <v>0</v>
      </c>
      <c r="R745" s="35">
        <f>L745*N745*0.45</f>
        <v>0</v>
      </c>
      <c r="S745" s="35">
        <f>L745*N745*0.35</f>
        <v>0</v>
      </c>
      <c r="T745" s="37"/>
    </row>
    <row r="746" spans="1:20" ht="15" customHeight="1">
      <c r="A746" s="1"/>
      <c r="B746" s="41"/>
      <c r="C746" s="43"/>
      <c r="D746" s="45"/>
      <c r="E746" s="8"/>
      <c r="F746" s="8"/>
      <c r="G746" s="8"/>
      <c r="H746" s="8"/>
      <c r="I746" s="8"/>
      <c r="J746" s="8"/>
      <c r="K746" s="8"/>
      <c r="L746" s="47"/>
      <c r="M746" s="39"/>
      <c r="N746" s="47"/>
      <c r="O746" s="39"/>
      <c r="P746" s="36"/>
      <c r="Q746" s="36"/>
      <c r="R746" s="36"/>
      <c r="S746" s="36"/>
      <c r="T746" s="37"/>
    </row>
    <row r="747" spans="1:20" ht="15" customHeight="1">
      <c r="A747" s="1"/>
      <c r="B747" s="40" t="s">
        <v>765</v>
      </c>
      <c r="C747" s="42" t="s">
        <v>766</v>
      </c>
      <c r="D747" s="44" t="s">
        <v>315</v>
      </c>
      <c r="E747" s="7"/>
      <c r="F747" s="7">
        <v>7</v>
      </c>
      <c r="G747" s="7">
        <v>6</v>
      </c>
      <c r="H747" s="7">
        <v>6</v>
      </c>
      <c r="I747" s="7">
        <v>1</v>
      </c>
      <c r="J747" s="7"/>
      <c r="K747" s="7"/>
      <c r="L747" s="46">
        <v>1999</v>
      </c>
      <c r="M747" s="38">
        <v>1379</v>
      </c>
      <c r="N747" s="46">
        <f>$E$748+$F$748+$G$748+$H$748+$I$748+$J$748+$K$748</f>
        <v>0</v>
      </c>
      <c r="O747" s="38">
        <f>$M$747*$N$747</f>
        <v>0</v>
      </c>
      <c r="P747" s="35">
        <f>L747*N747*0.6</f>
        <v>0</v>
      </c>
      <c r="Q747" s="35">
        <f>L747*N747*0.5</f>
        <v>0</v>
      </c>
      <c r="R747" s="35">
        <f>L747*N747*0.45</f>
        <v>0</v>
      </c>
      <c r="S747" s="35">
        <f>L747*N747*0.35</f>
        <v>0</v>
      </c>
      <c r="T747" s="37"/>
    </row>
    <row r="748" spans="1:20" ht="15" customHeight="1">
      <c r="A748" s="1"/>
      <c r="B748" s="41"/>
      <c r="C748" s="43"/>
      <c r="D748" s="45"/>
      <c r="E748" s="8"/>
      <c r="F748" s="8"/>
      <c r="G748" s="8"/>
      <c r="H748" s="8"/>
      <c r="I748" s="8"/>
      <c r="J748" s="8"/>
      <c r="K748" s="8"/>
      <c r="L748" s="47"/>
      <c r="M748" s="39"/>
      <c r="N748" s="47"/>
      <c r="O748" s="39"/>
      <c r="P748" s="36"/>
      <c r="Q748" s="36"/>
      <c r="R748" s="36"/>
      <c r="S748" s="36"/>
      <c r="T748" s="37"/>
    </row>
    <row r="749" spans="1:20" ht="15" customHeight="1">
      <c r="A749" s="1"/>
      <c r="B749" s="40" t="s">
        <v>767</v>
      </c>
      <c r="C749" s="42" t="s">
        <v>768</v>
      </c>
      <c r="D749" s="44" t="s">
        <v>315</v>
      </c>
      <c r="E749" s="7"/>
      <c r="F749" s="7">
        <v>6</v>
      </c>
      <c r="G749" s="7">
        <v>10</v>
      </c>
      <c r="H749" s="7">
        <v>10</v>
      </c>
      <c r="I749" s="7">
        <v>6</v>
      </c>
      <c r="J749" s="7"/>
      <c r="K749" s="7"/>
      <c r="L749" s="46">
        <v>2499</v>
      </c>
      <c r="M749" s="38">
        <v>1723</v>
      </c>
      <c r="N749" s="46">
        <f>$E$750+$F$750+$G$750+$H$750+$I$750+$J$750+$K$750</f>
        <v>0</v>
      </c>
      <c r="O749" s="38">
        <f>$M$749*$N$749</f>
        <v>0</v>
      </c>
      <c r="P749" s="35">
        <f>L749*N749*0.6</f>
        <v>0</v>
      </c>
      <c r="Q749" s="35">
        <f>L749*N749*0.5</f>
        <v>0</v>
      </c>
      <c r="R749" s="35">
        <f>L749*N749*0.45</f>
        <v>0</v>
      </c>
      <c r="S749" s="35">
        <f>L749*N749*0.35</f>
        <v>0</v>
      </c>
      <c r="T749" s="37" t="s">
        <v>57</v>
      </c>
    </row>
    <row r="750" spans="1:20" ht="15" customHeight="1">
      <c r="A750" s="1"/>
      <c r="B750" s="41"/>
      <c r="C750" s="43"/>
      <c r="D750" s="45"/>
      <c r="E750" s="8"/>
      <c r="F750" s="8"/>
      <c r="G750" s="8"/>
      <c r="H750" s="8"/>
      <c r="I750" s="8"/>
      <c r="J750" s="8"/>
      <c r="K750" s="8"/>
      <c r="L750" s="47"/>
      <c r="M750" s="39"/>
      <c r="N750" s="47"/>
      <c r="O750" s="39"/>
      <c r="P750" s="36"/>
      <c r="Q750" s="36"/>
      <c r="R750" s="36"/>
      <c r="S750" s="36"/>
      <c r="T750" s="37"/>
    </row>
    <row r="751" spans="1:20" ht="15" customHeight="1">
      <c r="A751" s="1"/>
      <c r="B751" s="40" t="s">
        <v>769</v>
      </c>
      <c r="C751" s="42" t="s">
        <v>770</v>
      </c>
      <c r="D751" s="44" t="s">
        <v>577</v>
      </c>
      <c r="E751" s="7"/>
      <c r="F751" s="7"/>
      <c r="G751" s="7">
        <v>3</v>
      </c>
      <c r="H751" s="7">
        <v>7</v>
      </c>
      <c r="I751" s="7">
        <v>1</v>
      </c>
      <c r="J751" s="7"/>
      <c r="K751" s="7"/>
      <c r="L751" s="46">
        <v>2999</v>
      </c>
      <c r="M751" s="38">
        <v>2068</v>
      </c>
      <c r="N751" s="46">
        <f>$E$752+$F$752+$G$752+$H$752+$I$752+$J$752+$K$752</f>
        <v>0</v>
      </c>
      <c r="O751" s="38">
        <f>$M$751*$N$751</f>
        <v>0</v>
      </c>
      <c r="P751" s="35">
        <f>L751*N751*0.6</f>
        <v>0</v>
      </c>
      <c r="Q751" s="35">
        <f>L751*N751*0.5</f>
        <v>0</v>
      </c>
      <c r="R751" s="35">
        <f>L751*N751*0.45</f>
        <v>0</v>
      </c>
      <c r="S751" s="35">
        <f>L751*N751*0.35</f>
        <v>0</v>
      </c>
      <c r="T751" s="37"/>
    </row>
    <row r="752" spans="1:20" ht="15" customHeight="1">
      <c r="A752" s="1"/>
      <c r="B752" s="41"/>
      <c r="C752" s="43"/>
      <c r="D752" s="45"/>
      <c r="E752" s="8"/>
      <c r="F752" s="8"/>
      <c r="G752" s="8"/>
      <c r="H752" s="8"/>
      <c r="I752" s="8"/>
      <c r="J752" s="8"/>
      <c r="K752" s="8"/>
      <c r="L752" s="47"/>
      <c r="M752" s="39"/>
      <c r="N752" s="47"/>
      <c r="O752" s="39"/>
      <c r="P752" s="36"/>
      <c r="Q752" s="36"/>
      <c r="R752" s="36"/>
      <c r="S752" s="36"/>
      <c r="T752" s="37"/>
    </row>
    <row r="753" spans="1:20" ht="15" customHeight="1">
      <c r="A753" s="1"/>
      <c r="B753" s="40" t="s">
        <v>771</v>
      </c>
      <c r="C753" s="42" t="s">
        <v>772</v>
      </c>
      <c r="D753" s="44" t="s">
        <v>577</v>
      </c>
      <c r="E753" s="7"/>
      <c r="F753" s="7">
        <v>2</v>
      </c>
      <c r="G753" s="7">
        <v>2</v>
      </c>
      <c r="H753" s="7">
        <v>6</v>
      </c>
      <c r="I753" s="7">
        <v>1</v>
      </c>
      <c r="J753" s="7"/>
      <c r="K753" s="7"/>
      <c r="L753" s="46">
        <v>2999</v>
      </c>
      <c r="M753" s="38">
        <v>2068</v>
      </c>
      <c r="N753" s="46">
        <f>$E$754+$F$754+$G$754+$H$754+$I$754+$J$754+$K$754</f>
        <v>0</v>
      </c>
      <c r="O753" s="38">
        <f>$M$753*$N$753</f>
        <v>0</v>
      </c>
      <c r="P753" s="35">
        <f>L753*N753*0.6</f>
        <v>0</v>
      </c>
      <c r="Q753" s="35">
        <f>L753*N753*0.5</f>
        <v>0</v>
      </c>
      <c r="R753" s="35">
        <f>L753*N753*0.45</f>
        <v>0</v>
      </c>
      <c r="S753" s="35">
        <f>L753*N753*0.35</f>
        <v>0</v>
      </c>
      <c r="T753" s="37"/>
    </row>
    <row r="754" spans="1:20" ht="15" customHeight="1">
      <c r="A754" s="1"/>
      <c r="B754" s="41"/>
      <c r="C754" s="43"/>
      <c r="D754" s="45"/>
      <c r="E754" s="8"/>
      <c r="F754" s="8"/>
      <c r="G754" s="8"/>
      <c r="H754" s="8"/>
      <c r="I754" s="8"/>
      <c r="J754" s="8"/>
      <c r="K754" s="8"/>
      <c r="L754" s="47"/>
      <c r="M754" s="39"/>
      <c r="N754" s="47"/>
      <c r="O754" s="39"/>
      <c r="P754" s="36"/>
      <c r="Q754" s="36"/>
      <c r="R754" s="36"/>
      <c r="S754" s="36"/>
      <c r="T754" s="37"/>
    </row>
    <row r="755" spans="1:20" ht="15" customHeight="1">
      <c r="A755" s="1"/>
      <c r="B755" s="40" t="s">
        <v>773</v>
      </c>
      <c r="C755" s="42" t="s">
        <v>774</v>
      </c>
      <c r="D755" s="44" t="s">
        <v>775</v>
      </c>
      <c r="E755" s="7"/>
      <c r="F755" s="7">
        <v>2</v>
      </c>
      <c r="G755" s="7">
        <v>10</v>
      </c>
      <c r="H755" s="7">
        <v>10</v>
      </c>
      <c r="I755" s="7">
        <v>3</v>
      </c>
      <c r="J755" s="7"/>
      <c r="K755" s="7"/>
      <c r="L755" s="46">
        <v>3899</v>
      </c>
      <c r="M755" s="38">
        <v>2688</v>
      </c>
      <c r="N755" s="46">
        <f>$E$756+$F$756+$G$756+$H$756+$I$756+$J$756+$K$756</f>
        <v>0</v>
      </c>
      <c r="O755" s="38">
        <f>$M$755*$N$755</f>
        <v>0</v>
      </c>
      <c r="P755" s="35">
        <f>L755*N755*0.6</f>
        <v>0</v>
      </c>
      <c r="Q755" s="35">
        <f>L755*N755*0.5</f>
        <v>0</v>
      </c>
      <c r="R755" s="35">
        <f>L755*N755*0.45</f>
        <v>0</v>
      </c>
      <c r="S755" s="35">
        <f>L755*N755*0.35</f>
        <v>0</v>
      </c>
      <c r="T755" s="37"/>
    </row>
    <row r="756" spans="1:20" ht="15" customHeight="1">
      <c r="A756" s="1"/>
      <c r="B756" s="41"/>
      <c r="C756" s="43"/>
      <c r="D756" s="45"/>
      <c r="E756" s="8"/>
      <c r="F756" s="8"/>
      <c r="G756" s="8"/>
      <c r="H756" s="8"/>
      <c r="I756" s="8"/>
      <c r="J756" s="8"/>
      <c r="K756" s="8"/>
      <c r="L756" s="47"/>
      <c r="M756" s="39"/>
      <c r="N756" s="47"/>
      <c r="O756" s="39"/>
      <c r="P756" s="36"/>
      <c r="Q756" s="36"/>
      <c r="R756" s="36"/>
      <c r="S756" s="36"/>
      <c r="T756" s="37"/>
    </row>
    <row r="757" spans="1:20" ht="15" customHeight="1">
      <c r="A757" s="1"/>
      <c r="B757" s="40" t="s">
        <v>776</v>
      </c>
      <c r="C757" s="42" t="s">
        <v>777</v>
      </c>
      <c r="D757" s="44" t="s">
        <v>775</v>
      </c>
      <c r="E757" s="7"/>
      <c r="F757" s="7">
        <v>5</v>
      </c>
      <c r="G757" s="7">
        <v>9</v>
      </c>
      <c r="H757" s="7">
        <v>9</v>
      </c>
      <c r="I757" s="7">
        <v>3</v>
      </c>
      <c r="J757" s="7"/>
      <c r="K757" s="7"/>
      <c r="L757" s="46">
        <v>3899</v>
      </c>
      <c r="M757" s="38">
        <v>2688</v>
      </c>
      <c r="N757" s="46">
        <f>$E$758+$F$758+$G$758+$H$758+$I$758+$J$758+$K$758</f>
        <v>0</v>
      </c>
      <c r="O757" s="38">
        <f>$M$757*$N$757</f>
        <v>0</v>
      </c>
      <c r="P757" s="35">
        <f>L757*N757*0.6</f>
        <v>0</v>
      </c>
      <c r="Q757" s="35">
        <f>L757*N757*0.5</f>
        <v>0</v>
      </c>
      <c r="R757" s="35">
        <f>L757*N757*0.45</f>
        <v>0</v>
      </c>
      <c r="S757" s="35">
        <f>L757*N757*0.35</f>
        <v>0</v>
      </c>
      <c r="T757" s="37" t="s">
        <v>57</v>
      </c>
    </row>
    <row r="758" spans="1:20" ht="15" customHeight="1">
      <c r="A758" s="1"/>
      <c r="B758" s="41"/>
      <c r="C758" s="43"/>
      <c r="D758" s="45"/>
      <c r="E758" s="8"/>
      <c r="F758" s="8"/>
      <c r="G758" s="8"/>
      <c r="H758" s="8"/>
      <c r="I758" s="8"/>
      <c r="J758" s="8"/>
      <c r="K758" s="8"/>
      <c r="L758" s="47"/>
      <c r="M758" s="39"/>
      <c r="N758" s="47"/>
      <c r="O758" s="39"/>
      <c r="P758" s="36"/>
      <c r="Q758" s="36"/>
      <c r="R758" s="36"/>
      <c r="S758" s="36"/>
      <c r="T758" s="37"/>
    </row>
    <row r="759" spans="1:20" ht="15" customHeight="1">
      <c r="A759" s="1"/>
      <c r="B759" s="40" t="s">
        <v>778</v>
      </c>
      <c r="C759" s="42" t="s">
        <v>779</v>
      </c>
      <c r="D759" s="44" t="s">
        <v>780</v>
      </c>
      <c r="E759" s="7"/>
      <c r="F759" s="7">
        <v>4</v>
      </c>
      <c r="G759" s="7">
        <v>10</v>
      </c>
      <c r="H759" s="7">
        <v>10</v>
      </c>
      <c r="I759" s="7">
        <v>6</v>
      </c>
      <c r="J759" s="7"/>
      <c r="K759" s="7"/>
      <c r="L759" s="46">
        <v>2699</v>
      </c>
      <c r="M759" s="38">
        <v>1861</v>
      </c>
      <c r="N759" s="46">
        <f>$E$760+$F$760+$G$760+$H$760+$I$760+$J$760+$K$760</f>
        <v>0</v>
      </c>
      <c r="O759" s="38">
        <f>$M$759*$N$759</f>
        <v>0</v>
      </c>
      <c r="P759" s="35">
        <f>L759*N759*0.6</f>
        <v>0</v>
      </c>
      <c r="Q759" s="35">
        <f>L759*N759*0.5</f>
        <v>0</v>
      </c>
      <c r="R759" s="35">
        <f>L759*N759*0.45</f>
        <v>0</v>
      </c>
      <c r="S759" s="35">
        <f>L759*N759*0.35</f>
        <v>0</v>
      </c>
      <c r="T759" s="37"/>
    </row>
    <row r="760" spans="1:20" ht="15" customHeight="1">
      <c r="A760" s="1"/>
      <c r="B760" s="41"/>
      <c r="C760" s="43"/>
      <c r="D760" s="45"/>
      <c r="E760" s="8"/>
      <c r="F760" s="8"/>
      <c r="G760" s="8"/>
      <c r="H760" s="8"/>
      <c r="I760" s="8"/>
      <c r="J760" s="8"/>
      <c r="K760" s="8"/>
      <c r="L760" s="47"/>
      <c r="M760" s="39"/>
      <c r="N760" s="47"/>
      <c r="O760" s="39"/>
      <c r="P760" s="36"/>
      <c r="Q760" s="36"/>
      <c r="R760" s="36"/>
      <c r="S760" s="36"/>
      <c r="T760" s="37"/>
    </row>
    <row r="761" spans="1:20" ht="15" customHeight="1">
      <c r="A761" s="1"/>
      <c r="B761" s="40" t="s">
        <v>781</v>
      </c>
      <c r="C761" s="42" t="s">
        <v>782</v>
      </c>
      <c r="D761" s="44" t="s">
        <v>240</v>
      </c>
      <c r="E761" s="7"/>
      <c r="F761" s="7">
        <v>1</v>
      </c>
      <c r="G761" s="7">
        <v>2</v>
      </c>
      <c r="H761" s="7">
        <v>4</v>
      </c>
      <c r="I761" s="7"/>
      <c r="J761" s="7"/>
      <c r="K761" s="7"/>
      <c r="L761" s="46">
        <v>2799</v>
      </c>
      <c r="M761" s="38">
        <v>1930</v>
      </c>
      <c r="N761" s="46">
        <f>$E$762+$F$762+$G$762+$H$762+$I$762+$J$762+$K$762</f>
        <v>0</v>
      </c>
      <c r="O761" s="38">
        <f>$M$761*$N$761</f>
        <v>0</v>
      </c>
      <c r="P761" s="35">
        <f>L761*N761*0.6</f>
        <v>0</v>
      </c>
      <c r="Q761" s="35">
        <f>L761*N761*0.5</f>
        <v>0</v>
      </c>
      <c r="R761" s="35">
        <f>L761*N761*0.45</f>
        <v>0</v>
      </c>
      <c r="S761" s="35">
        <f>L761*N761*0.35</f>
        <v>0</v>
      </c>
      <c r="T761" s="37" t="s">
        <v>57</v>
      </c>
    </row>
    <row r="762" spans="1:20" ht="15" customHeight="1">
      <c r="A762" s="1"/>
      <c r="B762" s="41"/>
      <c r="C762" s="43"/>
      <c r="D762" s="45"/>
      <c r="E762" s="8"/>
      <c r="F762" s="8"/>
      <c r="G762" s="8"/>
      <c r="H762" s="8"/>
      <c r="I762" s="8"/>
      <c r="J762" s="8"/>
      <c r="K762" s="8"/>
      <c r="L762" s="47"/>
      <c r="M762" s="39"/>
      <c r="N762" s="47"/>
      <c r="O762" s="39"/>
      <c r="P762" s="36"/>
      <c r="Q762" s="36"/>
      <c r="R762" s="36"/>
      <c r="S762" s="36"/>
      <c r="T762" s="37"/>
    </row>
    <row r="763" spans="1:20" ht="15" customHeight="1">
      <c r="A763" s="1"/>
      <c r="B763" s="40" t="s">
        <v>783</v>
      </c>
      <c r="C763" s="42" t="s">
        <v>784</v>
      </c>
      <c r="D763" s="44" t="s">
        <v>240</v>
      </c>
      <c r="E763" s="7"/>
      <c r="F763" s="7">
        <v>5</v>
      </c>
      <c r="G763" s="7">
        <v>10</v>
      </c>
      <c r="H763" s="7">
        <v>10</v>
      </c>
      <c r="I763" s="7">
        <v>2</v>
      </c>
      <c r="J763" s="7"/>
      <c r="K763" s="7"/>
      <c r="L763" s="46">
        <v>3499</v>
      </c>
      <c r="M763" s="38">
        <v>2413</v>
      </c>
      <c r="N763" s="46">
        <f>$E$764+$F$764+$G$764+$H$764+$I$764+$J$764+$K$764</f>
        <v>0</v>
      </c>
      <c r="O763" s="38">
        <f>$M$763*$N$763</f>
        <v>0</v>
      </c>
      <c r="P763" s="35">
        <f>L763*N763*0.6</f>
        <v>0</v>
      </c>
      <c r="Q763" s="35">
        <f>L763*N763*0.5</f>
        <v>0</v>
      </c>
      <c r="R763" s="35">
        <f>L763*N763*0.45</f>
        <v>0</v>
      </c>
      <c r="S763" s="35">
        <f>L763*N763*0.35</f>
        <v>0</v>
      </c>
      <c r="T763" s="37" t="s">
        <v>57</v>
      </c>
    </row>
    <row r="764" spans="1:20" ht="15" customHeight="1">
      <c r="A764" s="1"/>
      <c r="B764" s="41"/>
      <c r="C764" s="43"/>
      <c r="D764" s="45"/>
      <c r="E764" s="8"/>
      <c r="F764" s="8"/>
      <c r="G764" s="8"/>
      <c r="H764" s="8"/>
      <c r="I764" s="8"/>
      <c r="J764" s="8"/>
      <c r="K764" s="8"/>
      <c r="L764" s="47"/>
      <c r="M764" s="39"/>
      <c r="N764" s="47"/>
      <c r="O764" s="39"/>
      <c r="P764" s="36"/>
      <c r="Q764" s="36"/>
      <c r="R764" s="36"/>
      <c r="S764" s="36"/>
      <c r="T764" s="37"/>
    </row>
    <row r="765" spans="1:20" ht="15" customHeight="1">
      <c r="A765" s="1"/>
      <c r="B765" s="40" t="s">
        <v>785</v>
      </c>
      <c r="C765" s="42" t="s">
        <v>786</v>
      </c>
      <c r="D765" s="44" t="s">
        <v>240</v>
      </c>
      <c r="E765" s="7"/>
      <c r="F765" s="7">
        <v>10</v>
      </c>
      <c r="G765" s="7">
        <v>10</v>
      </c>
      <c r="H765" s="7">
        <v>10</v>
      </c>
      <c r="I765" s="7">
        <v>8</v>
      </c>
      <c r="J765" s="7"/>
      <c r="K765" s="7"/>
      <c r="L765" s="46">
        <v>1999</v>
      </c>
      <c r="M765" s="38">
        <v>1379</v>
      </c>
      <c r="N765" s="46">
        <f>$E$766+$F$766+$G$766+$H$766+$I$766+$J$766+$K$766</f>
        <v>0</v>
      </c>
      <c r="O765" s="38">
        <f>$M$765*$N$765</f>
        <v>0</v>
      </c>
      <c r="P765" s="35">
        <f>L765*N765*0.6</f>
        <v>0</v>
      </c>
      <c r="Q765" s="35">
        <f>L765*N765*0.5</f>
        <v>0</v>
      </c>
      <c r="R765" s="35">
        <f>L765*N765*0.45</f>
        <v>0</v>
      </c>
      <c r="S765" s="35">
        <f>L765*N765*0.35</f>
        <v>0</v>
      </c>
      <c r="T765" s="37" t="s">
        <v>57</v>
      </c>
    </row>
    <row r="766" spans="1:20" ht="15" customHeight="1">
      <c r="A766" s="1"/>
      <c r="B766" s="41"/>
      <c r="C766" s="43"/>
      <c r="D766" s="45"/>
      <c r="E766" s="8"/>
      <c r="F766" s="8"/>
      <c r="G766" s="8"/>
      <c r="H766" s="8"/>
      <c r="I766" s="8"/>
      <c r="J766" s="8"/>
      <c r="K766" s="8"/>
      <c r="L766" s="47"/>
      <c r="M766" s="39"/>
      <c r="N766" s="47"/>
      <c r="O766" s="39"/>
      <c r="P766" s="36"/>
      <c r="Q766" s="36"/>
      <c r="R766" s="36"/>
      <c r="S766" s="36"/>
      <c r="T766" s="37"/>
    </row>
    <row r="767" spans="1:20" ht="15" customHeight="1">
      <c r="A767" s="1"/>
      <c r="B767" s="40" t="s">
        <v>787</v>
      </c>
      <c r="C767" s="42" t="s">
        <v>788</v>
      </c>
      <c r="D767" s="44" t="s">
        <v>240</v>
      </c>
      <c r="E767" s="7"/>
      <c r="F767" s="7">
        <v>10</v>
      </c>
      <c r="G767" s="7">
        <v>10</v>
      </c>
      <c r="H767" s="7">
        <v>10</v>
      </c>
      <c r="I767" s="7">
        <v>10</v>
      </c>
      <c r="J767" s="7"/>
      <c r="K767" s="7"/>
      <c r="L767" s="46">
        <v>2499</v>
      </c>
      <c r="M767" s="38">
        <v>1723</v>
      </c>
      <c r="N767" s="46">
        <f>$E$768+$F$768+$G$768+$H$768+$I$768+$J$768+$K$768</f>
        <v>0</v>
      </c>
      <c r="O767" s="38">
        <f>$M$767*$N$767</f>
        <v>0</v>
      </c>
      <c r="P767" s="35">
        <f>L767*N767*0.6</f>
        <v>0</v>
      </c>
      <c r="Q767" s="35">
        <f>L767*N767*0.5</f>
        <v>0</v>
      </c>
      <c r="R767" s="35">
        <f>L767*N767*0.45</f>
        <v>0</v>
      </c>
      <c r="S767" s="35">
        <f>L767*N767*0.35</f>
        <v>0</v>
      </c>
      <c r="T767" s="37" t="s">
        <v>57</v>
      </c>
    </row>
    <row r="768" spans="1:20" ht="15" customHeight="1">
      <c r="A768" s="1"/>
      <c r="B768" s="41"/>
      <c r="C768" s="43"/>
      <c r="D768" s="45"/>
      <c r="E768" s="8"/>
      <c r="F768" s="8"/>
      <c r="G768" s="8"/>
      <c r="H768" s="8"/>
      <c r="I768" s="8"/>
      <c r="J768" s="8"/>
      <c r="K768" s="8"/>
      <c r="L768" s="47"/>
      <c r="M768" s="39"/>
      <c r="N768" s="47"/>
      <c r="O768" s="39"/>
      <c r="P768" s="36"/>
      <c r="Q768" s="36"/>
      <c r="R768" s="36"/>
      <c r="S768" s="36"/>
      <c r="T768" s="37"/>
    </row>
    <row r="769" spans="1:20" ht="15" customHeight="1">
      <c r="A769" s="1"/>
      <c r="B769" s="40" t="s">
        <v>789</v>
      </c>
      <c r="C769" s="42" t="s">
        <v>790</v>
      </c>
      <c r="D769" s="44" t="s">
        <v>240</v>
      </c>
      <c r="E769" s="7"/>
      <c r="F769" s="7">
        <v>6</v>
      </c>
      <c r="G769" s="7">
        <v>8</v>
      </c>
      <c r="H769" s="7">
        <v>10</v>
      </c>
      <c r="I769" s="7">
        <v>8</v>
      </c>
      <c r="J769" s="7"/>
      <c r="K769" s="7"/>
      <c r="L769" s="46">
        <v>2499</v>
      </c>
      <c r="M769" s="38">
        <v>1723</v>
      </c>
      <c r="N769" s="46">
        <f>$E$770+$F$770+$G$770+$H$770+$I$770+$J$770+$K$770</f>
        <v>0</v>
      </c>
      <c r="O769" s="38">
        <f>$M$769*$N$769</f>
        <v>0</v>
      </c>
      <c r="P769" s="35">
        <f>L769*N769*0.6</f>
        <v>0</v>
      </c>
      <c r="Q769" s="35">
        <f>L769*N769*0.5</f>
        <v>0</v>
      </c>
      <c r="R769" s="35">
        <f>L769*N769*0.45</f>
        <v>0</v>
      </c>
      <c r="S769" s="35">
        <f>L769*N769*0.35</f>
        <v>0</v>
      </c>
      <c r="T769" s="37" t="s">
        <v>57</v>
      </c>
    </row>
    <row r="770" spans="1:20" ht="15" customHeight="1">
      <c r="A770" s="1"/>
      <c r="B770" s="41"/>
      <c r="C770" s="43"/>
      <c r="D770" s="45"/>
      <c r="E770" s="8"/>
      <c r="F770" s="8"/>
      <c r="G770" s="8"/>
      <c r="H770" s="8"/>
      <c r="I770" s="8"/>
      <c r="J770" s="8"/>
      <c r="K770" s="8"/>
      <c r="L770" s="47"/>
      <c r="M770" s="39"/>
      <c r="N770" s="47"/>
      <c r="O770" s="39"/>
      <c r="P770" s="36"/>
      <c r="Q770" s="36"/>
      <c r="R770" s="36"/>
      <c r="S770" s="36"/>
      <c r="T770" s="37"/>
    </row>
    <row r="771" spans="1:20" ht="15" customHeight="1">
      <c r="A771" s="1"/>
      <c r="B771" s="40" t="s">
        <v>791</v>
      </c>
      <c r="C771" s="42" t="s">
        <v>792</v>
      </c>
      <c r="D771" s="44" t="s">
        <v>125</v>
      </c>
      <c r="E771" s="7"/>
      <c r="F771" s="7"/>
      <c r="G771" s="7">
        <v>7</v>
      </c>
      <c r="H771" s="7">
        <v>8</v>
      </c>
      <c r="I771" s="7"/>
      <c r="J771" s="7"/>
      <c r="K771" s="7"/>
      <c r="L771" s="46">
        <v>2999</v>
      </c>
      <c r="M771" s="38">
        <v>2068</v>
      </c>
      <c r="N771" s="46">
        <f>$E$772+$F$772+$G$772+$H$772+$I$772+$J$772+$K$772</f>
        <v>0</v>
      </c>
      <c r="O771" s="38">
        <f>$M$771*$N$771</f>
        <v>0</v>
      </c>
      <c r="P771" s="35">
        <f>L771*N771*0.6</f>
        <v>0</v>
      </c>
      <c r="Q771" s="35">
        <f>L771*N771*0.5</f>
        <v>0</v>
      </c>
      <c r="R771" s="35">
        <f>L771*N771*0.45</f>
        <v>0</v>
      </c>
      <c r="S771" s="35">
        <f>L771*N771*0.35</f>
        <v>0</v>
      </c>
      <c r="T771" s="37"/>
    </row>
    <row r="772" spans="1:20" ht="15" customHeight="1">
      <c r="A772" s="1"/>
      <c r="B772" s="41"/>
      <c r="C772" s="43"/>
      <c r="D772" s="45"/>
      <c r="E772" s="8"/>
      <c r="F772" s="8"/>
      <c r="G772" s="8"/>
      <c r="H772" s="8"/>
      <c r="I772" s="8"/>
      <c r="J772" s="8"/>
      <c r="K772" s="8"/>
      <c r="L772" s="47"/>
      <c r="M772" s="39"/>
      <c r="N772" s="47"/>
      <c r="O772" s="39"/>
      <c r="P772" s="36"/>
      <c r="Q772" s="36"/>
      <c r="R772" s="36"/>
      <c r="S772" s="36"/>
      <c r="T772" s="37"/>
    </row>
    <row r="773" spans="1:20" ht="15" customHeight="1">
      <c r="A773" s="1"/>
      <c r="B773" s="40" t="s">
        <v>793</v>
      </c>
      <c r="C773" s="42" t="s">
        <v>794</v>
      </c>
      <c r="D773" s="44" t="s">
        <v>125</v>
      </c>
      <c r="E773" s="7"/>
      <c r="F773" s="7"/>
      <c r="G773" s="7"/>
      <c r="H773" s="7">
        <v>1</v>
      </c>
      <c r="I773" s="7"/>
      <c r="J773" s="7"/>
      <c r="K773" s="7"/>
      <c r="L773" s="46">
        <v>2999</v>
      </c>
      <c r="M773" s="38">
        <v>2068</v>
      </c>
      <c r="N773" s="46">
        <f>$E$774+$F$774+$G$774+$H$774+$I$774+$J$774+$K$774</f>
        <v>0</v>
      </c>
      <c r="O773" s="38">
        <f>$M$773*$N$773</f>
        <v>0</v>
      </c>
      <c r="P773" s="35">
        <f>L773*N773*0.6</f>
        <v>0</v>
      </c>
      <c r="Q773" s="35">
        <f>L773*N773*0.5</f>
        <v>0</v>
      </c>
      <c r="R773" s="35">
        <f>L773*N773*0.45</f>
        <v>0</v>
      </c>
      <c r="S773" s="35">
        <f>L773*N773*0.35</f>
        <v>0</v>
      </c>
      <c r="T773" s="37" t="s">
        <v>57</v>
      </c>
    </row>
    <row r="774" spans="1:20" ht="15" customHeight="1">
      <c r="A774" s="1"/>
      <c r="B774" s="41"/>
      <c r="C774" s="43"/>
      <c r="D774" s="45"/>
      <c r="E774" s="8"/>
      <c r="F774" s="8"/>
      <c r="G774" s="8"/>
      <c r="H774" s="8"/>
      <c r="I774" s="8"/>
      <c r="J774" s="8"/>
      <c r="K774" s="8"/>
      <c r="L774" s="47"/>
      <c r="M774" s="39"/>
      <c r="N774" s="47"/>
      <c r="O774" s="39"/>
      <c r="P774" s="36"/>
      <c r="Q774" s="36"/>
      <c r="R774" s="36"/>
      <c r="S774" s="36"/>
      <c r="T774" s="37"/>
    </row>
    <row r="775" spans="1:20" ht="15" customHeight="1">
      <c r="A775" s="1"/>
      <c r="B775" s="40" t="s">
        <v>795</v>
      </c>
      <c r="C775" s="42" t="s">
        <v>796</v>
      </c>
      <c r="D775" s="44" t="s">
        <v>797</v>
      </c>
      <c r="E775" s="7"/>
      <c r="F775" s="7">
        <v>8</v>
      </c>
      <c r="G775" s="7">
        <v>10</v>
      </c>
      <c r="H775" s="7">
        <v>10</v>
      </c>
      <c r="I775" s="7">
        <v>8</v>
      </c>
      <c r="J775" s="7"/>
      <c r="K775" s="7"/>
      <c r="L775" s="46">
        <v>2499</v>
      </c>
      <c r="M775" s="38">
        <v>1723</v>
      </c>
      <c r="N775" s="46">
        <f>$E$776+$F$776+$G$776+$H$776+$I$776+$J$776+$K$776</f>
        <v>0</v>
      </c>
      <c r="O775" s="38">
        <f>$M$775*$N$775</f>
        <v>0</v>
      </c>
      <c r="P775" s="35">
        <f>L775*N775*0.6</f>
        <v>0</v>
      </c>
      <c r="Q775" s="35">
        <f>L775*N775*0.5</f>
        <v>0</v>
      </c>
      <c r="R775" s="35">
        <f>L775*N775*0.45</f>
        <v>0</v>
      </c>
      <c r="S775" s="35">
        <f>L775*N775*0.35</f>
        <v>0</v>
      </c>
      <c r="T775" s="37"/>
    </row>
    <row r="776" spans="1:20" ht="15" customHeight="1">
      <c r="A776" s="1"/>
      <c r="B776" s="41"/>
      <c r="C776" s="43"/>
      <c r="D776" s="45"/>
      <c r="E776" s="8"/>
      <c r="F776" s="8"/>
      <c r="G776" s="8"/>
      <c r="H776" s="8"/>
      <c r="I776" s="8"/>
      <c r="J776" s="8"/>
      <c r="K776" s="8"/>
      <c r="L776" s="47"/>
      <c r="M776" s="39"/>
      <c r="N776" s="47"/>
      <c r="O776" s="39"/>
      <c r="P776" s="36"/>
      <c r="Q776" s="36"/>
      <c r="R776" s="36"/>
      <c r="S776" s="36"/>
      <c r="T776" s="37"/>
    </row>
    <row r="777" spans="1:20" ht="15" customHeight="1">
      <c r="A777" s="1"/>
      <c r="B777" s="40" t="s">
        <v>798</v>
      </c>
      <c r="C777" s="42" t="s">
        <v>799</v>
      </c>
      <c r="D777" s="44" t="s">
        <v>797</v>
      </c>
      <c r="E777" s="7"/>
      <c r="F777" s="7">
        <v>3</v>
      </c>
      <c r="G777" s="7">
        <v>6</v>
      </c>
      <c r="H777" s="7">
        <v>9</v>
      </c>
      <c r="I777" s="7">
        <v>3</v>
      </c>
      <c r="J777" s="7"/>
      <c r="K777" s="7"/>
      <c r="L777" s="46">
        <v>2499</v>
      </c>
      <c r="M777" s="38">
        <v>1723</v>
      </c>
      <c r="N777" s="46">
        <f>$E$778+$F$778+$G$778+$H$778+$I$778+$J$778+$K$778</f>
        <v>0</v>
      </c>
      <c r="O777" s="38">
        <f>$M$777*$N$777</f>
        <v>0</v>
      </c>
      <c r="P777" s="35">
        <f>L777*N777*0.6</f>
        <v>0</v>
      </c>
      <c r="Q777" s="35">
        <f>L777*N777*0.5</f>
        <v>0</v>
      </c>
      <c r="R777" s="35">
        <f>L777*N777*0.45</f>
        <v>0</v>
      </c>
      <c r="S777" s="35">
        <f>L777*N777*0.35</f>
        <v>0</v>
      </c>
      <c r="T777" s="37"/>
    </row>
    <row r="778" spans="1:20" ht="15" customHeight="1">
      <c r="A778" s="1"/>
      <c r="B778" s="41"/>
      <c r="C778" s="43"/>
      <c r="D778" s="45"/>
      <c r="E778" s="8"/>
      <c r="F778" s="8"/>
      <c r="G778" s="8"/>
      <c r="H778" s="8"/>
      <c r="I778" s="8"/>
      <c r="J778" s="8"/>
      <c r="K778" s="8"/>
      <c r="L778" s="47"/>
      <c r="M778" s="39"/>
      <c r="N778" s="47"/>
      <c r="O778" s="39"/>
      <c r="P778" s="36"/>
      <c r="Q778" s="36"/>
      <c r="R778" s="36"/>
      <c r="S778" s="36"/>
      <c r="T778" s="37"/>
    </row>
    <row r="779" spans="1:20" ht="15" customHeight="1">
      <c r="A779" s="1"/>
      <c r="B779" s="40" t="s">
        <v>800</v>
      </c>
      <c r="C779" s="42" t="s">
        <v>801</v>
      </c>
      <c r="D779" s="44" t="s">
        <v>797</v>
      </c>
      <c r="E779" s="7"/>
      <c r="F779" s="7"/>
      <c r="G779" s="7">
        <v>10</v>
      </c>
      <c r="H779" s="7">
        <v>10</v>
      </c>
      <c r="I779" s="7">
        <v>5</v>
      </c>
      <c r="J779" s="7"/>
      <c r="K779" s="7"/>
      <c r="L779" s="46">
        <v>2499</v>
      </c>
      <c r="M779" s="38">
        <v>1723</v>
      </c>
      <c r="N779" s="46">
        <f>$E$780+$F$780+$G$780+$H$780+$I$780+$J$780+$K$780</f>
        <v>0</v>
      </c>
      <c r="O779" s="38">
        <f>$M$779*$N$779</f>
        <v>0</v>
      </c>
      <c r="P779" s="35">
        <f>L779*N779*0.6</f>
        <v>0</v>
      </c>
      <c r="Q779" s="35">
        <f>L779*N779*0.5</f>
        <v>0</v>
      </c>
      <c r="R779" s="35">
        <f>L779*N779*0.45</f>
        <v>0</v>
      </c>
      <c r="S779" s="35">
        <f>L779*N779*0.35</f>
        <v>0</v>
      </c>
      <c r="T779" s="37"/>
    </row>
    <row r="780" spans="1:20" ht="15" customHeight="1">
      <c r="A780" s="1"/>
      <c r="B780" s="41"/>
      <c r="C780" s="43"/>
      <c r="D780" s="45"/>
      <c r="E780" s="8"/>
      <c r="F780" s="8"/>
      <c r="G780" s="8"/>
      <c r="H780" s="8"/>
      <c r="I780" s="8"/>
      <c r="J780" s="8"/>
      <c r="K780" s="8"/>
      <c r="L780" s="47"/>
      <c r="M780" s="39"/>
      <c r="N780" s="47"/>
      <c r="O780" s="39"/>
      <c r="P780" s="36"/>
      <c r="Q780" s="36"/>
      <c r="R780" s="36"/>
      <c r="S780" s="36"/>
      <c r="T780" s="37"/>
    </row>
    <row r="781" spans="1:20" ht="15" customHeight="1">
      <c r="A781" s="1"/>
      <c r="B781" s="40" t="s">
        <v>802</v>
      </c>
      <c r="C781" s="42" t="s">
        <v>803</v>
      </c>
      <c r="D781" s="44" t="s">
        <v>27</v>
      </c>
      <c r="E781" s="7"/>
      <c r="F781" s="7"/>
      <c r="G781" s="7"/>
      <c r="H781" s="7">
        <v>3</v>
      </c>
      <c r="I781" s="7">
        <v>1</v>
      </c>
      <c r="J781" s="7"/>
      <c r="K781" s="7"/>
      <c r="L781" s="46">
        <v>2499</v>
      </c>
      <c r="M781" s="38">
        <v>1723</v>
      </c>
      <c r="N781" s="46">
        <f>$E$782+$F$782+$G$782+$H$782+$I$782+$J$782+$K$782</f>
        <v>0</v>
      </c>
      <c r="O781" s="38">
        <f>$M$781*$N$781</f>
        <v>0</v>
      </c>
      <c r="P781" s="35">
        <f>L781*N781*0.6</f>
        <v>0</v>
      </c>
      <c r="Q781" s="35">
        <f>L781*N781*0.5</f>
        <v>0</v>
      </c>
      <c r="R781" s="35">
        <f>L781*N781*0.45</f>
        <v>0</v>
      </c>
      <c r="S781" s="35">
        <f>L781*N781*0.35</f>
        <v>0</v>
      </c>
      <c r="T781" s="37" t="s">
        <v>57</v>
      </c>
    </row>
    <row r="782" spans="1:20" ht="15" customHeight="1">
      <c r="A782" s="1"/>
      <c r="B782" s="41"/>
      <c r="C782" s="43"/>
      <c r="D782" s="45"/>
      <c r="E782" s="8"/>
      <c r="F782" s="8"/>
      <c r="G782" s="8"/>
      <c r="H782" s="8"/>
      <c r="I782" s="8"/>
      <c r="J782" s="8"/>
      <c r="K782" s="8"/>
      <c r="L782" s="47"/>
      <c r="M782" s="39"/>
      <c r="N782" s="47"/>
      <c r="O782" s="39"/>
      <c r="P782" s="36"/>
      <c r="Q782" s="36"/>
      <c r="R782" s="36"/>
      <c r="S782" s="36"/>
      <c r="T782" s="37"/>
    </row>
    <row r="783" spans="1:20" ht="15" customHeight="1">
      <c r="A783" s="1"/>
      <c r="B783" s="40" t="s">
        <v>804</v>
      </c>
      <c r="C783" s="42" t="s">
        <v>805</v>
      </c>
      <c r="D783" s="44" t="s">
        <v>27</v>
      </c>
      <c r="E783" s="7"/>
      <c r="F783" s="7"/>
      <c r="G783" s="7">
        <v>6</v>
      </c>
      <c r="H783" s="7">
        <v>7</v>
      </c>
      <c r="I783" s="7">
        <v>1</v>
      </c>
      <c r="J783" s="7"/>
      <c r="K783" s="7"/>
      <c r="L783" s="46">
        <v>2499</v>
      </c>
      <c r="M783" s="38">
        <v>1723</v>
      </c>
      <c r="N783" s="46">
        <f>$E$784+$F$784+$G$784+$H$784+$I$784+$J$784+$K$784</f>
        <v>0</v>
      </c>
      <c r="O783" s="38">
        <f>$M$783*$N$783</f>
        <v>0</v>
      </c>
      <c r="P783" s="35">
        <f>L783*N783*0.6</f>
        <v>0</v>
      </c>
      <c r="Q783" s="35">
        <f>L783*N783*0.5</f>
        <v>0</v>
      </c>
      <c r="R783" s="35">
        <f>L783*N783*0.45</f>
        <v>0</v>
      </c>
      <c r="S783" s="35">
        <f>L783*N783*0.35</f>
        <v>0</v>
      </c>
      <c r="T783" s="37" t="s">
        <v>57</v>
      </c>
    </row>
    <row r="784" spans="1:20" ht="15" customHeight="1">
      <c r="A784" s="1"/>
      <c r="B784" s="41"/>
      <c r="C784" s="43"/>
      <c r="D784" s="45"/>
      <c r="E784" s="8"/>
      <c r="F784" s="8"/>
      <c r="G784" s="8"/>
      <c r="H784" s="8"/>
      <c r="I784" s="8"/>
      <c r="J784" s="8"/>
      <c r="K784" s="8"/>
      <c r="L784" s="47"/>
      <c r="M784" s="39"/>
      <c r="N784" s="47"/>
      <c r="O784" s="39"/>
      <c r="P784" s="36"/>
      <c r="Q784" s="36"/>
      <c r="R784" s="36"/>
      <c r="S784" s="36"/>
      <c r="T784" s="37"/>
    </row>
    <row r="785" spans="1:20" ht="15" customHeight="1">
      <c r="A785" s="1"/>
      <c r="B785" s="40" t="s">
        <v>806</v>
      </c>
      <c r="C785" s="42" t="s">
        <v>807</v>
      </c>
      <c r="D785" s="44" t="s">
        <v>27</v>
      </c>
      <c r="E785" s="7"/>
      <c r="F785" s="7">
        <v>3</v>
      </c>
      <c r="G785" s="7">
        <v>7</v>
      </c>
      <c r="H785" s="7"/>
      <c r="I785" s="7"/>
      <c r="J785" s="7"/>
      <c r="K785" s="7"/>
      <c r="L785" s="46">
        <v>2499</v>
      </c>
      <c r="M785" s="38">
        <v>1723</v>
      </c>
      <c r="N785" s="46">
        <f>$E$786+$F$786+$G$786+$H$786+$I$786+$J$786+$K$786</f>
        <v>0</v>
      </c>
      <c r="O785" s="38">
        <f>$M$785*$N$785</f>
        <v>0</v>
      </c>
      <c r="P785" s="35">
        <f>L785*N785*0.6</f>
        <v>0</v>
      </c>
      <c r="Q785" s="35">
        <f>L785*N785*0.5</f>
        <v>0</v>
      </c>
      <c r="R785" s="35">
        <f>L785*N785*0.45</f>
        <v>0</v>
      </c>
      <c r="S785" s="35">
        <f>L785*N785*0.35</f>
        <v>0</v>
      </c>
      <c r="T785" s="37" t="s">
        <v>57</v>
      </c>
    </row>
    <row r="786" spans="1:20" ht="15" customHeight="1">
      <c r="A786" s="1"/>
      <c r="B786" s="41"/>
      <c r="C786" s="43"/>
      <c r="D786" s="45"/>
      <c r="E786" s="8"/>
      <c r="F786" s="8"/>
      <c r="G786" s="8"/>
      <c r="H786" s="8"/>
      <c r="I786" s="8"/>
      <c r="J786" s="8"/>
      <c r="K786" s="8"/>
      <c r="L786" s="47"/>
      <c r="M786" s="39"/>
      <c r="N786" s="47"/>
      <c r="O786" s="39"/>
      <c r="P786" s="36"/>
      <c r="Q786" s="36"/>
      <c r="R786" s="36"/>
      <c r="S786" s="36"/>
      <c r="T786" s="37"/>
    </row>
    <row r="787" spans="1:20" ht="15" customHeight="1">
      <c r="A787" s="1"/>
      <c r="B787" s="40" t="s">
        <v>808</v>
      </c>
      <c r="C787" s="42" t="s">
        <v>809</v>
      </c>
      <c r="D787" s="44" t="s">
        <v>810</v>
      </c>
      <c r="E787" s="7"/>
      <c r="F787" s="7">
        <v>4</v>
      </c>
      <c r="G787" s="7">
        <v>1</v>
      </c>
      <c r="H787" s="7"/>
      <c r="I787" s="7">
        <v>2</v>
      </c>
      <c r="J787" s="7"/>
      <c r="K787" s="7"/>
      <c r="L787" s="46">
        <v>3999</v>
      </c>
      <c r="M787" s="38">
        <v>2757</v>
      </c>
      <c r="N787" s="46">
        <f>$E$788+$F$788+$G$788+$H$788+$I$788+$J$788+$K$788</f>
        <v>0</v>
      </c>
      <c r="O787" s="38">
        <f>$M$787*$N$787</f>
        <v>0</v>
      </c>
      <c r="P787" s="35">
        <f>L787*N787*0.6</f>
        <v>0</v>
      </c>
      <c r="Q787" s="35">
        <f>L787*N787*0.5</f>
        <v>0</v>
      </c>
      <c r="R787" s="35">
        <f>L787*N787*0.45</f>
        <v>0</v>
      </c>
      <c r="S787" s="35">
        <f>L787*N787*0.35</f>
        <v>0</v>
      </c>
      <c r="T787" s="37" t="s">
        <v>57</v>
      </c>
    </row>
    <row r="788" spans="1:20" ht="15" customHeight="1">
      <c r="A788" s="1"/>
      <c r="B788" s="41"/>
      <c r="C788" s="43"/>
      <c r="D788" s="45"/>
      <c r="E788" s="8"/>
      <c r="F788" s="8"/>
      <c r="G788" s="8"/>
      <c r="H788" s="8"/>
      <c r="I788" s="8"/>
      <c r="J788" s="8"/>
      <c r="K788" s="8"/>
      <c r="L788" s="47"/>
      <c r="M788" s="39"/>
      <c r="N788" s="47"/>
      <c r="O788" s="39"/>
      <c r="P788" s="36"/>
      <c r="Q788" s="36"/>
      <c r="R788" s="36"/>
      <c r="S788" s="36"/>
      <c r="T788" s="37"/>
    </row>
    <row r="789" spans="1:20" ht="15" customHeight="1">
      <c r="A789" s="1"/>
      <c r="B789" s="40" t="s">
        <v>811</v>
      </c>
      <c r="C789" s="42" t="s">
        <v>812</v>
      </c>
      <c r="D789" s="44" t="s">
        <v>810</v>
      </c>
      <c r="E789" s="7"/>
      <c r="F789" s="7">
        <v>1</v>
      </c>
      <c r="G789" s="7">
        <v>10</v>
      </c>
      <c r="H789" s="7">
        <v>8</v>
      </c>
      <c r="I789" s="7">
        <v>2</v>
      </c>
      <c r="J789" s="7"/>
      <c r="K789" s="7"/>
      <c r="L789" s="46">
        <v>3499</v>
      </c>
      <c r="M789" s="38">
        <v>2413</v>
      </c>
      <c r="N789" s="46">
        <f>$E$790+$F$790+$G$790+$H$790+$I$790+$J$790+$K$790</f>
        <v>0</v>
      </c>
      <c r="O789" s="38">
        <f>$M$789*$N$789</f>
        <v>0</v>
      </c>
      <c r="P789" s="35">
        <f>L789*N789*0.6</f>
        <v>0</v>
      </c>
      <c r="Q789" s="35">
        <f>L789*N789*0.5</f>
        <v>0</v>
      </c>
      <c r="R789" s="35">
        <f>L789*N789*0.45</f>
        <v>0</v>
      </c>
      <c r="S789" s="35">
        <f>L789*N789*0.35</f>
        <v>0</v>
      </c>
      <c r="T789" s="37" t="s">
        <v>57</v>
      </c>
    </row>
    <row r="790" spans="1:20" ht="15" customHeight="1">
      <c r="A790" s="1"/>
      <c r="B790" s="41"/>
      <c r="C790" s="43"/>
      <c r="D790" s="45"/>
      <c r="E790" s="8"/>
      <c r="F790" s="8"/>
      <c r="G790" s="8"/>
      <c r="H790" s="8"/>
      <c r="I790" s="8"/>
      <c r="J790" s="8"/>
      <c r="K790" s="8"/>
      <c r="L790" s="47"/>
      <c r="M790" s="39"/>
      <c r="N790" s="47"/>
      <c r="O790" s="39"/>
      <c r="P790" s="36"/>
      <c r="Q790" s="36"/>
      <c r="R790" s="36"/>
      <c r="S790" s="36"/>
      <c r="T790" s="37"/>
    </row>
    <row r="791" spans="1:20" ht="15" customHeight="1">
      <c r="A791" s="1"/>
      <c r="B791" s="40" t="s">
        <v>813</v>
      </c>
      <c r="C791" s="42" t="s">
        <v>814</v>
      </c>
      <c r="D791" s="44" t="s">
        <v>810</v>
      </c>
      <c r="E791" s="7"/>
      <c r="F791" s="7">
        <v>4</v>
      </c>
      <c r="G791" s="7">
        <v>10</v>
      </c>
      <c r="H791" s="7">
        <v>10</v>
      </c>
      <c r="I791" s="7">
        <v>5</v>
      </c>
      <c r="J791" s="7"/>
      <c r="K791" s="7"/>
      <c r="L791" s="46">
        <v>3499</v>
      </c>
      <c r="M791" s="38">
        <v>2413</v>
      </c>
      <c r="N791" s="46">
        <f>$E$792+$F$792+$G$792+$H$792+$I$792+$J$792+$K$792</f>
        <v>0</v>
      </c>
      <c r="O791" s="38">
        <f>$M$791*$N$791</f>
        <v>0</v>
      </c>
      <c r="P791" s="35">
        <f>L791*N791*0.6</f>
        <v>0</v>
      </c>
      <c r="Q791" s="35">
        <f>L791*N791*0.5</f>
        <v>0</v>
      </c>
      <c r="R791" s="35">
        <f>L791*N791*0.45</f>
        <v>0</v>
      </c>
      <c r="S791" s="35">
        <f>L791*N791*0.35</f>
        <v>0</v>
      </c>
      <c r="T791" s="37" t="s">
        <v>57</v>
      </c>
    </row>
    <row r="792" spans="1:20" ht="15" customHeight="1">
      <c r="A792" s="1"/>
      <c r="B792" s="41"/>
      <c r="C792" s="43"/>
      <c r="D792" s="45"/>
      <c r="E792" s="8"/>
      <c r="F792" s="8"/>
      <c r="G792" s="8"/>
      <c r="H792" s="8"/>
      <c r="I792" s="8"/>
      <c r="J792" s="8"/>
      <c r="K792" s="8"/>
      <c r="L792" s="47"/>
      <c r="M792" s="39"/>
      <c r="N792" s="47"/>
      <c r="O792" s="39"/>
      <c r="P792" s="36"/>
      <c r="Q792" s="36"/>
      <c r="R792" s="36"/>
      <c r="S792" s="36"/>
      <c r="T792" s="37"/>
    </row>
    <row r="793" spans="1:20" ht="25.5" customHeight="1">
      <c r="A793" s="1"/>
      <c r="B793" s="49" t="s">
        <v>8</v>
      </c>
      <c r="C793" s="49" t="s">
        <v>9</v>
      </c>
      <c r="D793" s="49" t="s">
        <v>10</v>
      </c>
      <c r="E793" s="60" t="s">
        <v>11</v>
      </c>
      <c r="F793" s="60"/>
      <c r="G793" s="60"/>
      <c r="H793" s="60"/>
      <c r="I793" s="60"/>
      <c r="J793" s="60"/>
      <c r="K793" s="60"/>
      <c r="L793" s="51" t="s">
        <v>12</v>
      </c>
      <c r="M793" s="52" t="s">
        <v>13</v>
      </c>
      <c r="N793" s="48" t="s">
        <v>14</v>
      </c>
      <c r="O793" s="48"/>
      <c r="P793" s="35"/>
      <c r="Q793" s="35"/>
      <c r="R793" s="35"/>
      <c r="S793" s="35"/>
      <c r="T793" s="37"/>
    </row>
    <row r="794" spans="2:20" ht="25.5" customHeight="1">
      <c r="B794" s="49"/>
      <c r="C794" s="49"/>
      <c r="D794" s="49"/>
      <c r="E794" s="61" t="s">
        <v>536</v>
      </c>
      <c r="F794" s="62"/>
      <c r="G794" s="62"/>
      <c r="H794" s="62"/>
      <c r="I794" s="62"/>
      <c r="J794" s="62"/>
      <c r="K794" s="63"/>
      <c r="L794" s="51"/>
      <c r="M794" s="52"/>
      <c r="N794" s="6" t="s">
        <v>15</v>
      </c>
      <c r="O794" s="6" t="s">
        <v>16</v>
      </c>
      <c r="P794" s="36"/>
      <c r="Q794" s="36"/>
      <c r="R794" s="36"/>
      <c r="S794" s="36"/>
      <c r="T794" s="37"/>
    </row>
    <row r="795" spans="1:20" ht="15" customHeight="1">
      <c r="A795" s="1"/>
      <c r="B795" s="40" t="s">
        <v>815</v>
      </c>
      <c r="C795" s="42" t="s">
        <v>816</v>
      </c>
      <c r="D795" s="44" t="s">
        <v>817</v>
      </c>
      <c r="E795" s="54">
        <v>10</v>
      </c>
      <c r="F795" s="55"/>
      <c r="G795" s="55"/>
      <c r="H795" s="55"/>
      <c r="I795" s="55"/>
      <c r="J795" s="55"/>
      <c r="K795" s="56"/>
      <c r="L795" s="46">
        <v>359</v>
      </c>
      <c r="M795" s="38">
        <v>248</v>
      </c>
      <c r="N795" s="46">
        <f>$E$796</f>
        <v>0</v>
      </c>
      <c r="O795" s="38">
        <f>$M$795*$N$795</f>
        <v>0</v>
      </c>
      <c r="P795" s="35">
        <f>L795*N795*0.6</f>
        <v>0</v>
      </c>
      <c r="Q795" s="35">
        <f>L795*N795*0.5</f>
        <v>0</v>
      </c>
      <c r="R795" s="35">
        <f>L795*N795*0.45</f>
        <v>0</v>
      </c>
      <c r="S795" s="35">
        <f>L795*N795*0.35</f>
        <v>0</v>
      </c>
      <c r="T795" s="37"/>
    </row>
    <row r="796" spans="1:20" ht="15" customHeight="1">
      <c r="A796" s="1"/>
      <c r="B796" s="41"/>
      <c r="C796" s="43"/>
      <c r="D796" s="45"/>
      <c r="E796" s="57"/>
      <c r="F796" s="58"/>
      <c r="G796" s="58"/>
      <c r="H796" s="58"/>
      <c r="I796" s="58"/>
      <c r="J796" s="58"/>
      <c r="K796" s="59"/>
      <c r="L796" s="47"/>
      <c r="M796" s="39"/>
      <c r="N796" s="47"/>
      <c r="O796" s="39"/>
      <c r="P796" s="36"/>
      <c r="Q796" s="36"/>
      <c r="R796" s="36"/>
      <c r="S796" s="36"/>
      <c r="T796" s="37"/>
    </row>
    <row r="797" spans="1:20" ht="15" customHeight="1">
      <c r="A797" s="1"/>
      <c r="B797" s="40" t="s">
        <v>818</v>
      </c>
      <c r="C797" s="42" t="s">
        <v>819</v>
      </c>
      <c r="D797" s="44" t="s">
        <v>817</v>
      </c>
      <c r="E797" s="54">
        <v>10</v>
      </c>
      <c r="F797" s="55"/>
      <c r="G797" s="55"/>
      <c r="H797" s="55"/>
      <c r="I797" s="55"/>
      <c r="J797" s="55"/>
      <c r="K797" s="56"/>
      <c r="L797" s="46">
        <v>359</v>
      </c>
      <c r="M797" s="38">
        <v>248</v>
      </c>
      <c r="N797" s="46">
        <f>$E$798</f>
        <v>0</v>
      </c>
      <c r="O797" s="38">
        <f>$M$797*$N$797</f>
        <v>0</v>
      </c>
      <c r="P797" s="35">
        <f>L797*N797*0.6</f>
        <v>0</v>
      </c>
      <c r="Q797" s="35">
        <f>L797*N797*0.5</f>
        <v>0</v>
      </c>
      <c r="R797" s="35">
        <f>L797*N797*0.45</f>
        <v>0</v>
      </c>
      <c r="S797" s="35">
        <f>L797*N797*0.35</f>
        <v>0</v>
      </c>
      <c r="T797" s="37"/>
    </row>
    <row r="798" spans="1:20" ht="15" customHeight="1">
      <c r="A798" s="1"/>
      <c r="B798" s="41"/>
      <c r="C798" s="43"/>
      <c r="D798" s="45"/>
      <c r="E798" s="57"/>
      <c r="F798" s="58"/>
      <c r="G798" s="58"/>
      <c r="H798" s="58"/>
      <c r="I798" s="58"/>
      <c r="J798" s="58"/>
      <c r="K798" s="59"/>
      <c r="L798" s="47"/>
      <c r="M798" s="39"/>
      <c r="N798" s="47"/>
      <c r="O798" s="39"/>
      <c r="P798" s="36"/>
      <c r="Q798" s="36"/>
      <c r="R798" s="36"/>
      <c r="S798" s="36"/>
      <c r="T798" s="37"/>
    </row>
    <row r="799" spans="1:20" ht="15" customHeight="1">
      <c r="A799" s="1"/>
      <c r="B799" s="40" t="s">
        <v>820</v>
      </c>
      <c r="C799" s="42" t="s">
        <v>821</v>
      </c>
      <c r="D799" s="44" t="s">
        <v>817</v>
      </c>
      <c r="E799" s="54">
        <v>10</v>
      </c>
      <c r="F799" s="55"/>
      <c r="G799" s="55"/>
      <c r="H799" s="55"/>
      <c r="I799" s="55"/>
      <c r="J799" s="55"/>
      <c r="K799" s="56"/>
      <c r="L799" s="46">
        <v>359</v>
      </c>
      <c r="M799" s="38">
        <v>248</v>
      </c>
      <c r="N799" s="46">
        <f>$E$800</f>
        <v>0</v>
      </c>
      <c r="O799" s="38">
        <f>$M$799*$N$799</f>
        <v>0</v>
      </c>
      <c r="P799" s="35">
        <f>L799*N799*0.6</f>
        <v>0</v>
      </c>
      <c r="Q799" s="35">
        <f>L799*N799*0.5</f>
        <v>0</v>
      </c>
      <c r="R799" s="35">
        <f>L799*N799*0.45</f>
        <v>0</v>
      </c>
      <c r="S799" s="35">
        <f>L799*N799*0.35</f>
        <v>0</v>
      </c>
      <c r="T799" s="37"/>
    </row>
    <row r="800" spans="1:20" ht="15" customHeight="1">
      <c r="A800" s="1"/>
      <c r="B800" s="41"/>
      <c r="C800" s="43"/>
      <c r="D800" s="45"/>
      <c r="E800" s="57"/>
      <c r="F800" s="58"/>
      <c r="G800" s="58"/>
      <c r="H800" s="58"/>
      <c r="I800" s="58"/>
      <c r="J800" s="58"/>
      <c r="K800" s="59"/>
      <c r="L800" s="47"/>
      <c r="M800" s="39"/>
      <c r="N800" s="47"/>
      <c r="O800" s="39"/>
      <c r="P800" s="36"/>
      <c r="Q800" s="36"/>
      <c r="R800" s="36"/>
      <c r="S800" s="36"/>
      <c r="T800" s="37"/>
    </row>
    <row r="801" spans="1:20" ht="15" customHeight="1">
      <c r="A801" s="1"/>
      <c r="B801" s="40" t="s">
        <v>822</v>
      </c>
      <c r="C801" s="42" t="s">
        <v>823</v>
      </c>
      <c r="D801" s="44" t="s">
        <v>817</v>
      </c>
      <c r="E801" s="54">
        <v>10</v>
      </c>
      <c r="F801" s="55"/>
      <c r="G801" s="55"/>
      <c r="H801" s="55"/>
      <c r="I801" s="55"/>
      <c r="J801" s="55"/>
      <c r="K801" s="56"/>
      <c r="L801" s="46">
        <v>359</v>
      </c>
      <c r="M801" s="38">
        <v>248</v>
      </c>
      <c r="N801" s="46">
        <f>$E$802</f>
        <v>0</v>
      </c>
      <c r="O801" s="38">
        <f>$M$801*$N$801</f>
        <v>0</v>
      </c>
      <c r="P801" s="35">
        <f>L801*N801*0.6</f>
        <v>0</v>
      </c>
      <c r="Q801" s="35">
        <f>L801*N801*0.5</f>
        <v>0</v>
      </c>
      <c r="R801" s="35">
        <f>L801*N801*0.45</f>
        <v>0</v>
      </c>
      <c r="S801" s="35">
        <f>L801*N801*0.35</f>
        <v>0</v>
      </c>
      <c r="T801" s="37"/>
    </row>
    <row r="802" spans="1:20" ht="15" customHeight="1">
      <c r="A802" s="1"/>
      <c r="B802" s="41"/>
      <c r="C802" s="43"/>
      <c r="D802" s="45"/>
      <c r="E802" s="57"/>
      <c r="F802" s="58"/>
      <c r="G802" s="58"/>
      <c r="H802" s="58"/>
      <c r="I802" s="58"/>
      <c r="J802" s="58"/>
      <c r="K802" s="59"/>
      <c r="L802" s="47"/>
      <c r="M802" s="39"/>
      <c r="N802" s="47"/>
      <c r="O802" s="39"/>
      <c r="P802" s="36"/>
      <c r="Q802" s="36"/>
      <c r="R802" s="36"/>
      <c r="S802" s="36"/>
      <c r="T802" s="37"/>
    </row>
    <row r="803" spans="1:20" ht="25.5" customHeight="1">
      <c r="A803" s="1"/>
      <c r="B803" s="49" t="s">
        <v>8</v>
      </c>
      <c r="C803" s="49" t="s">
        <v>9</v>
      </c>
      <c r="D803" s="49" t="s">
        <v>10</v>
      </c>
      <c r="E803" s="50" t="s">
        <v>11</v>
      </c>
      <c r="F803" s="50"/>
      <c r="G803" s="50"/>
      <c r="H803" s="50"/>
      <c r="I803" s="50"/>
      <c r="J803" s="50"/>
      <c r="K803" s="50"/>
      <c r="L803" s="51" t="s">
        <v>12</v>
      </c>
      <c r="M803" s="52" t="s">
        <v>13</v>
      </c>
      <c r="N803" s="48" t="s">
        <v>14</v>
      </c>
      <c r="O803" s="48"/>
      <c r="P803" s="35"/>
      <c r="Q803" s="35"/>
      <c r="R803" s="35"/>
      <c r="S803" s="35"/>
      <c r="T803" s="37"/>
    </row>
    <row r="804" spans="2:20" ht="25.5" customHeight="1">
      <c r="B804" s="49"/>
      <c r="C804" s="49"/>
      <c r="D804" s="49"/>
      <c r="E804" s="5">
        <v>40</v>
      </c>
      <c r="F804" s="5">
        <v>42</v>
      </c>
      <c r="G804" s="5">
        <v>44</v>
      </c>
      <c r="H804" s="5">
        <v>46</v>
      </c>
      <c r="I804" s="5">
        <v>48</v>
      </c>
      <c r="J804" s="5">
        <v>50</v>
      </c>
      <c r="K804" s="5">
        <v>52</v>
      </c>
      <c r="L804" s="51"/>
      <c r="M804" s="52"/>
      <c r="N804" s="6" t="s">
        <v>15</v>
      </c>
      <c r="O804" s="6" t="s">
        <v>16</v>
      </c>
      <c r="P804" s="36"/>
      <c r="Q804" s="36"/>
      <c r="R804" s="36"/>
      <c r="S804" s="36"/>
      <c r="T804" s="37"/>
    </row>
    <row r="805" spans="1:20" ht="15" customHeight="1">
      <c r="A805" s="1"/>
      <c r="B805" s="40" t="s">
        <v>824</v>
      </c>
      <c r="C805" s="42" t="s">
        <v>825</v>
      </c>
      <c r="D805" s="44" t="s">
        <v>577</v>
      </c>
      <c r="E805" s="7"/>
      <c r="F805" s="7">
        <v>10</v>
      </c>
      <c r="G805" s="7"/>
      <c r="H805" s="7"/>
      <c r="I805" s="7"/>
      <c r="J805" s="7"/>
      <c r="K805" s="7"/>
      <c r="L805" s="46">
        <v>910</v>
      </c>
      <c r="M805" s="38">
        <v>628</v>
      </c>
      <c r="N805" s="46">
        <f>$E$806+$F$806+$G$806+$H$806+$I$806+$J$806+$K$806</f>
        <v>0</v>
      </c>
      <c r="O805" s="38">
        <f>$M$805*$N$805</f>
        <v>0</v>
      </c>
      <c r="P805" s="35">
        <f>L805*N805*0.6</f>
        <v>0</v>
      </c>
      <c r="Q805" s="35">
        <f>L805*N805*0.5</f>
        <v>0</v>
      </c>
      <c r="R805" s="35">
        <f>L805*N805*0.45</f>
        <v>0</v>
      </c>
      <c r="S805" s="35">
        <f>L805*N805*0.35</f>
        <v>0</v>
      </c>
      <c r="T805" s="37"/>
    </row>
    <row r="806" spans="1:20" ht="15" customHeight="1">
      <c r="A806" s="1"/>
      <c r="B806" s="41"/>
      <c r="C806" s="43"/>
      <c r="D806" s="45"/>
      <c r="E806" s="8"/>
      <c r="F806" s="8"/>
      <c r="G806" s="8"/>
      <c r="H806" s="8"/>
      <c r="I806" s="8"/>
      <c r="J806" s="8"/>
      <c r="K806" s="8"/>
      <c r="L806" s="47"/>
      <c r="M806" s="39"/>
      <c r="N806" s="47"/>
      <c r="O806" s="39"/>
      <c r="P806" s="36"/>
      <c r="Q806" s="36"/>
      <c r="R806" s="36"/>
      <c r="S806" s="36"/>
      <c r="T806" s="37"/>
    </row>
    <row r="807" spans="1:20" ht="15" customHeight="1">
      <c r="A807" s="1"/>
      <c r="B807" s="40" t="s">
        <v>826</v>
      </c>
      <c r="C807" s="42" t="s">
        <v>827</v>
      </c>
      <c r="D807" s="44" t="s">
        <v>828</v>
      </c>
      <c r="E807" s="7"/>
      <c r="F807" s="7"/>
      <c r="G807" s="7">
        <v>3</v>
      </c>
      <c r="H807" s="7">
        <v>2</v>
      </c>
      <c r="I807" s="7"/>
      <c r="J807" s="7"/>
      <c r="K807" s="7"/>
      <c r="L807" s="46">
        <v>1557</v>
      </c>
      <c r="M807" s="38">
        <v>1074</v>
      </c>
      <c r="N807" s="46">
        <f>$E$808+$F$808+$G$808+$H$808+$I$808+$J$808+$K$808</f>
        <v>0</v>
      </c>
      <c r="O807" s="38">
        <f>$M$807*$N$807</f>
        <v>0</v>
      </c>
      <c r="P807" s="35">
        <f>L807*N807*0.6</f>
        <v>0</v>
      </c>
      <c r="Q807" s="35">
        <f>L807*N807*0.5</f>
        <v>0</v>
      </c>
      <c r="R807" s="35">
        <f>L807*N807*0.45</f>
        <v>0</v>
      </c>
      <c r="S807" s="35">
        <f>L807*N807*0.35</f>
        <v>0</v>
      </c>
      <c r="T807" s="37"/>
    </row>
    <row r="808" spans="1:20" ht="15" customHeight="1">
      <c r="A808" s="1"/>
      <c r="B808" s="41"/>
      <c r="C808" s="43"/>
      <c r="D808" s="45"/>
      <c r="E808" s="8"/>
      <c r="F808" s="8"/>
      <c r="G808" s="8"/>
      <c r="H808" s="8"/>
      <c r="I808" s="8"/>
      <c r="J808" s="8"/>
      <c r="K808" s="8"/>
      <c r="L808" s="47"/>
      <c r="M808" s="39"/>
      <c r="N808" s="47"/>
      <c r="O808" s="39"/>
      <c r="P808" s="36"/>
      <c r="Q808" s="36"/>
      <c r="R808" s="36"/>
      <c r="S808" s="36"/>
      <c r="T808" s="37"/>
    </row>
    <row r="809" spans="1:20" ht="15" customHeight="1">
      <c r="A809" s="1"/>
      <c r="B809" s="40" t="s">
        <v>829</v>
      </c>
      <c r="C809" s="42" t="s">
        <v>830</v>
      </c>
      <c r="D809" s="44" t="s">
        <v>577</v>
      </c>
      <c r="E809" s="7"/>
      <c r="F809" s="7"/>
      <c r="G809" s="7"/>
      <c r="H809" s="7"/>
      <c r="I809" s="7"/>
      <c r="J809" s="7">
        <v>10</v>
      </c>
      <c r="K809" s="7"/>
      <c r="L809" s="46">
        <v>1195</v>
      </c>
      <c r="M809" s="38">
        <v>824</v>
      </c>
      <c r="N809" s="46">
        <f>$E$810+$F$810+$G$810+$H$810+$I$810+$J$810+$K$810</f>
        <v>0</v>
      </c>
      <c r="O809" s="38">
        <f>$M$809*$N$809</f>
        <v>0</v>
      </c>
      <c r="P809" s="35">
        <f>L809*N809*0.6</f>
        <v>0</v>
      </c>
      <c r="Q809" s="35">
        <f>L809*N809*0.5</f>
        <v>0</v>
      </c>
      <c r="R809" s="35">
        <f>L809*N809*0.45</f>
        <v>0</v>
      </c>
      <c r="S809" s="35">
        <f>L809*N809*0.35</f>
        <v>0</v>
      </c>
      <c r="T809" s="37"/>
    </row>
    <row r="810" spans="1:20" ht="15" customHeight="1">
      <c r="A810" s="1"/>
      <c r="B810" s="41"/>
      <c r="C810" s="43"/>
      <c r="D810" s="45"/>
      <c r="E810" s="8"/>
      <c r="F810" s="8"/>
      <c r="G810" s="8"/>
      <c r="H810" s="8"/>
      <c r="I810" s="8"/>
      <c r="J810" s="8"/>
      <c r="K810" s="8"/>
      <c r="L810" s="47"/>
      <c r="M810" s="39"/>
      <c r="N810" s="47"/>
      <c r="O810" s="39"/>
      <c r="P810" s="36"/>
      <c r="Q810" s="36"/>
      <c r="R810" s="36"/>
      <c r="S810" s="36"/>
      <c r="T810" s="37"/>
    </row>
    <row r="811" spans="1:20" ht="15" customHeight="1">
      <c r="A811" s="1"/>
      <c r="B811" s="40" t="s">
        <v>831</v>
      </c>
      <c r="C811" s="42" t="s">
        <v>832</v>
      </c>
      <c r="D811" s="44" t="s">
        <v>577</v>
      </c>
      <c r="E811" s="7"/>
      <c r="F811" s="7"/>
      <c r="G811" s="7"/>
      <c r="H811" s="7"/>
      <c r="I811" s="7"/>
      <c r="J811" s="7">
        <v>2</v>
      </c>
      <c r="K811" s="7"/>
      <c r="L811" s="46">
        <v>1195</v>
      </c>
      <c r="M811" s="38">
        <v>824</v>
      </c>
      <c r="N811" s="46">
        <f>$E$812+$F$812+$G$812+$H$812+$I$812+$J$812+$K$812</f>
        <v>0</v>
      </c>
      <c r="O811" s="38">
        <f>$M$811*$N$811</f>
        <v>0</v>
      </c>
      <c r="P811" s="35">
        <f>L811*N811*0.6</f>
        <v>0</v>
      </c>
      <c r="Q811" s="35">
        <f>L811*N811*0.5</f>
        <v>0</v>
      </c>
      <c r="R811" s="35">
        <f>L811*N811*0.45</f>
        <v>0</v>
      </c>
      <c r="S811" s="35">
        <f>L811*N811*0.35</f>
        <v>0</v>
      </c>
      <c r="T811" s="37"/>
    </row>
    <row r="812" spans="1:20" ht="15" customHeight="1">
      <c r="A812" s="1"/>
      <c r="B812" s="41"/>
      <c r="C812" s="43"/>
      <c r="D812" s="45"/>
      <c r="E812" s="8"/>
      <c r="F812" s="8"/>
      <c r="G812" s="8"/>
      <c r="H812" s="8"/>
      <c r="I812" s="8"/>
      <c r="J812" s="8"/>
      <c r="K812" s="8"/>
      <c r="L812" s="47"/>
      <c r="M812" s="39"/>
      <c r="N812" s="47"/>
      <c r="O812" s="39"/>
      <c r="P812" s="36"/>
      <c r="Q812" s="36"/>
      <c r="R812" s="36"/>
      <c r="S812" s="36"/>
      <c r="T812" s="37"/>
    </row>
    <row r="813" spans="1:20" ht="15" customHeight="1">
      <c r="A813" s="1"/>
      <c r="B813" s="40" t="s">
        <v>833</v>
      </c>
      <c r="C813" s="42" t="s">
        <v>834</v>
      </c>
      <c r="D813" s="44" t="s">
        <v>32</v>
      </c>
      <c r="E813" s="7"/>
      <c r="F813" s="7"/>
      <c r="G813" s="7">
        <v>10</v>
      </c>
      <c r="H813" s="7"/>
      <c r="I813" s="7"/>
      <c r="J813" s="7"/>
      <c r="K813" s="7"/>
      <c r="L813" s="46">
        <v>1499</v>
      </c>
      <c r="M813" s="38">
        <v>1050</v>
      </c>
      <c r="N813" s="46">
        <f>$E$814+$F$814+$G$814+$H$814+$I$814+$J$814+$K$814</f>
        <v>0</v>
      </c>
      <c r="O813" s="38">
        <f>$M$813*$N$813</f>
        <v>0</v>
      </c>
      <c r="P813" s="35">
        <f>L813*N813*0.6</f>
        <v>0</v>
      </c>
      <c r="Q813" s="35">
        <f>L813*N813*0.5</f>
        <v>0</v>
      </c>
      <c r="R813" s="35">
        <f>L813*N813*0.45</f>
        <v>0</v>
      </c>
      <c r="S813" s="35">
        <f>L813*N813*0.35</f>
        <v>0</v>
      </c>
      <c r="T813" s="37"/>
    </row>
    <row r="814" spans="1:20" ht="15" customHeight="1">
      <c r="A814" s="1"/>
      <c r="B814" s="41"/>
      <c r="C814" s="43"/>
      <c r="D814" s="45"/>
      <c r="E814" s="8"/>
      <c r="F814" s="8"/>
      <c r="G814" s="8"/>
      <c r="H814" s="8"/>
      <c r="I814" s="8"/>
      <c r="J814" s="8"/>
      <c r="K814" s="8"/>
      <c r="L814" s="47"/>
      <c r="M814" s="39"/>
      <c r="N814" s="47"/>
      <c r="O814" s="39"/>
      <c r="P814" s="36"/>
      <c r="Q814" s="36"/>
      <c r="R814" s="36"/>
      <c r="S814" s="36"/>
      <c r="T814" s="37"/>
    </row>
    <row r="815" spans="1:20" ht="15" customHeight="1">
      <c r="A815" s="1"/>
      <c r="B815" s="40" t="s">
        <v>835</v>
      </c>
      <c r="C815" s="42" t="s">
        <v>836</v>
      </c>
      <c r="D815" s="44" t="s">
        <v>837</v>
      </c>
      <c r="E815" s="7"/>
      <c r="F815" s="7">
        <v>3</v>
      </c>
      <c r="G815" s="7"/>
      <c r="H815" s="7"/>
      <c r="I815" s="7"/>
      <c r="J815" s="7"/>
      <c r="K815" s="7"/>
      <c r="L815" s="46">
        <v>2699</v>
      </c>
      <c r="M815" s="38">
        <v>1861</v>
      </c>
      <c r="N815" s="46">
        <f>$E$816+$F$816+$G$816+$H$816+$I$816+$J$816+$K$816</f>
        <v>0</v>
      </c>
      <c r="O815" s="38">
        <f>$M$815*$N$815</f>
        <v>0</v>
      </c>
      <c r="P815" s="35">
        <f>L815*N815*0.6</f>
        <v>0</v>
      </c>
      <c r="Q815" s="35">
        <f>L815*N815*0.5</f>
        <v>0</v>
      </c>
      <c r="R815" s="35">
        <f>L815*N815*0.45</f>
        <v>0</v>
      </c>
      <c r="S815" s="35">
        <f>L815*N815*0.35</f>
        <v>0</v>
      </c>
      <c r="T815" s="37"/>
    </row>
    <row r="816" spans="1:20" ht="15" customHeight="1">
      <c r="A816" s="1"/>
      <c r="B816" s="41"/>
      <c r="C816" s="43"/>
      <c r="D816" s="45"/>
      <c r="E816" s="8"/>
      <c r="F816" s="8"/>
      <c r="G816" s="8"/>
      <c r="H816" s="8"/>
      <c r="I816" s="8"/>
      <c r="J816" s="8"/>
      <c r="K816" s="8"/>
      <c r="L816" s="47"/>
      <c r="M816" s="39"/>
      <c r="N816" s="47"/>
      <c r="O816" s="39"/>
      <c r="P816" s="36"/>
      <c r="Q816" s="36"/>
      <c r="R816" s="36"/>
      <c r="S816" s="36"/>
      <c r="T816" s="37"/>
    </row>
    <row r="817" spans="1:20" ht="15" customHeight="1">
      <c r="A817" s="1"/>
      <c r="B817" s="40" t="s">
        <v>838</v>
      </c>
      <c r="C817" s="42" t="s">
        <v>839</v>
      </c>
      <c r="D817" s="44" t="s">
        <v>837</v>
      </c>
      <c r="E817" s="7"/>
      <c r="F817" s="7">
        <v>7</v>
      </c>
      <c r="G817" s="7"/>
      <c r="H817" s="7"/>
      <c r="I817" s="7">
        <v>7</v>
      </c>
      <c r="J817" s="7"/>
      <c r="K817" s="7"/>
      <c r="L817" s="46">
        <v>2469</v>
      </c>
      <c r="M817" s="38">
        <v>1703</v>
      </c>
      <c r="N817" s="46">
        <f>$E$818+$F$818+$G$818+$H$818+$I$818+$J$818+$K$818</f>
        <v>0</v>
      </c>
      <c r="O817" s="38">
        <f>$M$817*$N$817</f>
        <v>0</v>
      </c>
      <c r="P817" s="35">
        <f>L817*N817*0.6</f>
        <v>0</v>
      </c>
      <c r="Q817" s="35">
        <f>L817*N817*0.5</f>
        <v>0</v>
      </c>
      <c r="R817" s="35">
        <f>L817*N817*0.45</f>
        <v>0</v>
      </c>
      <c r="S817" s="35">
        <f>L817*N817*0.35</f>
        <v>0</v>
      </c>
      <c r="T817" s="37"/>
    </row>
    <row r="818" spans="1:20" ht="15" customHeight="1">
      <c r="A818" s="1"/>
      <c r="B818" s="41"/>
      <c r="C818" s="43"/>
      <c r="D818" s="45"/>
      <c r="E818" s="8"/>
      <c r="F818" s="8"/>
      <c r="G818" s="8"/>
      <c r="H818" s="8"/>
      <c r="I818" s="8"/>
      <c r="J818" s="8"/>
      <c r="K818" s="8"/>
      <c r="L818" s="47"/>
      <c r="M818" s="39"/>
      <c r="N818" s="47"/>
      <c r="O818" s="39"/>
      <c r="P818" s="36"/>
      <c r="Q818" s="36"/>
      <c r="R818" s="36"/>
      <c r="S818" s="36"/>
      <c r="T818" s="37"/>
    </row>
    <row r="819" spans="1:20" ht="15" customHeight="1">
      <c r="A819" s="1"/>
      <c r="B819" s="40" t="s">
        <v>840</v>
      </c>
      <c r="C819" s="42" t="s">
        <v>841</v>
      </c>
      <c r="D819" s="44" t="s">
        <v>837</v>
      </c>
      <c r="E819" s="7"/>
      <c r="F819" s="7">
        <v>6</v>
      </c>
      <c r="G819" s="7">
        <v>10</v>
      </c>
      <c r="H819" s="7">
        <v>9</v>
      </c>
      <c r="I819" s="7"/>
      <c r="J819" s="7">
        <v>8</v>
      </c>
      <c r="K819" s="7"/>
      <c r="L819" s="46">
        <v>2469</v>
      </c>
      <c r="M819" s="38">
        <v>1703</v>
      </c>
      <c r="N819" s="46">
        <f>$E$820+$F$820+$G$820+$H$820+$I$820+$J$820+$K$820</f>
        <v>0</v>
      </c>
      <c r="O819" s="38">
        <f>$M$819*$N$819</f>
        <v>0</v>
      </c>
      <c r="P819" s="35">
        <f>L819*N819*0.6</f>
        <v>0</v>
      </c>
      <c r="Q819" s="35">
        <f>L819*N819*0.5</f>
        <v>0</v>
      </c>
      <c r="R819" s="35">
        <f>L819*N819*0.45</f>
        <v>0</v>
      </c>
      <c r="S819" s="35">
        <f>L819*N819*0.35</f>
        <v>0</v>
      </c>
      <c r="T819" s="37"/>
    </row>
    <row r="820" spans="1:20" ht="15" customHeight="1">
      <c r="A820" s="1"/>
      <c r="B820" s="41"/>
      <c r="C820" s="43"/>
      <c r="D820" s="45"/>
      <c r="E820" s="8"/>
      <c r="F820" s="8"/>
      <c r="G820" s="8"/>
      <c r="H820" s="8"/>
      <c r="I820" s="8"/>
      <c r="J820" s="8"/>
      <c r="K820" s="8"/>
      <c r="L820" s="47"/>
      <c r="M820" s="39"/>
      <c r="N820" s="47"/>
      <c r="O820" s="39"/>
      <c r="P820" s="36"/>
      <c r="Q820" s="36"/>
      <c r="R820" s="36"/>
      <c r="S820" s="36"/>
      <c r="T820" s="37"/>
    </row>
    <row r="821" spans="1:20" ht="15" customHeight="1">
      <c r="A821" s="1"/>
      <c r="B821" s="40" t="s">
        <v>842</v>
      </c>
      <c r="C821" s="42" t="s">
        <v>843</v>
      </c>
      <c r="D821" s="44" t="s">
        <v>797</v>
      </c>
      <c r="E821" s="7"/>
      <c r="F821" s="7"/>
      <c r="G821" s="7"/>
      <c r="H821" s="7">
        <v>3</v>
      </c>
      <c r="I821" s="7"/>
      <c r="J821" s="7"/>
      <c r="K821" s="7"/>
      <c r="L821" s="46">
        <v>1995</v>
      </c>
      <c r="M821" s="38">
        <v>1376</v>
      </c>
      <c r="N821" s="46">
        <f>$E$822+$F$822+$G$822+$H$822+$I$822+$J$822+$K$822</f>
        <v>0</v>
      </c>
      <c r="O821" s="38">
        <f>$M$821*$N$821</f>
        <v>0</v>
      </c>
      <c r="P821" s="35">
        <f>L821*N821*0.6</f>
        <v>0</v>
      </c>
      <c r="Q821" s="35">
        <f>L821*N821*0.5</f>
        <v>0</v>
      </c>
      <c r="R821" s="35">
        <f>L821*N821*0.45</f>
        <v>0</v>
      </c>
      <c r="S821" s="35">
        <f>L821*N821*0.35</f>
        <v>0</v>
      </c>
      <c r="T821" s="37"/>
    </row>
    <row r="822" spans="1:20" ht="15" customHeight="1">
      <c r="A822" s="1"/>
      <c r="B822" s="41"/>
      <c r="C822" s="43"/>
      <c r="D822" s="45"/>
      <c r="E822" s="8"/>
      <c r="F822" s="8"/>
      <c r="G822" s="8"/>
      <c r="H822" s="8"/>
      <c r="I822" s="8"/>
      <c r="J822" s="8"/>
      <c r="K822" s="8"/>
      <c r="L822" s="47"/>
      <c r="M822" s="39"/>
      <c r="N822" s="47"/>
      <c r="O822" s="39"/>
      <c r="P822" s="36"/>
      <c r="Q822" s="36"/>
      <c r="R822" s="36"/>
      <c r="S822" s="36"/>
      <c r="T822" s="37"/>
    </row>
    <row r="823" spans="1:20" ht="15" customHeight="1">
      <c r="A823" s="1"/>
      <c r="B823" s="40" t="s">
        <v>844</v>
      </c>
      <c r="C823" s="42" t="s">
        <v>845</v>
      </c>
      <c r="D823" s="44" t="s">
        <v>797</v>
      </c>
      <c r="E823" s="7"/>
      <c r="F823" s="7"/>
      <c r="G823" s="7"/>
      <c r="H823" s="7">
        <v>3</v>
      </c>
      <c r="I823" s="7"/>
      <c r="J823" s="7"/>
      <c r="K823" s="7"/>
      <c r="L823" s="46">
        <v>1995</v>
      </c>
      <c r="M823" s="38">
        <v>1376</v>
      </c>
      <c r="N823" s="46">
        <f>$E$824+$F$824+$G$824+$H$824+$I$824+$J$824+$K$824</f>
        <v>0</v>
      </c>
      <c r="O823" s="38">
        <f>$M$823*$N$823</f>
        <v>0</v>
      </c>
      <c r="P823" s="35">
        <f>L823*N823*0.6</f>
        <v>0</v>
      </c>
      <c r="Q823" s="35">
        <f>L823*N823*0.5</f>
        <v>0</v>
      </c>
      <c r="R823" s="35">
        <f>L823*N823*0.45</f>
        <v>0</v>
      </c>
      <c r="S823" s="35">
        <f>L823*N823*0.35</f>
        <v>0</v>
      </c>
      <c r="T823" s="37"/>
    </row>
    <row r="824" spans="1:20" ht="15" customHeight="1">
      <c r="A824" s="1"/>
      <c r="B824" s="41"/>
      <c r="C824" s="43"/>
      <c r="D824" s="45"/>
      <c r="E824" s="8"/>
      <c r="F824" s="8"/>
      <c r="G824" s="8"/>
      <c r="H824" s="8"/>
      <c r="I824" s="8"/>
      <c r="J824" s="8"/>
      <c r="K824" s="8"/>
      <c r="L824" s="47"/>
      <c r="M824" s="39"/>
      <c r="N824" s="47"/>
      <c r="O824" s="39"/>
      <c r="P824" s="36"/>
      <c r="Q824" s="36"/>
      <c r="R824" s="36"/>
      <c r="S824" s="36"/>
      <c r="T824" s="37"/>
    </row>
    <row r="825" spans="1:20" ht="15" customHeight="1">
      <c r="A825" s="1"/>
      <c r="B825" s="40" t="s">
        <v>846</v>
      </c>
      <c r="C825" s="42" t="s">
        <v>847</v>
      </c>
      <c r="D825" s="44" t="s">
        <v>848</v>
      </c>
      <c r="E825" s="7"/>
      <c r="F825" s="7">
        <v>3</v>
      </c>
      <c r="G825" s="7">
        <v>3</v>
      </c>
      <c r="H825" s="7">
        <v>2</v>
      </c>
      <c r="I825" s="7">
        <v>2</v>
      </c>
      <c r="J825" s="7"/>
      <c r="K825" s="7"/>
      <c r="L825" s="46">
        <v>1799</v>
      </c>
      <c r="M825" s="38">
        <v>1241</v>
      </c>
      <c r="N825" s="46">
        <f>$E$826+$F$826+$G$826+$H$826+$I$826+$J$826+$K$826</f>
        <v>0</v>
      </c>
      <c r="O825" s="38">
        <f>$M$825*$N$825</f>
        <v>0</v>
      </c>
      <c r="P825" s="35">
        <f>L825*N825*0.6</f>
        <v>0</v>
      </c>
      <c r="Q825" s="35">
        <f>L825*N825*0.5</f>
        <v>0</v>
      </c>
      <c r="R825" s="35">
        <f>L825*N825*0.45</f>
        <v>0</v>
      </c>
      <c r="S825" s="35">
        <f>L825*N825*0.35</f>
        <v>0</v>
      </c>
      <c r="T825" s="37"/>
    </row>
    <row r="826" spans="1:20" ht="15" customHeight="1">
      <c r="A826" s="1"/>
      <c r="B826" s="41"/>
      <c r="C826" s="43"/>
      <c r="D826" s="45"/>
      <c r="E826" s="8"/>
      <c r="F826" s="8"/>
      <c r="G826" s="8"/>
      <c r="H826" s="8"/>
      <c r="I826" s="8"/>
      <c r="J826" s="8"/>
      <c r="K826" s="8"/>
      <c r="L826" s="47"/>
      <c r="M826" s="39"/>
      <c r="N826" s="47"/>
      <c r="O826" s="39"/>
      <c r="P826" s="36"/>
      <c r="Q826" s="36"/>
      <c r="R826" s="36"/>
      <c r="S826" s="36"/>
      <c r="T826" s="37"/>
    </row>
    <row r="827" spans="1:20" ht="15" customHeight="1">
      <c r="A827" s="1"/>
      <c r="B827" s="40" t="s">
        <v>849</v>
      </c>
      <c r="C827" s="42" t="s">
        <v>850</v>
      </c>
      <c r="D827" s="44" t="s">
        <v>851</v>
      </c>
      <c r="E827" s="7"/>
      <c r="F827" s="7">
        <v>1</v>
      </c>
      <c r="G827" s="7">
        <v>2</v>
      </c>
      <c r="H827" s="7">
        <v>2</v>
      </c>
      <c r="I827" s="7">
        <v>2</v>
      </c>
      <c r="J827" s="7"/>
      <c r="K827" s="7"/>
      <c r="L827" s="46">
        <v>2199</v>
      </c>
      <c r="M827" s="38">
        <v>1516</v>
      </c>
      <c r="N827" s="46">
        <f>$E$828+$F$828+$G$828+$H$828+$I$828+$J$828+$K$828</f>
        <v>0</v>
      </c>
      <c r="O827" s="38">
        <f>$M$827*$N$827</f>
        <v>0</v>
      </c>
      <c r="P827" s="35">
        <f>L827*N827*0.6</f>
        <v>0</v>
      </c>
      <c r="Q827" s="35">
        <f>L827*N827*0.5</f>
        <v>0</v>
      </c>
      <c r="R827" s="35">
        <f>L827*N827*0.45</f>
        <v>0</v>
      </c>
      <c r="S827" s="35">
        <f>L827*N827*0.35</f>
        <v>0</v>
      </c>
      <c r="T827" s="37"/>
    </row>
    <row r="828" spans="1:20" ht="15" customHeight="1">
      <c r="A828" s="1"/>
      <c r="B828" s="41"/>
      <c r="C828" s="43"/>
      <c r="D828" s="45"/>
      <c r="E828" s="8"/>
      <c r="F828" s="8"/>
      <c r="G828" s="8"/>
      <c r="H828" s="8"/>
      <c r="I828" s="8"/>
      <c r="J828" s="8"/>
      <c r="K828" s="8"/>
      <c r="L828" s="47"/>
      <c r="M828" s="39"/>
      <c r="N828" s="47"/>
      <c r="O828" s="39"/>
      <c r="P828" s="36"/>
      <c r="Q828" s="36"/>
      <c r="R828" s="36"/>
      <c r="S828" s="36"/>
      <c r="T828" s="37"/>
    </row>
    <row r="829" spans="1:20" ht="15" customHeight="1">
      <c r="A829" s="1"/>
      <c r="B829" s="40" t="s">
        <v>852</v>
      </c>
      <c r="C829" s="42" t="s">
        <v>853</v>
      </c>
      <c r="D829" s="44" t="s">
        <v>851</v>
      </c>
      <c r="E829" s="7"/>
      <c r="F829" s="7"/>
      <c r="G829" s="7"/>
      <c r="H829" s="7">
        <v>1</v>
      </c>
      <c r="I829" s="7"/>
      <c r="J829" s="7"/>
      <c r="K829" s="7"/>
      <c r="L829" s="46">
        <v>2199</v>
      </c>
      <c r="M829" s="38">
        <v>1516</v>
      </c>
      <c r="N829" s="46">
        <f>$E$830+$F$830+$G$830+$H$830+$I$830+$J$830+$K$830</f>
        <v>0</v>
      </c>
      <c r="O829" s="38">
        <f>$M$829*$N$829</f>
        <v>0</v>
      </c>
      <c r="P829" s="35">
        <f>L829*N829*0.6</f>
        <v>0</v>
      </c>
      <c r="Q829" s="35">
        <f>L829*N829*0.5</f>
        <v>0</v>
      </c>
      <c r="R829" s="35">
        <f>L829*N829*0.45</f>
        <v>0</v>
      </c>
      <c r="S829" s="35">
        <f>L829*N829*0.35</f>
        <v>0</v>
      </c>
      <c r="T829" s="37"/>
    </row>
    <row r="830" spans="1:20" ht="15" customHeight="1">
      <c r="A830" s="1"/>
      <c r="B830" s="41"/>
      <c r="C830" s="43"/>
      <c r="D830" s="45"/>
      <c r="E830" s="8"/>
      <c r="F830" s="8"/>
      <c r="G830" s="8"/>
      <c r="H830" s="8"/>
      <c r="I830" s="8"/>
      <c r="J830" s="8"/>
      <c r="K830" s="8"/>
      <c r="L830" s="47"/>
      <c r="M830" s="39"/>
      <c r="N830" s="47"/>
      <c r="O830" s="39"/>
      <c r="P830" s="36"/>
      <c r="Q830" s="36"/>
      <c r="R830" s="36"/>
      <c r="S830" s="36"/>
      <c r="T830" s="37"/>
    </row>
    <row r="831" spans="1:20" ht="15" customHeight="1">
      <c r="A831" s="1"/>
      <c r="B831" s="40" t="s">
        <v>854</v>
      </c>
      <c r="C831" s="42" t="s">
        <v>855</v>
      </c>
      <c r="D831" s="44" t="s">
        <v>856</v>
      </c>
      <c r="E831" s="7"/>
      <c r="F831" s="7"/>
      <c r="G831" s="7"/>
      <c r="H831" s="7">
        <v>7</v>
      </c>
      <c r="I831" s="7"/>
      <c r="J831" s="7"/>
      <c r="K831" s="7"/>
      <c r="L831" s="46">
        <v>1799</v>
      </c>
      <c r="M831" s="38">
        <v>1241</v>
      </c>
      <c r="N831" s="46">
        <f>$E$832+$F$832+$G$832+$H$832+$I$832+$J$832+$K$832</f>
        <v>0</v>
      </c>
      <c r="O831" s="38">
        <f>$M$831*$N$831</f>
        <v>0</v>
      </c>
      <c r="P831" s="35">
        <f>L831*N831*0.6</f>
        <v>0</v>
      </c>
      <c r="Q831" s="35">
        <f>L831*N831*0.5</f>
        <v>0</v>
      </c>
      <c r="R831" s="35">
        <f>L831*N831*0.45</f>
        <v>0</v>
      </c>
      <c r="S831" s="35">
        <f>L831*N831*0.35</f>
        <v>0</v>
      </c>
      <c r="T831" s="37"/>
    </row>
    <row r="832" spans="1:20" ht="15" customHeight="1">
      <c r="A832" s="1"/>
      <c r="B832" s="41"/>
      <c r="C832" s="43"/>
      <c r="D832" s="45"/>
      <c r="E832" s="8"/>
      <c r="F832" s="8"/>
      <c r="G832" s="8"/>
      <c r="H832" s="8"/>
      <c r="I832" s="8"/>
      <c r="J832" s="8"/>
      <c r="K832" s="8"/>
      <c r="L832" s="47"/>
      <c r="M832" s="39"/>
      <c r="N832" s="47"/>
      <c r="O832" s="39"/>
      <c r="P832" s="36"/>
      <c r="Q832" s="36"/>
      <c r="R832" s="36"/>
      <c r="S832" s="36"/>
      <c r="T832" s="37"/>
    </row>
    <row r="833" spans="1:20" ht="15" customHeight="1">
      <c r="A833" s="1"/>
      <c r="B833" s="40" t="s">
        <v>857</v>
      </c>
      <c r="C833" s="42" t="s">
        <v>858</v>
      </c>
      <c r="D833" s="44" t="s">
        <v>856</v>
      </c>
      <c r="E833" s="7"/>
      <c r="F833" s="7"/>
      <c r="G833" s="7"/>
      <c r="H833" s="7">
        <v>2</v>
      </c>
      <c r="I833" s="7"/>
      <c r="J833" s="7"/>
      <c r="K833" s="7"/>
      <c r="L833" s="46">
        <v>1799</v>
      </c>
      <c r="M833" s="38">
        <v>1241</v>
      </c>
      <c r="N833" s="46">
        <f>$E$834+$F$834+$G$834+$H$834+$I$834+$J$834+$K$834</f>
        <v>0</v>
      </c>
      <c r="O833" s="38">
        <f>$M$833*$N$833</f>
        <v>0</v>
      </c>
      <c r="P833" s="35">
        <f>L833*N833*0.6</f>
        <v>0</v>
      </c>
      <c r="Q833" s="35">
        <f>L833*N833*0.5</f>
        <v>0</v>
      </c>
      <c r="R833" s="35">
        <f>L833*N833*0.45</f>
        <v>0</v>
      </c>
      <c r="S833" s="35">
        <f>L833*N833*0.35</f>
        <v>0</v>
      </c>
      <c r="T833" s="37"/>
    </row>
    <row r="834" spans="1:20" ht="15" customHeight="1">
      <c r="A834" s="1"/>
      <c r="B834" s="41"/>
      <c r="C834" s="43"/>
      <c r="D834" s="45"/>
      <c r="E834" s="8"/>
      <c r="F834" s="8"/>
      <c r="G834" s="8"/>
      <c r="H834" s="8"/>
      <c r="I834" s="8"/>
      <c r="J834" s="8"/>
      <c r="K834" s="8"/>
      <c r="L834" s="47"/>
      <c r="M834" s="39"/>
      <c r="N834" s="47"/>
      <c r="O834" s="39"/>
      <c r="P834" s="36"/>
      <c r="Q834" s="36"/>
      <c r="R834" s="36"/>
      <c r="S834" s="36"/>
      <c r="T834" s="37"/>
    </row>
    <row r="835" spans="1:20" ht="15" customHeight="1">
      <c r="A835" s="1"/>
      <c r="B835" s="40" t="s">
        <v>859</v>
      </c>
      <c r="C835" s="42" t="s">
        <v>860</v>
      </c>
      <c r="D835" s="44" t="s">
        <v>856</v>
      </c>
      <c r="E835" s="7"/>
      <c r="F835" s="7">
        <v>3</v>
      </c>
      <c r="G835" s="7">
        <v>3</v>
      </c>
      <c r="H835" s="7">
        <v>1</v>
      </c>
      <c r="I835" s="7">
        <v>2</v>
      </c>
      <c r="J835" s="7"/>
      <c r="K835" s="7"/>
      <c r="L835" s="46">
        <v>1799</v>
      </c>
      <c r="M835" s="38">
        <v>1241</v>
      </c>
      <c r="N835" s="46">
        <f>$E$836+$F$836+$G$836+$H$836+$I$836+$J$836+$K$836</f>
        <v>0</v>
      </c>
      <c r="O835" s="38">
        <f>$M$835*$N$835</f>
        <v>0</v>
      </c>
      <c r="P835" s="35">
        <f>L835*N835*0.6</f>
        <v>0</v>
      </c>
      <c r="Q835" s="35">
        <f>L835*N835*0.5</f>
        <v>0</v>
      </c>
      <c r="R835" s="35">
        <f>L835*N835*0.45</f>
        <v>0</v>
      </c>
      <c r="S835" s="35">
        <f>L835*N835*0.35</f>
        <v>0</v>
      </c>
      <c r="T835" s="37"/>
    </row>
    <row r="836" spans="1:20" ht="15" customHeight="1">
      <c r="A836" s="1"/>
      <c r="B836" s="41"/>
      <c r="C836" s="43"/>
      <c r="D836" s="45"/>
      <c r="E836" s="8"/>
      <c r="F836" s="8"/>
      <c r="G836" s="8"/>
      <c r="H836" s="8"/>
      <c r="I836" s="8"/>
      <c r="J836" s="8"/>
      <c r="K836" s="8"/>
      <c r="L836" s="47"/>
      <c r="M836" s="39"/>
      <c r="N836" s="47"/>
      <c r="O836" s="39"/>
      <c r="P836" s="36"/>
      <c r="Q836" s="36"/>
      <c r="R836" s="36"/>
      <c r="S836" s="36"/>
      <c r="T836" s="37"/>
    </row>
    <row r="837" spans="1:20" ht="15" customHeight="1">
      <c r="A837" s="1"/>
      <c r="B837" s="40" t="s">
        <v>861</v>
      </c>
      <c r="C837" s="42" t="s">
        <v>862</v>
      </c>
      <c r="D837" s="44" t="s">
        <v>856</v>
      </c>
      <c r="E837" s="7"/>
      <c r="F837" s="7">
        <v>8</v>
      </c>
      <c r="G837" s="7">
        <v>5</v>
      </c>
      <c r="H837" s="7"/>
      <c r="I837" s="7"/>
      <c r="J837" s="7"/>
      <c r="K837" s="7"/>
      <c r="L837" s="46">
        <v>1799</v>
      </c>
      <c r="M837" s="38">
        <v>1241</v>
      </c>
      <c r="N837" s="46">
        <f>$E$838+$F$838+$G$838+$H$838+$I$838+$J$838+$K$838</f>
        <v>0</v>
      </c>
      <c r="O837" s="38">
        <f>$M$837*$N$837</f>
        <v>0</v>
      </c>
      <c r="P837" s="35">
        <f>L837*N837*0.6</f>
        <v>0</v>
      </c>
      <c r="Q837" s="35">
        <f>L837*N837*0.5</f>
        <v>0</v>
      </c>
      <c r="R837" s="35">
        <f>L837*N837*0.45</f>
        <v>0</v>
      </c>
      <c r="S837" s="35">
        <f>L837*N837*0.35</f>
        <v>0</v>
      </c>
      <c r="T837" s="37"/>
    </row>
    <row r="838" spans="1:20" ht="15" customHeight="1">
      <c r="A838" s="1"/>
      <c r="B838" s="41"/>
      <c r="C838" s="43"/>
      <c r="D838" s="45"/>
      <c r="E838" s="8"/>
      <c r="F838" s="8"/>
      <c r="G838" s="8"/>
      <c r="H838" s="8"/>
      <c r="I838" s="8"/>
      <c r="J838" s="8"/>
      <c r="K838" s="8"/>
      <c r="L838" s="47"/>
      <c r="M838" s="39"/>
      <c r="N838" s="47"/>
      <c r="O838" s="39"/>
      <c r="P838" s="36"/>
      <c r="Q838" s="36"/>
      <c r="R838" s="36"/>
      <c r="S838" s="36"/>
      <c r="T838" s="37"/>
    </row>
    <row r="839" spans="1:20" ht="15" customHeight="1">
      <c r="A839" s="1"/>
      <c r="B839" s="40" t="s">
        <v>863</v>
      </c>
      <c r="C839" s="42" t="s">
        <v>864</v>
      </c>
      <c r="D839" s="44" t="s">
        <v>856</v>
      </c>
      <c r="E839" s="7"/>
      <c r="F839" s="7"/>
      <c r="G839" s="7">
        <v>1</v>
      </c>
      <c r="H839" s="7">
        <v>3</v>
      </c>
      <c r="I839" s="7"/>
      <c r="J839" s="7"/>
      <c r="K839" s="7"/>
      <c r="L839" s="46">
        <v>1799</v>
      </c>
      <c r="M839" s="38">
        <v>1241</v>
      </c>
      <c r="N839" s="46">
        <f>$E$840+$F$840+$G$840+$H$840+$I$840+$J$840+$K$840</f>
        <v>0</v>
      </c>
      <c r="O839" s="38">
        <f>$M$839*$N$839</f>
        <v>0</v>
      </c>
      <c r="P839" s="35">
        <f>L839*N839*0.6</f>
        <v>0</v>
      </c>
      <c r="Q839" s="35">
        <f>L839*N839*0.5</f>
        <v>0</v>
      </c>
      <c r="R839" s="35">
        <f>L839*N839*0.45</f>
        <v>0</v>
      </c>
      <c r="S839" s="35">
        <f>L839*N839*0.35</f>
        <v>0</v>
      </c>
      <c r="T839" s="37"/>
    </row>
    <row r="840" spans="1:20" ht="15" customHeight="1">
      <c r="A840" s="1"/>
      <c r="B840" s="41"/>
      <c r="C840" s="43"/>
      <c r="D840" s="45"/>
      <c r="E840" s="8"/>
      <c r="F840" s="8"/>
      <c r="G840" s="8"/>
      <c r="H840" s="8"/>
      <c r="I840" s="8"/>
      <c r="J840" s="8"/>
      <c r="K840" s="8"/>
      <c r="L840" s="47"/>
      <c r="M840" s="39"/>
      <c r="N840" s="47"/>
      <c r="O840" s="39"/>
      <c r="P840" s="36"/>
      <c r="Q840" s="36"/>
      <c r="R840" s="36"/>
      <c r="S840" s="36"/>
      <c r="T840" s="37"/>
    </row>
    <row r="841" spans="1:20" ht="15" customHeight="1">
      <c r="A841" s="1"/>
      <c r="B841" s="40" t="s">
        <v>865</v>
      </c>
      <c r="C841" s="42" t="s">
        <v>866</v>
      </c>
      <c r="D841" s="44" t="s">
        <v>856</v>
      </c>
      <c r="E841" s="7"/>
      <c r="F841" s="7">
        <v>8</v>
      </c>
      <c r="G841" s="7">
        <v>3</v>
      </c>
      <c r="H841" s="7"/>
      <c r="I841" s="7"/>
      <c r="J841" s="7"/>
      <c r="K841" s="7"/>
      <c r="L841" s="46">
        <v>1799</v>
      </c>
      <c r="M841" s="38">
        <v>1241</v>
      </c>
      <c r="N841" s="46">
        <f>$E$842+$F$842+$G$842+$H$842+$I$842+$J$842+$K$842</f>
        <v>0</v>
      </c>
      <c r="O841" s="38">
        <f>$M$841*$N$841</f>
        <v>0</v>
      </c>
      <c r="P841" s="35">
        <f>L841*N841*0.6</f>
        <v>0</v>
      </c>
      <c r="Q841" s="35">
        <f>L841*N841*0.5</f>
        <v>0</v>
      </c>
      <c r="R841" s="35">
        <f>L841*N841*0.45</f>
        <v>0</v>
      </c>
      <c r="S841" s="35">
        <f>L841*N841*0.35</f>
        <v>0</v>
      </c>
      <c r="T841" s="37"/>
    </row>
    <row r="842" spans="1:20" ht="15" customHeight="1">
      <c r="A842" s="1"/>
      <c r="B842" s="41"/>
      <c r="C842" s="43"/>
      <c r="D842" s="45"/>
      <c r="E842" s="8"/>
      <c r="F842" s="8"/>
      <c r="G842" s="8"/>
      <c r="H842" s="8"/>
      <c r="I842" s="8"/>
      <c r="J842" s="8"/>
      <c r="K842" s="8"/>
      <c r="L842" s="47"/>
      <c r="M842" s="39"/>
      <c r="N842" s="47"/>
      <c r="O842" s="39"/>
      <c r="P842" s="36"/>
      <c r="Q842" s="36"/>
      <c r="R842" s="36"/>
      <c r="S842" s="36"/>
      <c r="T842" s="37"/>
    </row>
    <row r="843" spans="1:20" ht="15" customHeight="1">
      <c r="A843" s="1"/>
      <c r="B843" s="40" t="s">
        <v>867</v>
      </c>
      <c r="C843" s="42" t="s">
        <v>868</v>
      </c>
      <c r="D843" s="44" t="s">
        <v>837</v>
      </c>
      <c r="E843" s="7"/>
      <c r="F843" s="7">
        <v>1</v>
      </c>
      <c r="G843" s="7"/>
      <c r="H843" s="7"/>
      <c r="I843" s="7"/>
      <c r="J843" s="7"/>
      <c r="K843" s="7"/>
      <c r="L843" s="46">
        <v>1999</v>
      </c>
      <c r="M843" s="38">
        <v>1379</v>
      </c>
      <c r="N843" s="46">
        <f>$E$844+$F$844+$G$844+$H$844+$I$844+$J$844+$K$844</f>
        <v>0</v>
      </c>
      <c r="O843" s="38">
        <f>$M$843*$N$843</f>
        <v>0</v>
      </c>
      <c r="P843" s="35">
        <f>L843*N843*0.6</f>
        <v>0</v>
      </c>
      <c r="Q843" s="35">
        <f>L843*N843*0.5</f>
        <v>0</v>
      </c>
      <c r="R843" s="35">
        <f>L843*N843*0.45</f>
        <v>0</v>
      </c>
      <c r="S843" s="35">
        <f>L843*N843*0.35</f>
        <v>0</v>
      </c>
      <c r="T843" s="37"/>
    </row>
    <row r="844" spans="1:20" ht="15" customHeight="1">
      <c r="A844" s="1"/>
      <c r="B844" s="41"/>
      <c r="C844" s="43"/>
      <c r="D844" s="45"/>
      <c r="E844" s="8"/>
      <c r="F844" s="8"/>
      <c r="G844" s="8"/>
      <c r="H844" s="8"/>
      <c r="I844" s="8"/>
      <c r="J844" s="8"/>
      <c r="K844" s="8"/>
      <c r="L844" s="47"/>
      <c r="M844" s="39"/>
      <c r="N844" s="47"/>
      <c r="O844" s="39"/>
      <c r="P844" s="36"/>
      <c r="Q844" s="36"/>
      <c r="R844" s="36"/>
      <c r="S844" s="36"/>
      <c r="T844" s="37"/>
    </row>
    <row r="845" spans="1:20" ht="15" customHeight="1">
      <c r="A845" s="1"/>
      <c r="B845" s="40" t="s">
        <v>869</v>
      </c>
      <c r="C845" s="42" t="s">
        <v>870</v>
      </c>
      <c r="D845" s="44" t="s">
        <v>871</v>
      </c>
      <c r="E845" s="7"/>
      <c r="F845" s="7">
        <v>6</v>
      </c>
      <c r="G845" s="7"/>
      <c r="H845" s="7"/>
      <c r="I845" s="7"/>
      <c r="J845" s="7"/>
      <c r="K845" s="7"/>
      <c r="L845" s="46">
        <v>1999</v>
      </c>
      <c r="M845" s="38">
        <v>1379</v>
      </c>
      <c r="N845" s="46">
        <f>$E$846+$F$846+$G$846+$H$846+$I$846+$J$846+$K$846</f>
        <v>0</v>
      </c>
      <c r="O845" s="38">
        <f>$M$845*$N$845</f>
        <v>0</v>
      </c>
      <c r="P845" s="35">
        <f>L845*N845*0.6</f>
        <v>0</v>
      </c>
      <c r="Q845" s="35">
        <f>L845*N845*0.5</f>
        <v>0</v>
      </c>
      <c r="R845" s="35">
        <f>L845*N845*0.45</f>
        <v>0</v>
      </c>
      <c r="S845" s="35">
        <f>L845*N845*0.35</f>
        <v>0</v>
      </c>
      <c r="T845" s="37"/>
    </row>
    <row r="846" spans="1:20" ht="15" customHeight="1">
      <c r="A846" s="1"/>
      <c r="B846" s="41"/>
      <c r="C846" s="43"/>
      <c r="D846" s="45"/>
      <c r="E846" s="8"/>
      <c r="F846" s="8"/>
      <c r="G846" s="8"/>
      <c r="H846" s="8"/>
      <c r="I846" s="8"/>
      <c r="J846" s="8"/>
      <c r="K846" s="8"/>
      <c r="L846" s="47"/>
      <c r="M846" s="39"/>
      <c r="N846" s="47"/>
      <c r="O846" s="39"/>
      <c r="P846" s="36"/>
      <c r="Q846" s="36"/>
      <c r="R846" s="36"/>
      <c r="S846" s="36"/>
      <c r="T846" s="37"/>
    </row>
    <row r="847" spans="1:20" ht="15" customHeight="1">
      <c r="A847" s="1"/>
      <c r="B847" s="40" t="s">
        <v>872</v>
      </c>
      <c r="C847" s="42" t="s">
        <v>873</v>
      </c>
      <c r="D847" s="44" t="s">
        <v>240</v>
      </c>
      <c r="E847" s="7"/>
      <c r="F847" s="7"/>
      <c r="G847" s="7">
        <v>1</v>
      </c>
      <c r="H847" s="7">
        <v>5</v>
      </c>
      <c r="I847" s="7">
        <v>3</v>
      </c>
      <c r="J847" s="7"/>
      <c r="K847" s="7"/>
      <c r="L847" s="46">
        <v>1499</v>
      </c>
      <c r="M847" s="38">
        <v>1034</v>
      </c>
      <c r="N847" s="46">
        <f>$E$848+$F$848+$G$848+$H$848+$I$848+$J$848+$K$848</f>
        <v>0</v>
      </c>
      <c r="O847" s="38">
        <f>$M$847*$N$847</f>
        <v>0</v>
      </c>
      <c r="P847" s="35">
        <f>L847*N847*0.6</f>
        <v>0</v>
      </c>
      <c r="Q847" s="35">
        <f>L847*N847*0.5</f>
        <v>0</v>
      </c>
      <c r="R847" s="35">
        <f>L847*N847*0.45</f>
        <v>0</v>
      </c>
      <c r="S847" s="35">
        <f>L847*N847*0.35</f>
        <v>0</v>
      </c>
      <c r="T847" s="37"/>
    </row>
    <row r="848" spans="1:20" ht="15" customHeight="1">
      <c r="A848" s="1"/>
      <c r="B848" s="41"/>
      <c r="C848" s="43"/>
      <c r="D848" s="45"/>
      <c r="E848" s="8"/>
      <c r="F848" s="8"/>
      <c r="G848" s="8"/>
      <c r="H848" s="8"/>
      <c r="I848" s="8"/>
      <c r="J848" s="8"/>
      <c r="K848" s="8"/>
      <c r="L848" s="47"/>
      <c r="M848" s="39"/>
      <c r="N848" s="47"/>
      <c r="O848" s="39"/>
      <c r="P848" s="36"/>
      <c r="Q848" s="36"/>
      <c r="R848" s="36"/>
      <c r="S848" s="36"/>
      <c r="T848" s="37"/>
    </row>
    <row r="849" spans="1:20" ht="15" customHeight="1">
      <c r="A849" s="1"/>
      <c r="B849" s="40" t="s">
        <v>874</v>
      </c>
      <c r="C849" s="42" t="s">
        <v>875</v>
      </c>
      <c r="D849" s="44" t="s">
        <v>24</v>
      </c>
      <c r="E849" s="7"/>
      <c r="F849" s="7"/>
      <c r="G849" s="7">
        <v>5</v>
      </c>
      <c r="H849" s="7"/>
      <c r="I849" s="7">
        <v>1</v>
      </c>
      <c r="J849" s="7"/>
      <c r="K849" s="7"/>
      <c r="L849" s="46">
        <v>1999</v>
      </c>
      <c r="M849" s="38">
        <v>1379</v>
      </c>
      <c r="N849" s="46">
        <f>$E$850+$F$850+$G$850+$H$850+$I$850+$J$850+$K$850</f>
        <v>0</v>
      </c>
      <c r="O849" s="38">
        <f>$M$849*$N$849</f>
        <v>0</v>
      </c>
      <c r="P849" s="35">
        <f>L849*N849*0.6</f>
        <v>0</v>
      </c>
      <c r="Q849" s="35">
        <f>L849*N849*0.5</f>
        <v>0</v>
      </c>
      <c r="R849" s="35">
        <f>L849*N849*0.45</f>
        <v>0</v>
      </c>
      <c r="S849" s="35">
        <f>L849*N849*0.35</f>
        <v>0</v>
      </c>
      <c r="T849" s="37"/>
    </row>
    <row r="850" spans="1:20" ht="15" customHeight="1">
      <c r="A850" s="1"/>
      <c r="B850" s="41"/>
      <c r="C850" s="43"/>
      <c r="D850" s="45"/>
      <c r="E850" s="8"/>
      <c r="F850" s="8"/>
      <c r="G850" s="8"/>
      <c r="H850" s="8"/>
      <c r="I850" s="8"/>
      <c r="J850" s="8"/>
      <c r="K850" s="8"/>
      <c r="L850" s="47"/>
      <c r="M850" s="39"/>
      <c r="N850" s="47"/>
      <c r="O850" s="39"/>
      <c r="P850" s="36"/>
      <c r="Q850" s="36"/>
      <c r="R850" s="36"/>
      <c r="S850" s="36"/>
      <c r="T850" s="37"/>
    </row>
    <row r="851" spans="1:20" ht="25.5" customHeight="1">
      <c r="A851" s="1"/>
      <c r="B851" s="49" t="s">
        <v>8</v>
      </c>
      <c r="C851" s="49" t="s">
        <v>9</v>
      </c>
      <c r="D851" s="49" t="s">
        <v>10</v>
      </c>
      <c r="E851" s="60" t="s">
        <v>11</v>
      </c>
      <c r="F851" s="60"/>
      <c r="G851" s="60"/>
      <c r="H851" s="60"/>
      <c r="I851" s="60"/>
      <c r="J851" s="60"/>
      <c r="K851" s="60"/>
      <c r="L851" s="51" t="s">
        <v>12</v>
      </c>
      <c r="M851" s="52" t="s">
        <v>13</v>
      </c>
      <c r="N851" s="48" t="s">
        <v>14</v>
      </c>
      <c r="O851" s="48"/>
      <c r="P851" s="35"/>
      <c r="Q851" s="35"/>
      <c r="R851" s="35"/>
      <c r="S851" s="35"/>
      <c r="T851" s="37"/>
    </row>
    <row r="852" spans="2:20" ht="25.5" customHeight="1">
      <c r="B852" s="49"/>
      <c r="C852" s="49"/>
      <c r="D852" s="49"/>
      <c r="E852" s="61" t="s">
        <v>87</v>
      </c>
      <c r="F852" s="61"/>
      <c r="G852" s="61" t="s">
        <v>88</v>
      </c>
      <c r="H852" s="61"/>
      <c r="I852" s="61" t="s">
        <v>89</v>
      </c>
      <c r="J852" s="61"/>
      <c r="K852" s="9"/>
      <c r="L852" s="51"/>
      <c r="M852" s="52"/>
      <c r="N852" s="6" t="s">
        <v>15</v>
      </c>
      <c r="O852" s="6" t="s">
        <v>16</v>
      </c>
      <c r="P852" s="36"/>
      <c r="Q852" s="36"/>
      <c r="R852" s="36"/>
      <c r="S852" s="36"/>
      <c r="T852" s="37"/>
    </row>
    <row r="853" spans="1:20" ht="15" customHeight="1">
      <c r="A853" s="1"/>
      <c r="B853" s="40" t="s">
        <v>876</v>
      </c>
      <c r="C853" s="42" t="s">
        <v>877</v>
      </c>
      <c r="D853" s="44" t="s">
        <v>878</v>
      </c>
      <c r="E853" s="64"/>
      <c r="F853" s="65"/>
      <c r="G853" s="64">
        <v>4</v>
      </c>
      <c r="H853" s="65"/>
      <c r="I853" s="64">
        <v>1</v>
      </c>
      <c r="J853" s="65"/>
      <c r="K853" s="10"/>
      <c r="L853" s="46">
        <v>1299</v>
      </c>
      <c r="M853" s="38">
        <v>896</v>
      </c>
      <c r="N853" s="46">
        <f>$E$854+$G$854+$I$854</f>
        <v>0</v>
      </c>
      <c r="O853" s="38">
        <f>$M$853*$N$853</f>
        <v>0</v>
      </c>
      <c r="P853" s="35">
        <f>L853*N853*0.6</f>
        <v>0</v>
      </c>
      <c r="Q853" s="35">
        <f>L853*N853*0.5</f>
        <v>0</v>
      </c>
      <c r="R853" s="35">
        <f>L853*N853*0.45</f>
        <v>0</v>
      </c>
      <c r="S853" s="35">
        <f>L853*N853*0.35</f>
        <v>0</v>
      </c>
      <c r="T853" s="37"/>
    </row>
    <row r="854" spans="1:20" ht="15" customHeight="1">
      <c r="A854" s="1"/>
      <c r="B854" s="41"/>
      <c r="C854" s="43"/>
      <c r="D854" s="45"/>
      <c r="E854" s="57"/>
      <c r="F854" s="57"/>
      <c r="G854" s="57"/>
      <c r="H854" s="57"/>
      <c r="I854" s="57"/>
      <c r="J854" s="57"/>
      <c r="K854" s="11"/>
      <c r="L854" s="47"/>
      <c r="M854" s="39"/>
      <c r="N854" s="47"/>
      <c r="O854" s="39"/>
      <c r="P854" s="36"/>
      <c r="Q854" s="36"/>
      <c r="R854" s="36"/>
      <c r="S854" s="36"/>
      <c r="T854" s="37"/>
    </row>
    <row r="855" spans="1:20" ht="15" customHeight="1">
      <c r="A855" s="1"/>
      <c r="B855" s="40" t="s">
        <v>879</v>
      </c>
      <c r="C855" s="42" t="s">
        <v>880</v>
      </c>
      <c r="D855" s="44" t="s">
        <v>878</v>
      </c>
      <c r="E855" s="64">
        <v>5</v>
      </c>
      <c r="F855" s="65"/>
      <c r="G855" s="64">
        <v>10</v>
      </c>
      <c r="H855" s="65"/>
      <c r="I855" s="64">
        <v>6</v>
      </c>
      <c r="J855" s="65"/>
      <c r="K855" s="10"/>
      <c r="L855" s="46">
        <v>1299</v>
      </c>
      <c r="M855" s="38">
        <v>896</v>
      </c>
      <c r="N855" s="46">
        <f>$E$856+$G$856+$I$856</f>
        <v>0</v>
      </c>
      <c r="O855" s="38">
        <f>$M$855*$N$855</f>
        <v>0</v>
      </c>
      <c r="P855" s="35">
        <f>L855*N855*0.6</f>
        <v>0</v>
      </c>
      <c r="Q855" s="35">
        <f>L855*N855*0.5</f>
        <v>0</v>
      </c>
      <c r="R855" s="35">
        <f>L855*N855*0.45</f>
        <v>0</v>
      </c>
      <c r="S855" s="35">
        <f>L855*N855*0.35</f>
        <v>0</v>
      </c>
      <c r="T855" s="37"/>
    </row>
    <row r="856" spans="1:20" ht="15" customHeight="1">
      <c r="A856" s="1"/>
      <c r="B856" s="41"/>
      <c r="C856" s="43"/>
      <c r="D856" s="45"/>
      <c r="E856" s="57"/>
      <c r="F856" s="57"/>
      <c r="G856" s="57"/>
      <c r="H856" s="57"/>
      <c r="I856" s="57"/>
      <c r="J856" s="57"/>
      <c r="K856" s="11"/>
      <c r="L856" s="47"/>
      <c r="M856" s="39"/>
      <c r="N856" s="47"/>
      <c r="O856" s="39"/>
      <c r="P856" s="36"/>
      <c r="Q856" s="36"/>
      <c r="R856" s="36"/>
      <c r="S856" s="36"/>
      <c r="T856" s="37"/>
    </row>
    <row r="857" spans="1:20" ht="15" customHeight="1">
      <c r="A857" s="1"/>
      <c r="B857" s="40" t="s">
        <v>881</v>
      </c>
      <c r="C857" s="42" t="s">
        <v>882</v>
      </c>
      <c r="D857" s="44" t="s">
        <v>883</v>
      </c>
      <c r="E857" s="64">
        <v>2</v>
      </c>
      <c r="F857" s="65"/>
      <c r="G857" s="64">
        <v>6</v>
      </c>
      <c r="H857" s="65"/>
      <c r="I857" s="64">
        <v>4</v>
      </c>
      <c r="J857" s="65"/>
      <c r="K857" s="10"/>
      <c r="L857" s="46">
        <v>1099</v>
      </c>
      <c r="M857" s="38">
        <v>758</v>
      </c>
      <c r="N857" s="46">
        <f>$E$858+$G$858+$I$858</f>
        <v>0</v>
      </c>
      <c r="O857" s="38">
        <f>$M$857*$N$857</f>
        <v>0</v>
      </c>
      <c r="P857" s="35">
        <f>L857*N857*0.6</f>
        <v>0</v>
      </c>
      <c r="Q857" s="35">
        <f>L857*N857*0.5</f>
        <v>0</v>
      </c>
      <c r="R857" s="35">
        <f>L857*N857*0.45</f>
        <v>0</v>
      </c>
      <c r="S857" s="35">
        <f>L857*N857*0.35</f>
        <v>0</v>
      </c>
      <c r="T857" s="37"/>
    </row>
    <row r="858" spans="1:20" ht="15" customHeight="1">
      <c r="A858" s="1"/>
      <c r="B858" s="41"/>
      <c r="C858" s="43"/>
      <c r="D858" s="45"/>
      <c r="E858" s="57"/>
      <c r="F858" s="57"/>
      <c r="G858" s="57"/>
      <c r="H858" s="57"/>
      <c r="I858" s="57"/>
      <c r="J858" s="57"/>
      <c r="K858" s="11"/>
      <c r="L858" s="47"/>
      <c r="M858" s="39"/>
      <c r="N858" s="47"/>
      <c r="O858" s="39"/>
      <c r="P858" s="36"/>
      <c r="Q858" s="36"/>
      <c r="R858" s="36"/>
      <c r="S858" s="36"/>
      <c r="T858" s="37"/>
    </row>
    <row r="859" spans="1:20" ht="15" customHeight="1">
      <c r="A859" s="1"/>
      <c r="B859" s="40" t="s">
        <v>884</v>
      </c>
      <c r="C859" s="42" t="s">
        <v>885</v>
      </c>
      <c r="D859" s="44" t="s">
        <v>883</v>
      </c>
      <c r="E859" s="64">
        <v>8</v>
      </c>
      <c r="F859" s="65"/>
      <c r="G859" s="64">
        <v>10</v>
      </c>
      <c r="H859" s="65"/>
      <c r="I859" s="64">
        <v>9</v>
      </c>
      <c r="J859" s="65"/>
      <c r="K859" s="10"/>
      <c r="L859" s="46">
        <v>1099</v>
      </c>
      <c r="M859" s="38">
        <v>758</v>
      </c>
      <c r="N859" s="46">
        <f>$E$860+$G$860+$I$860</f>
        <v>0</v>
      </c>
      <c r="O859" s="38">
        <f>$M$859*$N$859</f>
        <v>0</v>
      </c>
      <c r="P859" s="35">
        <f>L859*N859*0.6</f>
        <v>0</v>
      </c>
      <c r="Q859" s="35">
        <f>L859*N859*0.5</f>
        <v>0</v>
      </c>
      <c r="R859" s="35">
        <f>L859*N859*0.45</f>
        <v>0</v>
      </c>
      <c r="S859" s="35">
        <f>L859*N859*0.35</f>
        <v>0</v>
      </c>
      <c r="T859" s="37"/>
    </row>
    <row r="860" spans="1:20" ht="15" customHeight="1">
      <c r="A860" s="1"/>
      <c r="B860" s="41"/>
      <c r="C860" s="43"/>
      <c r="D860" s="45"/>
      <c r="E860" s="57"/>
      <c r="F860" s="57"/>
      <c r="G860" s="57"/>
      <c r="H860" s="57"/>
      <c r="I860" s="57"/>
      <c r="J860" s="57"/>
      <c r="K860" s="11"/>
      <c r="L860" s="47"/>
      <c r="M860" s="39"/>
      <c r="N860" s="47"/>
      <c r="O860" s="39"/>
      <c r="P860" s="36"/>
      <c r="Q860" s="36"/>
      <c r="R860" s="36"/>
      <c r="S860" s="36"/>
      <c r="T860" s="37"/>
    </row>
    <row r="861" spans="1:20" ht="15" customHeight="1">
      <c r="A861" s="1"/>
      <c r="B861" s="40" t="s">
        <v>886</v>
      </c>
      <c r="C861" s="42" t="s">
        <v>887</v>
      </c>
      <c r="D861" s="44" t="s">
        <v>883</v>
      </c>
      <c r="E861" s="64">
        <v>1</v>
      </c>
      <c r="F861" s="65"/>
      <c r="G861" s="64"/>
      <c r="H861" s="65"/>
      <c r="I861" s="64">
        <v>1</v>
      </c>
      <c r="J861" s="65"/>
      <c r="K861" s="10"/>
      <c r="L861" s="46">
        <v>1099</v>
      </c>
      <c r="M861" s="38">
        <v>758</v>
      </c>
      <c r="N861" s="46">
        <f>$E$862+$G$862+$I$862</f>
        <v>0</v>
      </c>
      <c r="O861" s="38">
        <f>$M$861*$N$861</f>
        <v>0</v>
      </c>
      <c r="P861" s="35">
        <f>L861*N861*0.6</f>
        <v>0</v>
      </c>
      <c r="Q861" s="35">
        <f>L861*N861*0.5</f>
        <v>0</v>
      </c>
      <c r="R861" s="35">
        <f>L861*N861*0.45</f>
        <v>0</v>
      </c>
      <c r="S861" s="35">
        <f>L861*N861*0.35</f>
        <v>0</v>
      </c>
      <c r="T861" s="37"/>
    </row>
    <row r="862" spans="1:20" ht="15" customHeight="1">
      <c r="A862" s="1"/>
      <c r="B862" s="41"/>
      <c r="C862" s="43"/>
      <c r="D862" s="45"/>
      <c r="E862" s="57"/>
      <c r="F862" s="57"/>
      <c r="G862" s="57"/>
      <c r="H862" s="57"/>
      <c r="I862" s="57"/>
      <c r="J862" s="57"/>
      <c r="K862" s="11"/>
      <c r="L862" s="47"/>
      <c r="M862" s="39"/>
      <c r="N862" s="47"/>
      <c r="O862" s="39"/>
      <c r="P862" s="36"/>
      <c r="Q862" s="36"/>
      <c r="R862" s="36"/>
      <c r="S862" s="36"/>
      <c r="T862" s="37"/>
    </row>
    <row r="863" spans="1:20" ht="25.5" customHeight="1">
      <c r="A863" s="1"/>
      <c r="B863" s="49" t="s">
        <v>8</v>
      </c>
      <c r="C863" s="49" t="s">
        <v>9</v>
      </c>
      <c r="D863" s="49" t="s">
        <v>10</v>
      </c>
      <c r="E863" s="50" t="s">
        <v>11</v>
      </c>
      <c r="F863" s="50"/>
      <c r="G863" s="50"/>
      <c r="H863" s="50"/>
      <c r="I863" s="50"/>
      <c r="J863" s="50"/>
      <c r="K863" s="50"/>
      <c r="L863" s="51" t="s">
        <v>12</v>
      </c>
      <c r="M863" s="52" t="s">
        <v>13</v>
      </c>
      <c r="N863" s="48" t="s">
        <v>14</v>
      </c>
      <c r="O863" s="48"/>
      <c r="P863" s="35"/>
      <c r="Q863" s="35"/>
      <c r="R863" s="35"/>
      <c r="S863" s="35"/>
      <c r="T863" s="37"/>
    </row>
    <row r="864" spans="2:20" ht="25.5" customHeight="1">
      <c r="B864" s="49"/>
      <c r="C864" s="49"/>
      <c r="D864" s="49"/>
      <c r="E864" s="5">
        <v>40</v>
      </c>
      <c r="F864" s="5">
        <v>42</v>
      </c>
      <c r="G864" s="5">
        <v>44</v>
      </c>
      <c r="H864" s="5">
        <v>46</v>
      </c>
      <c r="I864" s="5">
        <v>48</v>
      </c>
      <c r="J864" s="5">
        <v>50</v>
      </c>
      <c r="K864" s="5">
        <v>52</v>
      </c>
      <c r="L864" s="51"/>
      <c r="M864" s="52"/>
      <c r="N864" s="6" t="s">
        <v>15</v>
      </c>
      <c r="O864" s="6" t="s">
        <v>16</v>
      </c>
      <c r="P864" s="36"/>
      <c r="Q864" s="36"/>
      <c r="R864" s="36"/>
      <c r="S864" s="36"/>
      <c r="T864" s="37"/>
    </row>
    <row r="865" spans="1:20" ht="15" customHeight="1">
      <c r="A865" s="1"/>
      <c r="B865" s="40" t="s">
        <v>888</v>
      </c>
      <c r="C865" s="42" t="s">
        <v>889</v>
      </c>
      <c r="D865" s="44" t="s">
        <v>122</v>
      </c>
      <c r="E865" s="7"/>
      <c r="F865" s="7">
        <v>1</v>
      </c>
      <c r="G865" s="7">
        <v>8</v>
      </c>
      <c r="H865" s="7">
        <v>9</v>
      </c>
      <c r="I865" s="7">
        <v>5</v>
      </c>
      <c r="J865" s="7"/>
      <c r="K865" s="7"/>
      <c r="L865" s="46">
        <v>1499</v>
      </c>
      <c r="M865" s="38">
        <v>1034</v>
      </c>
      <c r="N865" s="46">
        <f>$E$866+$F$866+$G$866+$H$866+$I$866+$J$866+$K$866</f>
        <v>0</v>
      </c>
      <c r="O865" s="38">
        <f>$M$865*$N$865</f>
        <v>0</v>
      </c>
      <c r="P865" s="35">
        <f>L865*N865*0.6</f>
        <v>0</v>
      </c>
      <c r="Q865" s="35">
        <f>L865*N865*0.5</f>
        <v>0</v>
      </c>
      <c r="R865" s="35">
        <f>L865*N865*0.45</f>
        <v>0</v>
      </c>
      <c r="S865" s="35">
        <f>L865*N865*0.35</f>
        <v>0</v>
      </c>
      <c r="T865" s="37" t="s">
        <v>57</v>
      </c>
    </row>
    <row r="866" spans="1:20" ht="15" customHeight="1">
      <c r="A866" s="1"/>
      <c r="B866" s="41"/>
      <c r="C866" s="43"/>
      <c r="D866" s="45"/>
      <c r="E866" s="8"/>
      <c r="F866" s="8"/>
      <c r="G866" s="8"/>
      <c r="H866" s="8"/>
      <c r="I866" s="8"/>
      <c r="J866" s="8"/>
      <c r="K866" s="8"/>
      <c r="L866" s="47"/>
      <c r="M866" s="39"/>
      <c r="N866" s="47"/>
      <c r="O866" s="39"/>
      <c r="P866" s="36"/>
      <c r="Q866" s="36"/>
      <c r="R866" s="36"/>
      <c r="S866" s="36"/>
      <c r="T866" s="37"/>
    </row>
    <row r="867" spans="1:20" ht="15" customHeight="1">
      <c r="A867" s="1"/>
      <c r="B867" s="40" t="s">
        <v>890</v>
      </c>
      <c r="C867" s="42" t="s">
        <v>891</v>
      </c>
      <c r="D867" s="44" t="s">
        <v>122</v>
      </c>
      <c r="E867" s="7"/>
      <c r="F867" s="7">
        <v>1</v>
      </c>
      <c r="G867" s="7">
        <v>8</v>
      </c>
      <c r="H867" s="7">
        <v>8</v>
      </c>
      <c r="I867" s="7">
        <v>2</v>
      </c>
      <c r="J867" s="7"/>
      <c r="K867" s="7"/>
      <c r="L867" s="46">
        <v>1499</v>
      </c>
      <c r="M867" s="38">
        <v>1034</v>
      </c>
      <c r="N867" s="46">
        <f>$E$868+$F$868+$G$868+$H$868+$I$868+$J$868+$K$868</f>
        <v>0</v>
      </c>
      <c r="O867" s="38">
        <f>$M$867*$N$867</f>
        <v>0</v>
      </c>
      <c r="P867" s="35">
        <f>L867*N867*0.6</f>
        <v>0</v>
      </c>
      <c r="Q867" s="35">
        <f>L867*N867*0.5</f>
        <v>0</v>
      </c>
      <c r="R867" s="35">
        <f>L867*N867*0.45</f>
        <v>0</v>
      </c>
      <c r="S867" s="35">
        <f>L867*N867*0.35</f>
        <v>0</v>
      </c>
      <c r="T867" s="37" t="s">
        <v>57</v>
      </c>
    </row>
    <row r="868" spans="1:20" ht="15" customHeight="1">
      <c r="A868" s="1"/>
      <c r="B868" s="41"/>
      <c r="C868" s="43"/>
      <c r="D868" s="45"/>
      <c r="E868" s="8"/>
      <c r="F868" s="8"/>
      <c r="G868" s="8"/>
      <c r="H868" s="8"/>
      <c r="I868" s="8"/>
      <c r="J868" s="8"/>
      <c r="K868" s="8"/>
      <c r="L868" s="47"/>
      <c r="M868" s="39"/>
      <c r="N868" s="47"/>
      <c r="O868" s="39"/>
      <c r="P868" s="36"/>
      <c r="Q868" s="36"/>
      <c r="R868" s="36"/>
      <c r="S868" s="36"/>
      <c r="T868" s="37"/>
    </row>
    <row r="869" spans="1:20" ht="15" customHeight="1">
      <c r="A869" s="1"/>
      <c r="B869" s="40" t="s">
        <v>892</v>
      </c>
      <c r="C869" s="42" t="s">
        <v>893</v>
      </c>
      <c r="D869" s="44" t="s">
        <v>122</v>
      </c>
      <c r="E869" s="7"/>
      <c r="F869" s="7">
        <v>9</v>
      </c>
      <c r="G869" s="7">
        <v>10</v>
      </c>
      <c r="H869" s="7">
        <v>10</v>
      </c>
      <c r="I869" s="7">
        <v>10</v>
      </c>
      <c r="J869" s="7"/>
      <c r="K869" s="7"/>
      <c r="L869" s="46">
        <v>1499</v>
      </c>
      <c r="M869" s="38">
        <v>1034</v>
      </c>
      <c r="N869" s="46">
        <f>$E$870+$F$870+$G$870+$H$870+$I$870+$J$870+$K$870</f>
        <v>0</v>
      </c>
      <c r="O869" s="38">
        <f>$M$869*$N$869</f>
        <v>0</v>
      </c>
      <c r="P869" s="35">
        <f>L869*N869*0.6</f>
        <v>0</v>
      </c>
      <c r="Q869" s="35">
        <f>L869*N869*0.5</f>
        <v>0</v>
      </c>
      <c r="R869" s="35">
        <f>L869*N869*0.45</f>
        <v>0</v>
      </c>
      <c r="S869" s="35">
        <f>L869*N869*0.35</f>
        <v>0</v>
      </c>
      <c r="T869" s="37" t="s">
        <v>57</v>
      </c>
    </row>
    <row r="870" spans="1:20" ht="15" customHeight="1">
      <c r="A870" s="1"/>
      <c r="B870" s="41"/>
      <c r="C870" s="43"/>
      <c r="D870" s="45"/>
      <c r="E870" s="8"/>
      <c r="F870" s="8"/>
      <c r="G870" s="8"/>
      <c r="H870" s="8"/>
      <c r="I870" s="8"/>
      <c r="J870" s="8"/>
      <c r="K870" s="8"/>
      <c r="L870" s="47"/>
      <c r="M870" s="39"/>
      <c r="N870" s="47"/>
      <c r="O870" s="39"/>
      <c r="P870" s="36"/>
      <c r="Q870" s="36"/>
      <c r="R870" s="36"/>
      <c r="S870" s="36"/>
      <c r="T870" s="37"/>
    </row>
    <row r="871" spans="1:20" ht="25.5" customHeight="1">
      <c r="A871" s="1"/>
      <c r="B871" s="49" t="s">
        <v>8</v>
      </c>
      <c r="C871" s="49" t="s">
        <v>9</v>
      </c>
      <c r="D871" s="49" t="s">
        <v>10</v>
      </c>
      <c r="E871" s="60" t="s">
        <v>11</v>
      </c>
      <c r="F871" s="60"/>
      <c r="G871" s="60"/>
      <c r="H871" s="60"/>
      <c r="I871" s="60"/>
      <c r="J871" s="60"/>
      <c r="K871" s="60"/>
      <c r="L871" s="51" t="s">
        <v>12</v>
      </c>
      <c r="M871" s="52" t="s">
        <v>13</v>
      </c>
      <c r="N871" s="48" t="s">
        <v>14</v>
      </c>
      <c r="O871" s="48"/>
      <c r="P871" s="35"/>
      <c r="Q871" s="35"/>
      <c r="R871" s="35"/>
      <c r="S871" s="35"/>
      <c r="T871" s="37"/>
    </row>
    <row r="872" spans="2:20" ht="25.5" customHeight="1">
      <c r="B872" s="49"/>
      <c r="C872" s="49"/>
      <c r="D872" s="49"/>
      <c r="E872" s="61" t="s">
        <v>87</v>
      </c>
      <c r="F872" s="61"/>
      <c r="G872" s="61" t="s">
        <v>88</v>
      </c>
      <c r="H872" s="61"/>
      <c r="I872" s="61" t="s">
        <v>89</v>
      </c>
      <c r="J872" s="61"/>
      <c r="K872" s="9"/>
      <c r="L872" s="51"/>
      <c r="M872" s="52"/>
      <c r="N872" s="6" t="s">
        <v>15</v>
      </c>
      <c r="O872" s="6" t="s">
        <v>16</v>
      </c>
      <c r="P872" s="36"/>
      <c r="Q872" s="36"/>
      <c r="R872" s="36"/>
      <c r="S872" s="36"/>
      <c r="T872" s="37"/>
    </row>
    <row r="873" spans="1:20" ht="15" customHeight="1">
      <c r="A873" s="1"/>
      <c r="B873" s="40" t="s">
        <v>894</v>
      </c>
      <c r="C873" s="42" t="s">
        <v>895</v>
      </c>
      <c r="D873" s="44" t="s">
        <v>240</v>
      </c>
      <c r="E873" s="64">
        <v>10</v>
      </c>
      <c r="F873" s="65"/>
      <c r="G873" s="64">
        <v>10</v>
      </c>
      <c r="H873" s="65"/>
      <c r="I873" s="64">
        <v>9</v>
      </c>
      <c r="J873" s="65"/>
      <c r="K873" s="10"/>
      <c r="L873" s="46">
        <v>3999</v>
      </c>
      <c r="M873" s="38">
        <v>2757</v>
      </c>
      <c r="N873" s="46">
        <f>$E$874+$G$874+$I$874</f>
        <v>0</v>
      </c>
      <c r="O873" s="38">
        <f>$M$873*$N$873</f>
        <v>0</v>
      </c>
      <c r="P873" s="35">
        <f>L873*N873*0.6</f>
        <v>0</v>
      </c>
      <c r="Q873" s="35">
        <f>L873*N873*0.5</f>
        <v>0</v>
      </c>
      <c r="R873" s="35">
        <f>L873*N873*0.45</f>
        <v>0</v>
      </c>
      <c r="S873" s="35">
        <f>L873*N873*0.35</f>
        <v>0</v>
      </c>
      <c r="T873" s="37" t="s">
        <v>57</v>
      </c>
    </row>
    <row r="874" spans="1:20" ht="15" customHeight="1">
      <c r="A874" s="1"/>
      <c r="B874" s="41"/>
      <c r="C874" s="43"/>
      <c r="D874" s="45"/>
      <c r="E874" s="57"/>
      <c r="F874" s="57"/>
      <c r="G874" s="57"/>
      <c r="H874" s="57"/>
      <c r="I874" s="57"/>
      <c r="J874" s="57"/>
      <c r="K874" s="11"/>
      <c r="L874" s="47"/>
      <c r="M874" s="39"/>
      <c r="N874" s="47"/>
      <c r="O874" s="39"/>
      <c r="P874" s="36"/>
      <c r="Q874" s="36"/>
      <c r="R874" s="36"/>
      <c r="S874" s="36"/>
      <c r="T874" s="37"/>
    </row>
    <row r="875" spans="1:20" ht="15" customHeight="1">
      <c r="A875" s="1"/>
      <c r="B875" s="40" t="s">
        <v>896</v>
      </c>
      <c r="C875" s="42" t="s">
        <v>897</v>
      </c>
      <c r="D875" s="44" t="s">
        <v>240</v>
      </c>
      <c r="E875" s="64">
        <v>10</v>
      </c>
      <c r="F875" s="65"/>
      <c r="G875" s="64">
        <v>10</v>
      </c>
      <c r="H875" s="65"/>
      <c r="I875" s="64">
        <v>5</v>
      </c>
      <c r="J875" s="65"/>
      <c r="K875" s="10"/>
      <c r="L875" s="46">
        <v>3999</v>
      </c>
      <c r="M875" s="38">
        <v>2757</v>
      </c>
      <c r="N875" s="46">
        <f>$E$876+$G$876+$I$876</f>
        <v>0</v>
      </c>
      <c r="O875" s="38">
        <f>$M$875*$N$875</f>
        <v>0</v>
      </c>
      <c r="P875" s="35">
        <f>L875*N875*0.6</f>
        <v>0</v>
      </c>
      <c r="Q875" s="35">
        <f>L875*N875*0.5</f>
        <v>0</v>
      </c>
      <c r="R875" s="35">
        <f>L875*N875*0.45</f>
        <v>0</v>
      </c>
      <c r="S875" s="35">
        <f>L875*N875*0.35</f>
        <v>0</v>
      </c>
      <c r="T875" s="37" t="s">
        <v>57</v>
      </c>
    </row>
    <row r="876" spans="1:20" ht="15" customHeight="1">
      <c r="A876" s="1"/>
      <c r="B876" s="41"/>
      <c r="C876" s="43"/>
      <c r="D876" s="45"/>
      <c r="E876" s="57"/>
      <c r="F876" s="57"/>
      <c r="G876" s="57"/>
      <c r="H876" s="57"/>
      <c r="I876" s="57"/>
      <c r="J876" s="57"/>
      <c r="K876" s="11"/>
      <c r="L876" s="47"/>
      <c r="M876" s="39"/>
      <c r="N876" s="47"/>
      <c r="O876" s="39"/>
      <c r="P876" s="36"/>
      <c r="Q876" s="36"/>
      <c r="R876" s="36"/>
      <c r="S876" s="36"/>
      <c r="T876" s="37"/>
    </row>
    <row r="877" spans="1:20" ht="25.5" customHeight="1">
      <c r="A877" s="1"/>
      <c r="B877" s="49" t="s">
        <v>8</v>
      </c>
      <c r="C877" s="49" t="s">
        <v>9</v>
      </c>
      <c r="D877" s="49" t="s">
        <v>10</v>
      </c>
      <c r="E877" s="50" t="s">
        <v>11</v>
      </c>
      <c r="F877" s="50"/>
      <c r="G877" s="50"/>
      <c r="H877" s="50"/>
      <c r="I877" s="50"/>
      <c r="J877" s="50"/>
      <c r="K877" s="50"/>
      <c r="L877" s="51" t="s">
        <v>12</v>
      </c>
      <c r="M877" s="52" t="s">
        <v>13</v>
      </c>
      <c r="N877" s="48" t="s">
        <v>14</v>
      </c>
      <c r="O877" s="48"/>
      <c r="P877" s="35"/>
      <c r="Q877" s="35"/>
      <c r="R877" s="35"/>
      <c r="S877" s="35"/>
      <c r="T877" s="37"/>
    </row>
    <row r="878" spans="2:20" ht="25.5" customHeight="1">
      <c r="B878" s="49"/>
      <c r="C878" s="49"/>
      <c r="D878" s="49"/>
      <c r="E878" s="5">
        <v>40</v>
      </c>
      <c r="F878" s="5">
        <v>42</v>
      </c>
      <c r="G878" s="5">
        <v>44</v>
      </c>
      <c r="H878" s="5">
        <v>46</v>
      </c>
      <c r="I878" s="5">
        <v>48</v>
      </c>
      <c r="J878" s="5">
        <v>50</v>
      </c>
      <c r="K878" s="5">
        <v>52</v>
      </c>
      <c r="L878" s="51"/>
      <c r="M878" s="52"/>
      <c r="N878" s="6" t="s">
        <v>15</v>
      </c>
      <c r="O878" s="6" t="s">
        <v>16</v>
      </c>
      <c r="P878" s="36"/>
      <c r="Q878" s="36"/>
      <c r="R878" s="36"/>
      <c r="S878" s="36"/>
      <c r="T878" s="37"/>
    </row>
    <row r="879" spans="1:20" ht="15" customHeight="1">
      <c r="A879" s="1"/>
      <c r="B879" s="40" t="s">
        <v>898</v>
      </c>
      <c r="C879" s="42" t="s">
        <v>899</v>
      </c>
      <c r="D879" s="44"/>
      <c r="E879" s="7"/>
      <c r="F879" s="7">
        <v>2</v>
      </c>
      <c r="G879" s="7">
        <v>1</v>
      </c>
      <c r="H879" s="7">
        <v>2</v>
      </c>
      <c r="I879" s="7">
        <v>2</v>
      </c>
      <c r="J879" s="7"/>
      <c r="K879" s="7"/>
      <c r="L879" s="46">
        <v>250</v>
      </c>
      <c r="M879" s="38">
        <v>173</v>
      </c>
      <c r="N879" s="46">
        <f>$E$880+$F$880+$G$880+$H$880+$I$880+$J$880+$K$880</f>
        <v>0</v>
      </c>
      <c r="O879" s="38">
        <f>$M$879*$N$879</f>
        <v>0</v>
      </c>
      <c r="P879" s="35">
        <f>L879*N879*0.6</f>
        <v>0</v>
      </c>
      <c r="Q879" s="35">
        <f>L879*N879*0.5</f>
        <v>0</v>
      </c>
      <c r="R879" s="35">
        <f>L879*N879*0.45</f>
        <v>0</v>
      </c>
      <c r="S879" s="35">
        <f>L879*N879*0.35</f>
        <v>0</v>
      </c>
      <c r="T879" s="37"/>
    </row>
    <row r="880" spans="1:20" ht="15" customHeight="1">
      <c r="A880" s="1"/>
      <c r="B880" s="41"/>
      <c r="C880" s="43"/>
      <c r="D880" s="45"/>
      <c r="E880" s="8"/>
      <c r="F880" s="8"/>
      <c r="G880" s="8"/>
      <c r="H880" s="8"/>
      <c r="I880" s="8"/>
      <c r="J880" s="8"/>
      <c r="K880" s="8"/>
      <c r="L880" s="47"/>
      <c r="M880" s="39"/>
      <c r="N880" s="47"/>
      <c r="O880" s="39"/>
      <c r="P880" s="36"/>
      <c r="Q880" s="36"/>
      <c r="R880" s="36"/>
      <c r="S880" s="36"/>
      <c r="T880" s="37"/>
    </row>
    <row r="881" spans="1:20" ht="25.5" customHeight="1">
      <c r="A881" s="1"/>
      <c r="B881" s="49" t="s">
        <v>8</v>
      </c>
      <c r="C881" s="49" t="s">
        <v>9</v>
      </c>
      <c r="D881" s="49" t="s">
        <v>10</v>
      </c>
      <c r="E881" s="60" t="s">
        <v>11</v>
      </c>
      <c r="F881" s="60"/>
      <c r="G881" s="60"/>
      <c r="H881" s="60"/>
      <c r="I881" s="60"/>
      <c r="J881" s="60"/>
      <c r="K881" s="60"/>
      <c r="L881" s="51" t="s">
        <v>12</v>
      </c>
      <c r="M881" s="52" t="s">
        <v>13</v>
      </c>
      <c r="N881" s="48" t="s">
        <v>14</v>
      </c>
      <c r="O881" s="48"/>
      <c r="P881" s="35"/>
      <c r="Q881" s="35"/>
      <c r="R881" s="35"/>
      <c r="S881" s="35"/>
      <c r="T881" s="37"/>
    </row>
    <row r="882" spans="2:20" ht="25.5" customHeight="1">
      <c r="B882" s="49"/>
      <c r="C882" s="49"/>
      <c r="D882" s="49"/>
      <c r="E882" s="61" t="s">
        <v>536</v>
      </c>
      <c r="F882" s="62"/>
      <c r="G882" s="62"/>
      <c r="H882" s="62"/>
      <c r="I882" s="62"/>
      <c r="J882" s="62"/>
      <c r="K882" s="63"/>
      <c r="L882" s="51"/>
      <c r="M882" s="52"/>
      <c r="N882" s="6" t="s">
        <v>15</v>
      </c>
      <c r="O882" s="6" t="s">
        <v>16</v>
      </c>
      <c r="P882" s="36"/>
      <c r="Q882" s="36"/>
      <c r="R882" s="36"/>
      <c r="S882" s="36"/>
      <c r="T882" s="37"/>
    </row>
    <row r="883" spans="1:20" ht="15" customHeight="1">
      <c r="A883" s="1"/>
      <c r="B883" s="40" t="s">
        <v>900</v>
      </c>
      <c r="C883" s="42" t="s">
        <v>901</v>
      </c>
      <c r="D883" s="44" t="s">
        <v>24</v>
      </c>
      <c r="E883" s="54">
        <v>10</v>
      </c>
      <c r="F883" s="55"/>
      <c r="G883" s="55"/>
      <c r="H883" s="55"/>
      <c r="I883" s="55"/>
      <c r="J883" s="55"/>
      <c r="K883" s="56"/>
      <c r="L883" s="46">
        <v>799</v>
      </c>
      <c r="M883" s="38">
        <v>551</v>
      </c>
      <c r="N883" s="46">
        <f>$E$884</f>
        <v>0</v>
      </c>
      <c r="O883" s="38">
        <f>$M$883*$N$883</f>
        <v>0</v>
      </c>
      <c r="P883" s="35">
        <f>L883*N883*0.6</f>
        <v>0</v>
      </c>
      <c r="Q883" s="35">
        <f>L883*N883*0.5</f>
        <v>0</v>
      </c>
      <c r="R883" s="35">
        <f>L883*N883*0.45</f>
        <v>0</v>
      </c>
      <c r="S883" s="35">
        <f>L883*N883*0.35</f>
        <v>0</v>
      </c>
      <c r="T883" s="37"/>
    </row>
    <row r="884" spans="1:20" ht="15" customHeight="1">
      <c r="A884" s="1"/>
      <c r="B884" s="41"/>
      <c r="C884" s="43"/>
      <c r="D884" s="45"/>
      <c r="E884" s="57"/>
      <c r="F884" s="58"/>
      <c r="G884" s="58"/>
      <c r="H884" s="58"/>
      <c r="I884" s="58"/>
      <c r="J884" s="58"/>
      <c r="K884" s="59"/>
      <c r="L884" s="47"/>
      <c r="M884" s="39"/>
      <c r="N884" s="47"/>
      <c r="O884" s="39"/>
      <c r="P884" s="36"/>
      <c r="Q884" s="36"/>
      <c r="R884" s="36"/>
      <c r="S884" s="36"/>
      <c r="T884" s="37"/>
    </row>
    <row r="885" spans="1:20" ht="15" customHeight="1">
      <c r="A885" s="1"/>
      <c r="B885" s="40" t="s">
        <v>902</v>
      </c>
      <c r="C885" s="42" t="s">
        <v>903</v>
      </c>
      <c r="D885" s="44" t="s">
        <v>27</v>
      </c>
      <c r="E885" s="54">
        <v>10</v>
      </c>
      <c r="F885" s="55"/>
      <c r="G885" s="55"/>
      <c r="H885" s="55"/>
      <c r="I885" s="55"/>
      <c r="J885" s="55"/>
      <c r="K885" s="56"/>
      <c r="L885" s="46">
        <v>799</v>
      </c>
      <c r="M885" s="38">
        <v>551</v>
      </c>
      <c r="N885" s="46">
        <f>$E$886</f>
        <v>0</v>
      </c>
      <c r="O885" s="38">
        <f>$M$885*$N$885</f>
        <v>0</v>
      </c>
      <c r="P885" s="35">
        <f>L885*N885*0.6</f>
        <v>0</v>
      </c>
      <c r="Q885" s="35">
        <f>L885*N885*0.5</f>
        <v>0</v>
      </c>
      <c r="R885" s="35">
        <f>L885*N885*0.45</f>
        <v>0</v>
      </c>
      <c r="S885" s="35">
        <f>L885*N885*0.35</f>
        <v>0</v>
      </c>
      <c r="T885" s="37"/>
    </row>
    <row r="886" spans="1:20" ht="15" customHeight="1">
      <c r="A886" s="1"/>
      <c r="B886" s="41"/>
      <c r="C886" s="43"/>
      <c r="D886" s="45"/>
      <c r="E886" s="57"/>
      <c r="F886" s="58"/>
      <c r="G886" s="58"/>
      <c r="H886" s="58"/>
      <c r="I886" s="58"/>
      <c r="J886" s="58"/>
      <c r="K886" s="59"/>
      <c r="L886" s="47"/>
      <c r="M886" s="39"/>
      <c r="N886" s="47"/>
      <c r="O886" s="39"/>
      <c r="P886" s="36"/>
      <c r="Q886" s="36"/>
      <c r="R886" s="36"/>
      <c r="S886" s="36"/>
      <c r="T886" s="37"/>
    </row>
    <row r="887" spans="1:20" ht="15" customHeight="1">
      <c r="A887" s="1"/>
      <c r="B887" s="40" t="s">
        <v>904</v>
      </c>
      <c r="C887" s="42" t="s">
        <v>905</v>
      </c>
      <c r="D887" s="44" t="s">
        <v>27</v>
      </c>
      <c r="E887" s="54">
        <v>10</v>
      </c>
      <c r="F887" s="55"/>
      <c r="G887" s="55"/>
      <c r="H887" s="55"/>
      <c r="I887" s="55"/>
      <c r="J887" s="55"/>
      <c r="K887" s="56"/>
      <c r="L887" s="46">
        <v>799</v>
      </c>
      <c r="M887" s="38">
        <v>551</v>
      </c>
      <c r="N887" s="46">
        <f>$E$888</f>
        <v>0</v>
      </c>
      <c r="O887" s="38">
        <f>$M$887*$N$887</f>
        <v>0</v>
      </c>
      <c r="P887" s="35">
        <f>L887*N887*0.6</f>
        <v>0</v>
      </c>
      <c r="Q887" s="35">
        <f>L887*N887*0.5</f>
        <v>0</v>
      </c>
      <c r="R887" s="35">
        <f>L887*N887*0.45</f>
        <v>0</v>
      </c>
      <c r="S887" s="35">
        <f>L887*N887*0.35</f>
        <v>0</v>
      </c>
      <c r="T887" s="37"/>
    </row>
    <row r="888" spans="1:20" ht="15" customHeight="1">
      <c r="A888" s="1"/>
      <c r="B888" s="41"/>
      <c r="C888" s="43"/>
      <c r="D888" s="45"/>
      <c r="E888" s="57"/>
      <c r="F888" s="58"/>
      <c r="G888" s="58"/>
      <c r="H888" s="58"/>
      <c r="I888" s="58"/>
      <c r="J888" s="58"/>
      <c r="K888" s="59"/>
      <c r="L888" s="47"/>
      <c r="M888" s="39"/>
      <c r="N888" s="47"/>
      <c r="O888" s="39"/>
      <c r="P888" s="36"/>
      <c r="Q888" s="36"/>
      <c r="R888" s="36"/>
      <c r="S888" s="36"/>
      <c r="T888" s="37"/>
    </row>
    <row r="889" spans="1:20" ht="15" customHeight="1">
      <c r="A889" s="1"/>
      <c r="B889" s="40" t="s">
        <v>906</v>
      </c>
      <c r="C889" s="42" t="s">
        <v>907</v>
      </c>
      <c r="D889" s="44" t="s">
        <v>27</v>
      </c>
      <c r="E889" s="54">
        <v>1</v>
      </c>
      <c r="F889" s="55"/>
      <c r="G889" s="55"/>
      <c r="H889" s="55"/>
      <c r="I889" s="55"/>
      <c r="J889" s="55"/>
      <c r="K889" s="56"/>
      <c r="L889" s="46">
        <v>799</v>
      </c>
      <c r="M889" s="38">
        <v>551</v>
      </c>
      <c r="N889" s="46">
        <f>$E$890</f>
        <v>0</v>
      </c>
      <c r="O889" s="38">
        <f>$M$889*$N$889</f>
        <v>0</v>
      </c>
      <c r="P889" s="35">
        <f>L889*N889*0.6</f>
        <v>0</v>
      </c>
      <c r="Q889" s="35">
        <f>L889*N889*0.5</f>
        <v>0</v>
      </c>
      <c r="R889" s="35">
        <f>L889*N889*0.45</f>
        <v>0</v>
      </c>
      <c r="S889" s="35">
        <f>L889*N889*0.35</f>
        <v>0</v>
      </c>
      <c r="T889" s="37"/>
    </row>
    <row r="890" spans="1:20" ht="15" customHeight="1">
      <c r="A890" s="1"/>
      <c r="B890" s="41"/>
      <c r="C890" s="43"/>
      <c r="D890" s="45"/>
      <c r="E890" s="57"/>
      <c r="F890" s="58"/>
      <c r="G890" s="58"/>
      <c r="H890" s="58"/>
      <c r="I890" s="58"/>
      <c r="J890" s="58"/>
      <c r="K890" s="59"/>
      <c r="L890" s="47"/>
      <c r="M890" s="39"/>
      <c r="N890" s="47"/>
      <c r="O890" s="39"/>
      <c r="P890" s="36"/>
      <c r="Q890" s="36"/>
      <c r="R890" s="36"/>
      <c r="S890" s="36"/>
      <c r="T890" s="37"/>
    </row>
    <row r="891" spans="1:20" ht="15" customHeight="1">
      <c r="A891" s="1"/>
      <c r="B891" s="40" t="s">
        <v>908</v>
      </c>
      <c r="C891" s="42" t="s">
        <v>909</v>
      </c>
      <c r="D891" s="44" t="s">
        <v>27</v>
      </c>
      <c r="E891" s="54">
        <v>2</v>
      </c>
      <c r="F891" s="55"/>
      <c r="G891" s="55"/>
      <c r="H891" s="55"/>
      <c r="I891" s="55"/>
      <c r="J891" s="55"/>
      <c r="K891" s="56"/>
      <c r="L891" s="46">
        <v>349</v>
      </c>
      <c r="M891" s="38">
        <v>245</v>
      </c>
      <c r="N891" s="46">
        <f>$E$892</f>
        <v>0</v>
      </c>
      <c r="O891" s="38">
        <f>$M$891*$N$891</f>
        <v>0</v>
      </c>
      <c r="P891" s="35">
        <f>L891*N891*0.6</f>
        <v>0</v>
      </c>
      <c r="Q891" s="35">
        <f>L891*N891*0.5</f>
        <v>0</v>
      </c>
      <c r="R891" s="35">
        <f>L891*N891*0.45</f>
        <v>0</v>
      </c>
      <c r="S891" s="35">
        <f>L891*N891*0.35</f>
        <v>0</v>
      </c>
      <c r="T891" s="37"/>
    </row>
    <row r="892" spans="1:20" ht="15" customHeight="1">
      <c r="A892" s="1"/>
      <c r="B892" s="41"/>
      <c r="C892" s="43"/>
      <c r="D892" s="45"/>
      <c r="E892" s="57"/>
      <c r="F892" s="58"/>
      <c r="G892" s="58"/>
      <c r="H892" s="58"/>
      <c r="I892" s="58"/>
      <c r="J892" s="58"/>
      <c r="K892" s="59"/>
      <c r="L892" s="47"/>
      <c r="M892" s="39"/>
      <c r="N892" s="47"/>
      <c r="O892" s="39"/>
      <c r="P892" s="36"/>
      <c r="Q892" s="36"/>
      <c r="R892" s="36"/>
      <c r="S892" s="36"/>
      <c r="T892" s="37"/>
    </row>
    <row r="893" spans="1:20" ht="15" customHeight="1">
      <c r="A893" s="1"/>
      <c r="B893" s="40" t="s">
        <v>910</v>
      </c>
      <c r="C893" s="42" t="s">
        <v>911</v>
      </c>
      <c r="D893" s="44" t="s">
        <v>27</v>
      </c>
      <c r="E893" s="54">
        <v>9</v>
      </c>
      <c r="F893" s="55"/>
      <c r="G893" s="55"/>
      <c r="H893" s="55"/>
      <c r="I893" s="55"/>
      <c r="J893" s="55"/>
      <c r="K893" s="56"/>
      <c r="L893" s="46">
        <v>759</v>
      </c>
      <c r="M893" s="38">
        <v>524</v>
      </c>
      <c r="N893" s="46">
        <f>$E$894</f>
        <v>0</v>
      </c>
      <c r="O893" s="38">
        <f>$M$893*$N$893</f>
        <v>0</v>
      </c>
      <c r="P893" s="35">
        <f>L893*N893*0.6</f>
        <v>0</v>
      </c>
      <c r="Q893" s="35">
        <f>L893*N893*0.5</f>
        <v>0</v>
      </c>
      <c r="R893" s="35">
        <f>L893*N893*0.45</f>
        <v>0</v>
      </c>
      <c r="S893" s="35">
        <f>L893*N893*0.35</f>
        <v>0</v>
      </c>
      <c r="T893" s="37"/>
    </row>
    <row r="894" spans="1:20" ht="15" customHeight="1">
      <c r="A894" s="1"/>
      <c r="B894" s="41"/>
      <c r="C894" s="43"/>
      <c r="D894" s="45"/>
      <c r="E894" s="57"/>
      <c r="F894" s="58"/>
      <c r="G894" s="58"/>
      <c r="H894" s="58"/>
      <c r="I894" s="58"/>
      <c r="J894" s="58"/>
      <c r="K894" s="59"/>
      <c r="L894" s="47"/>
      <c r="M894" s="39"/>
      <c r="N894" s="47"/>
      <c r="O894" s="39"/>
      <c r="P894" s="36"/>
      <c r="Q894" s="36"/>
      <c r="R894" s="36"/>
      <c r="S894" s="36"/>
      <c r="T894" s="37"/>
    </row>
    <row r="895" spans="1:20" ht="15" customHeight="1">
      <c r="A895" s="1"/>
      <c r="B895" s="40" t="s">
        <v>912</v>
      </c>
      <c r="C895" s="42" t="s">
        <v>913</v>
      </c>
      <c r="D895" s="44" t="s">
        <v>27</v>
      </c>
      <c r="E895" s="54">
        <v>4</v>
      </c>
      <c r="F895" s="55"/>
      <c r="G895" s="55"/>
      <c r="H895" s="55"/>
      <c r="I895" s="55"/>
      <c r="J895" s="55"/>
      <c r="K895" s="56"/>
      <c r="L895" s="46">
        <v>759</v>
      </c>
      <c r="M895" s="38">
        <v>524</v>
      </c>
      <c r="N895" s="46">
        <f>$E$896</f>
        <v>0</v>
      </c>
      <c r="O895" s="38">
        <f>$M$895*$N$895</f>
        <v>0</v>
      </c>
      <c r="P895" s="35">
        <f>L895*N895*0.6</f>
        <v>0</v>
      </c>
      <c r="Q895" s="35">
        <f>L895*N895*0.5</f>
        <v>0</v>
      </c>
      <c r="R895" s="35">
        <f>L895*N895*0.45</f>
        <v>0</v>
      </c>
      <c r="S895" s="35">
        <f>L895*N895*0.35</f>
        <v>0</v>
      </c>
      <c r="T895" s="37"/>
    </row>
    <row r="896" spans="1:20" ht="15" customHeight="1">
      <c r="A896" s="1"/>
      <c r="B896" s="41"/>
      <c r="C896" s="43"/>
      <c r="D896" s="45"/>
      <c r="E896" s="57"/>
      <c r="F896" s="58"/>
      <c r="G896" s="58"/>
      <c r="H896" s="58"/>
      <c r="I896" s="58"/>
      <c r="J896" s="58"/>
      <c r="K896" s="59"/>
      <c r="L896" s="47"/>
      <c r="M896" s="39"/>
      <c r="N896" s="47"/>
      <c r="O896" s="39"/>
      <c r="P896" s="36"/>
      <c r="Q896" s="36"/>
      <c r="R896" s="36"/>
      <c r="S896" s="36"/>
      <c r="T896" s="37"/>
    </row>
    <row r="897" spans="1:20" ht="15" customHeight="1">
      <c r="A897" s="1"/>
      <c r="B897" s="40" t="s">
        <v>914</v>
      </c>
      <c r="C897" s="42" t="s">
        <v>915</v>
      </c>
      <c r="D897" s="44" t="s">
        <v>27</v>
      </c>
      <c r="E897" s="54">
        <v>4</v>
      </c>
      <c r="F897" s="55"/>
      <c r="G897" s="55"/>
      <c r="H897" s="55"/>
      <c r="I897" s="55"/>
      <c r="J897" s="55"/>
      <c r="K897" s="56"/>
      <c r="L897" s="46">
        <v>759</v>
      </c>
      <c r="M897" s="38">
        <v>524</v>
      </c>
      <c r="N897" s="46">
        <f>$E$898</f>
        <v>0</v>
      </c>
      <c r="O897" s="38">
        <f>$M$897*$N$897</f>
        <v>0</v>
      </c>
      <c r="P897" s="35">
        <f>L897*N897*0.6</f>
        <v>0</v>
      </c>
      <c r="Q897" s="35">
        <f>L897*N897*0.5</f>
        <v>0</v>
      </c>
      <c r="R897" s="35">
        <f>L897*N897*0.45</f>
        <v>0</v>
      </c>
      <c r="S897" s="35">
        <f>L897*N897*0.35</f>
        <v>0</v>
      </c>
      <c r="T897" s="37"/>
    </row>
    <row r="898" spans="1:20" ht="15" customHeight="1">
      <c r="A898" s="1"/>
      <c r="B898" s="41"/>
      <c r="C898" s="43"/>
      <c r="D898" s="45"/>
      <c r="E898" s="57"/>
      <c r="F898" s="58"/>
      <c r="G898" s="58"/>
      <c r="H898" s="58"/>
      <c r="I898" s="58"/>
      <c r="J898" s="58"/>
      <c r="K898" s="59"/>
      <c r="L898" s="47"/>
      <c r="M898" s="39"/>
      <c r="N898" s="47"/>
      <c r="O898" s="39"/>
      <c r="P898" s="36"/>
      <c r="Q898" s="36"/>
      <c r="R898" s="36"/>
      <c r="S898" s="36"/>
      <c r="T898" s="37"/>
    </row>
    <row r="899" spans="1:20" ht="15" customHeight="1">
      <c r="A899" s="1"/>
      <c r="B899" s="40" t="s">
        <v>916</v>
      </c>
      <c r="C899" s="42" t="s">
        <v>917</v>
      </c>
      <c r="D899" s="44" t="s">
        <v>27</v>
      </c>
      <c r="E899" s="54">
        <v>10</v>
      </c>
      <c r="F899" s="55"/>
      <c r="G899" s="55"/>
      <c r="H899" s="55"/>
      <c r="I899" s="55"/>
      <c r="J899" s="55"/>
      <c r="K899" s="56"/>
      <c r="L899" s="46">
        <v>599</v>
      </c>
      <c r="M899" s="38">
        <v>413</v>
      </c>
      <c r="N899" s="46">
        <f>$E$900</f>
        <v>0</v>
      </c>
      <c r="O899" s="38">
        <f>$M$899*$N$899</f>
        <v>0</v>
      </c>
      <c r="P899" s="35">
        <f>L899*N899*0.6</f>
        <v>0</v>
      </c>
      <c r="Q899" s="35">
        <f>L899*N899*0.5</f>
        <v>0</v>
      </c>
      <c r="R899" s="35">
        <f>L899*N899*0.45</f>
        <v>0</v>
      </c>
      <c r="S899" s="35">
        <f>L899*N899*0.35</f>
        <v>0</v>
      </c>
      <c r="T899" s="37"/>
    </row>
    <row r="900" spans="1:20" ht="15" customHeight="1">
      <c r="A900" s="1"/>
      <c r="B900" s="41"/>
      <c r="C900" s="43"/>
      <c r="D900" s="45"/>
      <c r="E900" s="57"/>
      <c r="F900" s="58"/>
      <c r="G900" s="58"/>
      <c r="H900" s="58"/>
      <c r="I900" s="58"/>
      <c r="J900" s="58"/>
      <c r="K900" s="59"/>
      <c r="L900" s="47"/>
      <c r="M900" s="39"/>
      <c r="N900" s="47"/>
      <c r="O900" s="39"/>
      <c r="P900" s="36"/>
      <c r="Q900" s="36"/>
      <c r="R900" s="36"/>
      <c r="S900" s="36"/>
      <c r="T900" s="37"/>
    </row>
    <row r="901" spans="1:20" ht="15" customHeight="1">
      <c r="A901" s="1"/>
      <c r="B901" s="40" t="s">
        <v>918</v>
      </c>
      <c r="C901" s="42" t="s">
        <v>919</v>
      </c>
      <c r="D901" s="44" t="s">
        <v>27</v>
      </c>
      <c r="E901" s="54">
        <v>10</v>
      </c>
      <c r="F901" s="55"/>
      <c r="G901" s="55"/>
      <c r="H901" s="55"/>
      <c r="I901" s="55"/>
      <c r="J901" s="55"/>
      <c r="K901" s="56"/>
      <c r="L901" s="46">
        <v>599</v>
      </c>
      <c r="M901" s="38">
        <v>413</v>
      </c>
      <c r="N901" s="46">
        <f>$E$902</f>
        <v>0</v>
      </c>
      <c r="O901" s="38">
        <f>$M$901*$N$901</f>
        <v>0</v>
      </c>
      <c r="P901" s="35">
        <f>L901*N901*0.6</f>
        <v>0</v>
      </c>
      <c r="Q901" s="35">
        <f>L901*N901*0.5</f>
        <v>0</v>
      </c>
      <c r="R901" s="35">
        <f>L901*N901*0.45</f>
        <v>0</v>
      </c>
      <c r="S901" s="35">
        <f>L901*N901*0.35</f>
        <v>0</v>
      </c>
      <c r="T901" s="37"/>
    </row>
    <row r="902" spans="1:20" ht="15" customHeight="1">
      <c r="A902" s="1"/>
      <c r="B902" s="41"/>
      <c r="C902" s="43"/>
      <c r="D902" s="45"/>
      <c r="E902" s="57"/>
      <c r="F902" s="58"/>
      <c r="G902" s="58"/>
      <c r="H902" s="58"/>
      <c r="I902" s="58"/>
      <c r="J902" s="58"/>
      <c r="K902" s="59"/>
      <c r="L902" s="47"/>
      <c r="M902" s="39"/>
      <c r="N902" s="47"/>
      <c r="O902" s="39"/>
      <c r="P902" s="36"/>
      <c r="Q902" s="36"/>
      <c r="R902" s="36"/>
      <c r="S902" s="36"/>
      <c r="T902" s="37"/>
    </row>
    <row r="903" spans="1:20" ht="15" customHeight="1">
      <c r="A903" s="1"/>
      <c r="B903" s="40" t="s">
        <v>920</v>
      </c>
      <c r="C903" s="42" t="s">
        <v>921</v>
      </c>
      <c r="D903" s="44" t="s">
        <v>27</v>
      </c>
      <c r="E903" s="54">
        <v>2</v>
      </c>
      <c r="F903" s="55"/>
      <c r="G903" s="55"/>
      <c r="H903" s="55"/>
      <c r="I903" s="55"/>
      <c r="J903" s="55"/>
      <c r="K903" s="56"/>
      <c r="L903" s="46">
        <v>599</v>
      </c>
      <c r="M903" s="38">
        <v>413</v>
      </c>
      <c r="N903" s="46">
        <f>$E$904</f>
        <v>0</v>
      </c>
      <c r="O903" s="38">
        <f>$M$903*$N$903</f>
        <v>0</v>
      </c>
      <c r="P903" s="35">
        <f>L903*N903*0.6</f>
        <v>0</v>
      </c>
      <c r="Q903" s="35">
        <f>L903*N903*0.5</f>
        <v>0</v>
      </c>
      <c r="R903" s="35">
        <f>L903*N903*0.45</f>
        <v>0</v>
      </c>
      <c r="S903" s="35">
        <f>L903*N903*0.35</f>
        <v>0</v>
      </c>
      <c r="T903" s="37"/>
    </row>
    <row r="904" spans="1:20" ht="15" customHeight="1">
      <c r="A904" s="1"/>
      <c r="B904" s="41"/>
      <c r="C904" s="43"/>
      <c r="D904" s="45"/>
      <c r="E904" s="57"/>
      <c r="F904" s="58"/>
      <c r="G904" s="58"/>
      <c r="H904" s="58"/>
      <c r="I904" s="58"/>
      <c r="J904" s="58"/>
      <c r="K904" s="59"/>
      <c r="L904" s="47"/>
      <c r="M904" s="39"/>
      <c r="N904" s="47"/>
      <c r="O904" s="39"/>
      <c r="P904" s="36"/>
      <c r="Q904" s="36"/>
      <c r="R904" s="36"/>
      <c r="S904" s="36"/>
      <c r="T904" s="37"/>
    </row>
    <row r="905" spans="1:20" ht="15" customHeight="1">
      <c r="A905" s="1"/>
      <c r="B905" s="40" t="s">
        <v>922</v>
      </c>
      <c r="C905" s="42" t="s">
        <v>923</v>
      </c>
      <c r="D905" s="44" t="s">
        <v>27</v>
      </c>
      <c r="E905" s="54">
        <v>7</v>
      </c>
      <c r="F905" s="55"/>
      <c r="G905" s="55"/>
      <c r="H905" s="55"/>
      <c r="I905" s="55"/>
      <c r="J905" s="55"/>
      <c r="K905" s="56"/>
      <c r="L905" s="46">
        <v>599</v>
      </c>
      <c r="M905" s="38">
        <v>413</v>
      </c>
      <c r="N905" s="46">
        <f>$E$906</f>
        <v>0</v>
      </c>
      <c r="O905" s="38">
        <f>$M$905*$N$905</f>
        <v>0</v>
      </c>
      <c r="P905" s="35">
        <f>L905*N905*0.6</f>
        <v>0</v>
      </c>
      <c r="Q905" s="35">
        <f>L905*N905*0.5</f>
        <v>0</v>
      </c>
      <c r="R905" s="35">
        <f>L905*N905*0.45</f>
        <v>0</v>
      </c>
      <c r="S905" s="35">
        <f>L905*N905*0.35</f>
        <v>0</v>
      </c>
      <c r="T905" s="37"/>
    </row>
    <row r="906" spans="1:20" ht="15" customHeight="1">
      <c r="A906" s="1"/>
      <c r="B906" s="41"/>
      <c r="C906" s="43"/>
      <c r="D906" s="45"/>
      <c r="E906" s="57"/>
      <c r="F906" s="58"/>
      <c r="G906" s="58"/>
      <c r="H906" s="58"/>
      <c r="I906" s="58"/>
      <c r="J906" s="58"/>
      <c r="K906" s="59"/>
      <c r="L906" s="47"/>
      <c r="M906" s="39"/>
      <c r="N906" s="47"/>
      <c r="O906" s="39"/>
      <c r="P906" s="36"/>
      <c r="Q906" s="36"/>
      <c r="R906" s="36"/>
      <c r="S906" s="36"/>
      <c r="T906" s="37"/>
    </row>
    <row r="907" spans="1:20" ht="15" customHeight="1">
      <c r="A907" s="1"/>
      <c r="B907" s="40" t="s">
        <v>924</v>
      </c>
      <c r="C907" s="42" t="s">
        <v>925</v>
      </c>
      <c r="D907" s="44" t="s">
        <v>837</v>
      </c>
      <c r="E907" s="54">
        <v>10</v>
      </c>
      <c r="F907" s="55"/>
      <c r="G907" s="55"/>
      <c r="H907" s="55"/>
      <c r="I907" s="55"/>
      <c r="J907" s="55"/>
      <c r="K907" s="56"/>
      <c r="L907" s="46">
        <v>3690</v>
      </c>
      <c r="M907" s="38">
        <v>2544</v>
      </c>
      <c r="N907" s="46">
        <f>$E$908</f>
        <v>0</v>
      </c>
      <c r="O907" s="38">
        <f>$M$907*$N$907</f>
        <v>0</v>
      </c>
      <c r="P907" s="35">
        <f>L907*N907*0.6</f>
        <v>0</v>
      </c>
      <c r="Q907" s="35">
        <f>L907*N907*0.5</f>
        <v>0</v>
      </c>
      <c r="R907" s="35">
        <f>L907*N907*0.45</f>
        <v>0</v>
      </c>
      <c r="S907" s="35">
        <f>L907*N907*0.35</f>
        <v>0</v>
      </c>
      <c r="T907" s="37"/>
    </row>
    <row r="908" spans="1:20" ht="15" customHeight="1">
      <c r="A908" s="1"/>
      <c r="B908" s="41"/>
      <c r="C908" s="43"/>
      <c r="D908" s="45"/>
      <c r="E908" s="57"/>
      <c r="F908" s="58"/>
      <c r="G908" s="58"/>
      <c r="H908" s="58"/>
      <c r="I908" s="58"/>
      <c r="J908" s="58"/>
      <c r="K908" s="59"/>
      <c r="L908" s="47"/>
      <c r="M908" s="39"/>
      <c r="N908" s="47"/>
      <c r="O908" s="39"/>
      <c r="P908" s="36"/>
      <c r="Q908" s="36"/>
      <c r="R908" s="36"/>
      <c r="S908" s="36"/>
      <c r="T908" s="37"/>
    </row>
    <row r="909" spans="1:20" ht="15" customHeight="1">
      <c r="A909" s="1"/>
      <c r="B909" s="40" t="s">
        <v>926</v>
      </c>
      <c r="C909" s="42" t="s">
        <v>927</v>
      </c>
      <c r="D909" s="44" t="s">
        <v>837</v>
      </c>
      <c r="E909" s="54">
        <v>10</v>
      </c>
      <c r="F909" s="55"/>
      <c r="G909" s="55"/>
      <c r="H909" s="55"/>
      <c r="I909" s="55"/>
      <c r="J909" s="55"/>
      <c r="K909" s="56"/>
      <c r="L909" s="46">
        <v>3690</v>
      </c>
      <c r="M909" s="38">
        <v>2544</v>
      </c>
      <c r="N909" s="46">
        <f>$E$910</f>
        <v>0</v>
      </c>
      <c r="O909" s="38">
        <f>$M$909*$N$909</f>
        <v>0</v>
      </c>
      <c r="P909" s="35">
        <f>L909*N909*0.6</f>
        <v>0</v>
      </c>
      <c r="Q909" s="35">
        <f>L909*N909*0.5</f>
        <v>0</v>
      </c>
      <c r="R909" s="35">
        <f>L909*N909*0.45</f>
        <v>0</v>
      </c>
      <c r="S909" s="35">
        <f>L909*N909*0.35</f>
        <v>0</v>
      </c>
      <c r="T909" s="37"/>
    </row>
    <row r="910" spans="1:20" ht="15" customHeight="1">
      <c r="A910" s="1"/>
      <c r="B910" s="41"/>
      <c r="C910" s="43"/>
      <c r="D910" s="45"/>
      <c r="E910" s="57"/>
      <c r="F910" s="58"/>
      <c r="G910" s="58"/>
      <c r="H910" s="58"/>
      <c r="I910" s="58"/>
      <c r="J910" s="58"/>
      <c r="K910" s="59"/>
      <c r="L910" s="47"/>
      <c r="M910" s="39"/>
      <c r="N910" s="47"/>
      <c r="O910" s="39"/>
      <c r="P910" s="36"/>
      <c r="Q910" s="36"/>
      <c r="R910" s="36"/>
      <c r="S910" s="36"/>
      <c r="T910" s="37"/>
    </row>
    <row r="911" spans="1:20" ht="15" customHeight="1">
      <c r="A911" s="1"/>
      <c r="B911" s="40" t="s">
        <v>928</v>
      </c>
      <c r="C911" s="42" t="s">
        <v>929</v>
      </c>
      <c r="D911" s="44" t="s">
        <v>930</v>
      </c>
      <c r="E911" s="54">
        <v>10</v>
      </c>
      <c r="F911" s="55"/>
      <c r="G911" s="55"/>
      <c r="H911" s="55"/>
      <c r="I911" s="55"/>
      <c r="J911" s="55"/>
      <c r="K911" s="56"/>
      <c r="L911" s="46">
        <v>2999</v>
      </c>
      <c r="M911" s="38">
        <v>1950</v>
      </c>
      <c r="N911" s="46">
        <f>$E$912</f>
        <v>0</v>
      </c>
      <c r="O911" s="38">
        <f>$M$911*$N$911</f>
        <v>0</v>
      </c>
      <c r="P911" s="35">
        <f>L911*N911*0.6</f>
        <v>0</v>
      </c>
      <c r="Q911" s="35">
        <f>L911*N911*0.5</f>
        <v>0</v>
      </c>
      <c r="R911" s="35">
        <f>L911*N911*0.45</f>
        <v>0</v>
      </c>
      <c r="S911" s="35">
        <f>L911*N911*0.35</f>
        <v>0</v>
      </c>
      <c r="T911" s="37"/>
    </row>
    <row r="912" spans="1:20" ht="15" customHeight="1">
      <c r="A912" s="1"/>
      <c r="B912" s="41"/>
      <c r="C912" s="43"/>
      <c r="D912" s="45"/>
      <c r="E912" s="57"/>
      <c r="F912" s="58"/>
      <c r="G912" s="58"/>
      <c r="H912" s="58"/>
      <c r="I912" s="58"/>
      <c r="J912" s="58"/>
      <c r="K912" s="59"/>
      <c r="L912" s="47"/>
      <c r="M912" s="39"/>
      <c r="N912" s="47"/>
      <c r="O912" s="39"/>
      <c r="P912" s="36"/>
      <c r="Q912" s="36"/>
      <c r="R912" s="36"/>
      <c r="S912" s="36"/>
      <c r="T912" s="37"/>
    </row>
    <row r="913" spans="1:20" ht="15" customHeight="1">
      <c r="A913" s="1"/>
      <c r="B913" s="40" t="s">
        <v>931</v>
      </c>
      <c r="C913" s="42" t="s">
        <v>932</v>
      </c>
      <c r="D913" s="44" t="s">
        <v>930</v>
      </c>
      <c r="E913" s="54">
        <v>10</v>
      </c>
      <c r="F913" s="55"/>
      <c r="G913" s="55"/>
      <c r="H913" s="55"/>
      <c r="I913" s="55"/>
      <c r="J913" s="55"/>
      <c r="K913" s="56"/>
      <c r="L913" s="46">
        <v>2999</v>
      </c>
      <c r="M913" s="38">
        <v>1950</v>
      </c>
      <c r="N913" s="46">
        <f>$E$914</f>
        <v>0</v>
      </c>
      <c r="O913" s="38">
        <f>$M$913*$N$913</f>
        <v>0</v>
      </c>
      <c r="P913" s="35">
        <f>L913*N913*0.6</f>
        <v>0</v>
      </c>
      <c r="Q913" s="35">
        <f>L913*N913*0.5</f>
        <v>0</v>
      </c>
      <c r="R913" s="35">
        <f>L913*N913*0.45</f>
        <v>0</v>
      </c>
      <c r="S913" s="35">
        <f>L913*N913*0.35</f>
        <v>0</v>
      </c>
      <c r="T913" s="37"/>
    </row>
    <row r="914" spans="1:20" ht="15" customHeight="1">
      <c r="A914" s="1"/>
      <c r="B914" s="41"/>
      <c r="C914" s="43"/>
      <c r="D914" s="45"/>
      <c r="E914" s="57"/>
      <c r="F914" s="58"/>
      <c r="G914" s="58"/>
      <c r="H914" s="58"/>
      <c r="I914" s="58"/>
      <c r="J914" s="58"/>
      <c r="K914" s="59"/>
      <c r="L914" s="47"/>
      <c r="M914" s="39"/>
      <c r="N914" s="47"/>
      <c r="O914" s="39"/>
      <c r="P914" s="36"/>
      <c r="Q914" s="36"/>
      <c r="R914" s="36"/>
      <c r="S914" s="36"/>
      <c r="T914" s="37"/>
    </row>
    <row r="915" spans="1:20" ht="15" customHeight="1">
      <c r="A915" s="1"/>
      <c r="B915" s="40" t="s">
        <v>933</v>
      </c>
      <c r="C915" s="42" t="s">
        <v>934</v>
      </c>
      <c r="D915" s="44" t="s">
        <v>935</v>
      </c>
      <c r="E915" s="54">
        <v>10</v>
      </c>
      <c r="F915" s="55"/>
      <c r="G915" s="55"/>
      <c r="H915" s="55"/>
      <c r="I915" s="55"/>
      <c r="J915" s="55"/>
      <c r="K915" s="56"/>
      <c r="L915" s="46">
        <v>350</v>
      </c>
      <c r="M915" s="38">
        <v>245</v>
      </c>
      <c r="N915" s="46">
        <f>$E$916</f>
        <v>0</v>
      </c>
      <c r="O915" s="38">
        <f>$M$915*$N$915</f>
        <v>0</v>
      </c>
      <c r="P915" s="35">
        <f>L915*N915*0.6</f>
        <v>0</v>
      </c>
      <c r="Q915" s="35">
        <f>L915*N915*0.5</f>
        <v>0</v>
      </c>
      <c r="R915" s="35">
        <f>L915*N915*0.45</f>
        <v>0</v>
      </c>
      <c r="S915" s="35">
        <f>L915*N915*0.35</f>
        <v>0</v>
      </c>
      <c r="T915" s="37"/>
    </row>
    <row r="916" spans="1:20" ht="15" customHeight="1">
      <c r="A916" s="1"/>
      <c r="B916" s="41"/>
      <c r="C916" s="43"/>
      <c r="D916" s="45"/>
      <c r="E916" s="57"/>
      <c r="F916" s="58"/>
      <c r="G916" s="58"/>
      <c r="H916" s="58"/>
      <c r="I916" s="58"/>
      <c r="J916" s="58"/>
      <c r="K916" s="59"/>
      <c r="L916" s="47"/>
      <c r="M916" s="39"/>
      <c r="N916" s="47"/>
      <c r="O916" s="39"/>
      <c r="P916" s="36"/>
      <c r="Q916" s="36"/>
      <c r="R916" s="36"/>
      <c r="S916" s="36"/>
      <c r="T916" s="37"/>
    </row>
    <row r="917" spans="1:20" ht="15" customHeight="1">
      <c r="A917" s="1"/>
      <c r="B917" s="40" t="s">
        <v>936</v>
      </c>
      <c r="C917" s="42" t="s">
        <v>937</v>
      </c>
      <c r="D917" s="44" t="s">
        <v>158</v>
      </c>
      <c r="E917" s="54">
        <v>4</v>
      </c>
      <c r="F917" s="55"/>
      <c r="G917" s="55"/>
      <c r="H917" s="55"/>
      <c r="I917" s="55"/>
      <c r="J917" s="55"/>
      <c r="K917" s="56"/>
      <c r="L917" s="46">
        <v>899</v>
      </c>
      <c r="M917" s="38">
        <v>620</v>
      </c>
      <c r="N917" s="46">
        <f>$E$918</f>
        <v>0</v>
      </c>
      <c r="O917" s="38">
        <f>$M$917*$N$917</f>
        <v>0</v>
      </c>
      <c r="P917" s="35">
        <f>L917*N917*0.6</f>
        <v>0</v>
      </c>
      <c r="Q917" s="35">
        <f>L917*N917*0.5</f>
        <v>0</v>
      </c>
      <c r="R917" s="35">
        <f>L917*N917*0.45</f>
        <v>0</v>
      </c>
      <c r="S917" s="35">
        <f>L917*N917*0.35</f>
        <v>0</v>
      </c>
      <c r="T917" s="37"/>
    </row>
    <row r="918" spans="1:20" ht="15" customHeight="1">
      <c r="A918" s="1"/>
      <c r="B918" s="41"/>
      <c r="C918" s="43"/>
      <c r="D918" s="45"/>
      <c r="E918" s="57"/>
      <c r="F918" s="58"/>
      <c r="G918" s="58"/>
      <c r="H918" s="58"/>
      <c r="I918" s="58"/>
      <c r="J918" s="58"/>
      <c r="K918" s="59"/>
      <c r="L918" s="47"/>
      <c r="M918" s="39"/>
      <c r="N918" s="47"/>
      <c r="O918" s="39"/>
      <c r="P918" s="36"/>
      <c r="Q918" s="36"/>
      <c r="R918" s="36"/>
      <c r="S918" s="36"/>
      <c r="T918" s="37"/>
    </row>
    <row r="919" spans="1:20" ht="15" customHeight="1">
      <c r="A919" s="1"/>
      <c r="B919" s="40" t="s">
        <v>938</v>
      </c>
      <c r="C919" s="42" t="s">
        <v>939</v>
      </c>
      <c r="D919" s="44" t="s">
        <v>158</v>
      </c>
      <c r="E919" s="54">
        <v>10</v>
      </c>
      <c r="F919" s="55"/>
      <c r="G919" s="55"/>
      <c r="H919" s="55"/>
      <c r="I919" s="55"/>
      <c r="J919" s="55"/>
      <c r="K919" s="56"/>
      <c r="L919" s="46">
        <v>735</v>
      </c>
      <c r="M919" s="38">
        <v>507</v>
      </c>
      <c r="N919" s="46">
        <f>$E$920</f>
        <v>0</v>
      </c>
      <c r="O919" s="38">
        <f>$M$919*$N$919</f>
        <v>0</v>
      </c>
      <c r="P919" s="35">
        <f>L919*N919*0.6</f>
        <v>0</v>
      </c>
      <c r="Q919" s="35">
        <f>L919*N919*0.5</f>
        <v>0</v>
      </c>
      <c r="R919" s="35">
        <f>L919*N919*0.45</f>
        <v>0</v>
      </c>
      <c r="S919" s="35">
        <f>L919*N919*0.35</f>
        <v>0</v>
      </c>
      <c r="T919" s="37"/>
    </row>
    <row r="920" spans="1:20" ht="15" customHeight="1">
      <c r="A920" s="1"/>
      <c r="B920" s="41"/>
      <c r="C920" s="43"/>
      <c r="D920" s="45"/>
      <c r="E920" s="57"/>
      <c r="F920" s="58"/>
      <c r="G920" s="58"/>
      <c r="H920" s="58"/>
      <c r="I920" s="58"/>
      <c r="J920" s="58"/>
      <c r="K920" s="59"/>
      <c r="L920" s="47"/>
      <c r="M920" s="39"/>
      <c r="N920" s="47"/>
      <c r="O920" s="39"/>
      <c r="P920" s="36"/>
      <c r="Q920" s="36"/>
      <c r="R920" s="36"/>
      <c r="S920" s="36"/>
      <c r="T920" s="37"/>
    </row>
    <row r="921" spans="1:20" ht="15" customHeight="1">
      <c r="A921" s="1"/>
      <c r="B921" s="40" t="s">
        <v>940</v>
      </c>
      <c r="C921" s="42" t="s">
        <v>941</v>
      </c>
      <c r="D921" s="44" t="s">
        <v>158</v>
      </c>
      <c r="E921" s="54">
        <v>10</v>
      </c>
      <c r="F921" s="55"/>
      <c r="G921" s="55"/>
      <c r="H921" s="55"/>
      <c r="I921" s="55"/>
      <c r="J921" s="55"/>
      <c r="K921" s="56"/>
      <c r="L921" s="46">
        <v>735</v>
      </c>
      <c r="M921" s="38">
        <v>507</v>
      </c>
      <c r="N921" s="46">
        <f>$E$922</f>
        <v>0</v>
      </c>
      <c r="O921" s="38">
        <f>$M$921*$N$921</f>
        <v>0</v>
      </c>
      <c r="P921" s="35">
        <f>L921*N921*0.6</f>
        <v>0</v>
      </c>
      <c r="Q921" s="35">
        <f>L921*N921*0.5</f>
        <v>0</v>
      </c>
      <c r="R921" s="35">
        <f>L921*N921*0.45</f>
        <v>0</v>
      </c>
      <c r="S921" s="35">
        <f>L921*N921*0.35</f>
        <v>0</v>
      </c>
      <c r="T921" s="37"/>
    </row>
    <row r="922" spans="1:20" ht="15" customHeight="1">
      <c r="A922" s="1"/>
      <c r="B922" s="41"/>
      <c r="C922" s="43"/>
      <c r="D922" s="45"/>
      <c r="E922" s="57"/>
      <c r="F922" s="58"/>
      <c r="G922" s="58"/>
      <c r="H922" s="58"/>
      <c r="I922" s="58"/>
      <c r="J922" s="58"/>
      <c r="K922" s="59"/>
      <c r="L922" s="47"/>
      <c r="M922" s="39"/>
      <c r="N922" s="47"/>
      <c r="O922" s="39"/>
      <c r="P922" s="36"/>
      <c r="Q922" s="36"/>
      <c r="R922" s="36"/>
      <c r="S922" s="36"/>
      <c r="T922" s="37"/>
    </row>
    <row r="923" spans="1:20" ht="15" customHeight="1">
      <c r="A923" s="1"/>
      <c r="B923" s="40" t="s">
        <v>942</v>
      </c>
      <c r="C923" s="42" t="s">
        <v>943</v>
      </c>
      <c r="D923" s="44" t="s">
        <v>158</v>
      </c>
      <c r="E923" s="54">
        <v>10</v>
      </c>
      <c r="F923" s="55"/>
      <c r="G923" s="55"/>
      <c r="H923" s="55"/>
      <c r="I923" s="55"/>
      <c r="J923" s="55"/>
      <c r="K923" s="56"/>
      <c r="L923" s="46">
        <v>735</v>
      </c>
      <c r="M923" s="38">
        <v>507</v>
      </c>
      <c r="N923" s="46">
        <f>$E$924</f>
        <v>0</v>
      </c>
      <c r="O923" s="38">
        <f>$M$923*$N$923</f>
        <v>0</v>
      </c>
      <c r="P923" s="35">
        <f>L923*N923*0.6</f>
        <v>0</v>
      </c>
      <c r="Q923" s="35">
        <f>L923*N923*0.5</f>
        <v>0</v>
      </c>
      <c r="R923" s="35">
        <f>L923*N923*0.45</f>
        <v>0</v>
      </c>
      <c r="S923" s="35">
        <f>L923*N923*0.35</f>
        <v>0</v>
      </c>
      <c r="T923" s="37"/>
    </row>
    <row r="924" spans="1:20" ht="15" customHeight="1">
      <c r="A924" s="1"/>
      <c r="B924" s="41"/>
      <c r="C924" s="43"/>
      <c r="D924" s="45"/>
      <c r="E924" s="57"/>
      <c r="F924" s="58"/>
      <c r="G924" s="58"/>
      <c r="H924" s="58"/>
      <c r="I924" s="58"/>
      <c r="J924" s="58"/>
      <c r="K924" s="59"/>
      <c r="L924" s="47"/>
      <c r="M924" s="39"/>
      <c r="N924" s="47"/>
      <c r="O924" s="39"/>
      <c r="P924" s="36"/>
      <c r="Q924" s="36"/>
      <c r="R924" s="36"/>
      <c r="S924" s="36"/>
      <c r="T924" s="37"/>
    </row>
    <row r="925" spans="1:20" ht="15" customHeight="1">
      <c r="A925" s="1"/>
      <c r="B925" s="40" t="s">
        <v>944</v>
      </c>
      <c r="C925" s="42" t="s">
        <v>945</v>
      </c>
      <c r="D925" s="44" t="s">
        <v>158</v>
      </c>
      <c r="E925" s="54">
        <v>10</v>
      </c>
      <c r="F925" s="55"/>
      <c r="G925" s="55"/>
      <c r="H925" s="55"/>
      <c r="I925" s="55"/>
      <c r="J925" s="55"/>
      <c r="K925" s="56"/>
      <c r="L925" s="46">
        <v>998</v>
      </c>
      <c r="M925" s="38">
        <v>689</v>
      </c>
      <c r="N925" s="46">
        <f>$E$926</f>
        <v>0</v>
      </c>
      <c r="O925" s="38">
        <f>$M$925*$N$925</f>
        <v>0</v>
      </c>
      <c r="P925" s="35">
        <f>L925*N925*0.6</f>
        <v>0</v>
      </c>
      <c r="Q925" s="35">
        <f>L925*N925*0.5</f>
        <v>0</v>
      </c>
      <c r="R925" s="35">
        <f>L925*N925*0.45</f>
        <v>0</v>
      </c>
      <c r="S925" s="35">
        <f>L925*N925*0.35</f>
        <v>0</v>
      </c>
      <c r="T925" s="37"/>
    </row>
    <row r="926" spans="1:20" ht="15" customHeight="1">
      <c r="A926" s="1"/>
      <c r="B926" s="41"/>
      <c r="C926" s="43"/>
      <c r="D926" s="45"/>
      <c r="E926" s="57"/>
      <c r="F926" s="58"/>
      <c r="G926" s="58"/>
      <c r="H926" s="58"/>
      <c r="I926" s="58"/>
      <c r="J926" s="58"/>
      <c r="K926" s="59"/>
      <c r="L926" s="47"/>
      <c r="M926" s="39"/>
      <c r="N926" s="47"/>
      <c r="O926" s="39"/>
      <c r="P926" s="36"/>
      <c r="Q926" s="36"/>
      <c r="R926" s="36"/>
      <c r="S926" s="36"/>
      <c r="T926" s="37"/>
    </row>
    <row r="927" spans="1:20" ht="15" customHeight="1">
      <c r="A927" s="1"/>
      <c r="B927" s="40" t="s">
        <v>946</v>
      </c>
      <c r="C927" s="42" t="s">
        <v>947</v>
      </c>
      <c r="D927" s="44" t="s">
        <v>158</v>
      </c>
      <c r="E927" s="54">
        <v>1</v>
      </c>
      <c r="F927" s="55"/>
      <c r="G927" s="55"/>
      <c r="H927" s="55"/>
      <c r="I927" s="55"/>
      <c r="J927" s="55"/>
      <c r="K927" s="56"/>
      <c r="L927" s="46">
        <v>998</v>
      </c>
      <c r="M927" s="38">
        <v>689</v>
      </c>
      <c r="N927" s="46">
        <f>$E$928</f>
        <v>0</v>
      </c>
      <c r="O927" s="38">
        <f>$M$927*$N$927</f>
        <v>0</v>
      </c>
      <c r="P927" s="35">
        <f>L927*N927*0.6</f>
        <v>0</v>
      </c>
      <c r="Q927" s="35">
        <f>L927*N927*0.5</f>
        <v>0</v>
      </c>
      <c r="R927" s="35">
        <f>L927*N927*0.45</f>
        <v>0</v>
      </c>
      <c r="S927" s="35">
        <f>L927*N927*0.35</f>
        <v>0</v>
      </c>
      <c r="T927" s="37"/>
    </row>
    <row r="928" spans="1:20" ht="15" customHeight="1">
      <c r="A928" s="1"/>
      <c r="B928" s="41"/>
      <c r="C928" s="43"/>
      <c r="D928" s="45"/>
      <c r="E928" s="57"/>
      <c r="F928" s="58"/>
      <c r="G928" s="58"/>
      <c r="H928" s="58"/>
      <c r="I928" s="58"/>
      <c r="J928" s="58"/>
      <c r="K928" s="59"/>
      <c r="L928" s="47"/>
      <c r="M928" s="39"/>
      <c r="N928" s="47"/>
      <c r="O928" s="39"/>
      <c r="P928" s="36"/>
      <c r="Q928" s="36"/>
      <c r="R928" s="36"/>
      <c r="S928" s="36"/>
      <c r="T928" s="37"/>
    </row>
    <row r="929" spans="1:20" ht="15" customHeight="1">
      <c r="A929" s="1"/>
      <c r="B929" s="40" t="s">
        <v>948</v>
      </c>
      <c r="C929" s="42" t="s">
        <v>949</v>
      </c>
      <c r="D929" s="44" t="s">
        <v>158</v>
      </c>
      <c r="E929" s="54">
        <v>5</v>
      </c>
      <c r="F929" s="55"/>
      <c r="G929" s="55"/>
      <c r="H929" s="55"/>
      <c r="I929" s="55"/>
      <c r="J929" s="55"/>
      <c r="K929" s="56"/>
      <c r="L929" s="46">
        <v>899</v>
      </c>
      <c r="M929" s="38">
        <v>620</v>
      </c>
      <c r="N929" s="46">
        <f>$E$930</f>
        <v>0</v>
      </c>
      <c r="O929" s="38">
        <f>$M$929*$N$929</f>
        <v>0</v>
      </c>
      <c r="P929" s="35">
        <f>L929*N929*0.6</f>
        <v>0</v>
      </c>
      <c r="Q929" s="35">
        <f>L929*N929*0.5</f>
        <v>0</v>
      </c>
      <c r="R929" s="35">
        <f>L929*N929*0.45</f>
        <v>0</v>
      </c>
      <c r="S929" s="35">
        <f>L929*N929*0.35</f>
        <v>0</v>
      </c>
      <c r="T929" s="37"/>
    </row>
    <row r="930" spans="1:20" ht="15" customHeight="1">
      <c r="A930" s="1"/>
      <c r="B930" s="41"/>
      <c r="C930" s="43"/>
      <c r="D930" s="45"/>
      <c r="E930" s="57"/>
      <c r="F930" s="58"/>
      <c r="G930" s="58"/>
      <c r="H930" s="58"/>
      <c r="I930" s="58"/>
      <c r="J930" s="58"/>
      <c r="K930" s="59"/>
      <c r="L930" s="47"/>
      <c r="M930" s="39"/>
      <c r="N930" s="47"/>
      <c r="O930" s="39"/>
      <c r="P930" s="36"/>
      <c r="Q930" s="36"/>
      <c r="R930" s="36"/>
      <c r="S930" s="36"/>
      <c r="T930" s="37"/>
    </row>
    <row r="931" spans="1:20" ht="15" customHeight="1">
      <c r="A931" s="1"/>
      <c r="B931" s="40" t="s">
        <v>950</v>
      </c>
      <c r="C931" s="42" t="s">
        <v>951</v>
      </c>
      <c r="D931" s="44" t="s">
        <v>158</v>
      </c>
      <c r="E931" s="54">
        <v>4</v>
      </c>
      <c r="F931" s="55"/>
      <c r="G931" s="55"/>
      <c r="H931" s="55"/>
      <c r="I931" s="55"/>
      <c r="J931" s="55"/>
      <c r="K931" s="56"/>
      <c r="L931" s="46">
        <v>899</v>
      </c>
      <c r="M931" s="38">
        <v>620</v>
      </c>
      <c r="N931" s="46">
        <f>$E$932</f>
        <v>0</v>
      </c>
      <c r="O931" s="38">
        <f>$M$931*$N$931</f>
        <v>0</v>
      </c>
      <c r="P931" s="35">
        <f>L931*N931*0.6</f>
        <v>0</v>
      </c>
      <c r="Q931" s="35">
        <f>L931*N931*0.5</f>
        <v>0</v>
      </c>
      <c r="R931" s="35">
        <f>L931*N931*0.45</f>
        <v>0</v>
      </c>
      <c r="S931" s="35">
        <f>L931*N931*0.35</f>
        <v>0</v>
      </c>
      <c r="T931" s="37"/>
    </row>
    <row r="932" spans="1:20" ht="15" customHeight="1">
      <c r="A932" s="1"/>
      <c r="B932" s="41"/>
      <c r="C932" s="43"/>
      <c r="D932" s="45"/>
      <c r="E932" s="57"/>
      <c r="F932" s="58"/>
      <c r="G932" s="58"/>
      <c r="H932" s="58"/>
      <c r="I932" s="58"/>
      <c r="J932" s="58"/>
      <c r="K932" s="59"/>
      <c r="L932" s="47"/>
      <c r="M932" s="39"/>
      <c r="N932" s="47"/>
      <c r="O932" s="39"/>
      <c r="P932" s="36"/>
      <c r="Q932" s="36"/>
      <c r="R932" s="36"/>
      <c r="S932" s="36"/>
      <c r="T932" s="37"/>
    </row>
    <row r="933" spans="1:20" ht="15" customHeight="1">
      <c r="A933" s="1"/>
      <c r="B933" s="40" t="s">
        <v>952</v>
      </c>
      <c r="C933" s="42" t="s">
        <v>953</v>
      </c>
      <c r="D933" s="44" t="s">
        <v>158</v>
      </c>
      <c r="E933" s="54">
        <v>10</v>
      </c>
      <c r="F933" s="55"/>
      <c r="G933" s="55"/>
      <c r="H933" s="55"/>
      <c r="I933" s="55"/>
      <c r="J933" s="55"/>
      <c r="K933" s="56"/>
      <c r="L933" s="46">
        <v>1549</v>
      </c>
      <c r="M933" s="38">
        <v>1068</v>
      </c>
      <c r="N933" s="46">
        <f>$E$934</f>
        <v>0</v>
      </c>
      <c r="O933" s="38">
        <f>$M$933*$N$933</f>
        <v>0</v>
      </c>
      <c r="P933" s="35">
        <f>L933*N933*0.6</f>
        <v>0</v>
      </c>
      <c r="Q933" s="35">
        <f>L933*N933*0.5</f>
        <v>0</v>
      </c>
      <c r="R933" s="35">
        <f>L933*N933*0.45</f>
        <v>0</v>
      </c>
      <c r="S933" s="35">
        <f>L933*N933*0.35</f>
        <v>0</v>
      </c>
      <c r="T933" s="37"/>
    </row>
    <row r="934" spans="1:20" ht="15" customHeight="1">
      <c r="A934" s="1"/>
      <c r="B934" s="41"/>
      <c r="C934" s="43"/>
      <c r="D934" s="45"/>
      <c r="E934" s="57"/>
      <c r="F934" s="58"/>
      <c r="G934" s="58"/>
      <c r="H934" s="58"/>
      <c r="I934" s="58"/>
      <c r="J934" s="58"/>
      <c r="K934" s="59"/>
      <c r="L934" s="47"/>
      <c r="M934" s="39"/>
      <c r="N934" s="47"/>
      <c r="O934" s="39"/>
      <c r="P934" s="36"/>
      <c r="Q934" s="36"/>
      <c r="R934" s="36"/>
      <c r="S934" s="36"/>
      <c r="T934" s="37"/>
    </row>
    <row r="935" spans="1:20" ht="25.5" customHeight="1">
      <c r="A935" s="1"/>
      <c r="B935" s="49" t="s">
        <v>8</v>
      </c>
      <c r="C935" s="49" t="s">
        <v>9</v>
      </c>
      <c r="D935" s="49" t="s">
        <v>10</v>
      </c>
      <c r="E935" s="60" t="s">
        <v>11</v>
      </c>
      <c r="F935" s="60"/>
      <c r="G935" s="60"/>
      <c r="H935" s="60"/>
      <c r="I935" s="60"/>
      <c r="J935" s="60"/>
      <c r="K935" s="60"/>
      <c r="L935" s="51" t="s">
        <v>12</v>
      </c>
      <c r="M935" s="52" t="s">
        <v>13</v>
      </c>
      <c r="N935" s="48" t="s">
        <v>14</v>
      </c>
      <c r="O935" s="48"/>
      <c r="P935" s="35"/>
      <c r="Q935" s="35"/>
      <c r="R935" s="35"/>
      <c r="S935" s="35"/>
      <c r="T935" s="37"/>
    </row>
    <row r="936" spans="2:20" ht="25.5" customHeight="1">
      <c r="B936" s="49"/>
      <c r="C936" s="49"/>
      <c r="D936" s="49"/>
      <c r="E936" s="61" t="s">
        <v>87</v>
      </c>
      <c r="F936" s="61"/>
      <c r="G936" s="61" t="s">
        <v>88</v>
      </c>
      <c r="H936" s="61"/>
      <c r="I936" s="61" t="s">
        <v>89</v>
      </c>
      <c r="J936" s="61"/>
      <c r="K936" s="9"/>
      <c r="L936" s="51"/>
      <c r="M936" s="52"/>
      <c r="N936" s="6" t="s">
        <v>15</v>
      </c>
      <c r="O936" s="6" t="s">
        <v>16</v>
      </c>
      <c r="P936" s="36"/>
      <c r="Q936" s="36"/>
      <c r="R936" s="36"/>
      <c r="S936" s="36"/>
      <c r="T936" s="37"/>
    </row>
    <row r="937" spans="1:20" ht="15" customHeight="1">
      <c r="A937" s="1"/>
      <c r="B937" s="40" t="s">
        <v>954</v>
      </c>
      <c r="C937" s="42" t="s">
        <v>955</v>
      </c>
      <c r="D937" s="44" t="s">
        <v>956</v>
      </c>
      <c r="E937" s="64">
        <v>9</v>
      </c>
      <c r="F937" s="65"/>
      <c r="G937" s="64"/>
      <c r="H937" s="65"/>
      <c r="I937" s="64"/>
      <c r="J937" s="65"/>
      <c r="K937" s="10"/>
      <c r="L937" s="46">
        <v>459</v>
      </c>
      <c r="M937" s="38">
        <v>322</v>
      </c>
      <c r="N937" s="46">
        <f>$E$938+$G$938+$I$938</f>
        <v>0</v>
      </c>
      <c r="O937" s="38">
        <f>$M$937*$N$937</f>
        <v>0</v>
      </c>
      <c r="P937" s="35">
        <f>L937*N937*0.6</f>
        <v>0</v>
      </c>
      <c r="Q937" s="35">
        <f>L937*N937*0.5</f>
        <v>0</v>
      </c>
      <c r="R937" s="35">
        <f>L937*N937*0.45</f>
        <v>0</v>
      </c>
      <c r="S937" s="35">
        <f>L937*N937*0.35</f>
        <v>0</v>
      </c>
      <c r="T937" s="37"/>
    </row>
    <row r="938" spans="1:20" ht="15" customHeight="1">
      <c r="A938" s="1"/>
      <c r="B938" s="41"/>
      <c r="C938" s="43"/>
      <c r="D938" s="45"/>
      <c r="E938" s="57"/>
      <c r="F938" s="57"/>
      <c r="G938" s="57"/>
      <c r="H938" s="57"/>
      <c r="I938" s="57"/>
      <c r="J938" s="57"/>
      <c r="K938" s="11"/>
      <c r="L938" s="47"/>
      <c r="M938" s="39"/>
      <c r="N938" s="47"/>
      <c r="O938" s="39"/>
      <c r="P938" s="36"/>
      <c r="Q938" s="36"/>
      <c r="R938" s="36"/>
      <c r="S938" s="36"/>
      <c r="T938" s="37"/>
    </row>
    <row r="939" spans="1:20" ht="15" customHeight="1">
      <c r="A939" s="1"/>
      <c r="B939" s="40" t="s">
        <v>957</v>
      </c>
      <c r="C939" s="42" t="s">
        <v>958</v>
      </c>
      <c r="D939" s="44" t="s">
        <v>959</v>
      </c>
      <c r="E939" s="64"/>
      <c r="F939" s="65"/>
      <c r="G939" s="64">
        <v>3</v>
      </c>
      <c r="H939" s="65"/>
      <c r="I939" s="64"/>
      <c r="J939" s="65"/>
      <c r="K939" s="10"/>
      <c r="L939" s="46">
        <v>399</v>
      </c>
      <c r="M939" s="38">
        <v>280</v>
      </c>
      <c r="N939" s="46">
        <f>$E$940+$G$940+$I$940</f>
        <v>0</v>
      </c>
      <c r="O939" s="38">
        <f>$M$939*$N$939</f>
        <v>0</v>
      </c>
      <c r="P939" s="35">
        <f>L939*N939*0.6</f>
        <v>0</v>
      </c>
      <c r="Q939" s="35">
        <f>L939*N939*0.5</f>
        <v>0</v>
      </c>
      <c r="R939" s="35">
        <f>L939*N939*0.45</f>
        <v>0</v>
      </c>
      <c r="S939" s="35">
        <f>L939*N939*0.35</f>
        <v>0</v>
      </c>
      <c r="T939" s="37"/>
    </row>
    <row r="940" spans="1:20" ht="15" customHeight="1">
      <c r="A940" s="1"/>
      <c r="B940" s="41"/>
      <c r="C940" s="43"/>
      <c r="D940" s="45"/>
      <c r="E940" s="57"/>
      <c r="F940" s="57"/>
      <c r="G940" s="57"/>
      <c r="H940" s="57"/>
      <c r="I940" s="57"/>
      <c r="J940" s="57"/>
      <c r="K940" s="11"/>
      <c r="L940" s="47"/>
      <c r="M940" s="39"/>
      <c r="N940" s="47"/>
      <c r="O940" s="39"/>
      <c r="P940" s="36"/>
      <c r="Q940" s="36"/>
      <c r="R940" s="36"/>
      <c r="S940" s="36"/>
      <c r="T940" s="37"/>
    </row>
    <row r="941" spans="1:20" ht="15" customHeight="1">
      <c r="A941" s="1"/>
      <c r="B941" s="40" t="s">
        <v>960</v>
      </c>
      <c r="C941" s="42" t="s">
        <v>961</v>
      </c>
      <c r="D941" s="44" t="s">
        <v>959</v>
      </c>
      <c r="E941" s="64">
        <v>4</v>
      </c>
      <c r="F941" s="65"/>
      <c r="G941" s="64"/>
      <c r="H941" s="65"/>
      <c r="I941" s="64"/>
      <c r="J941" s="65"/>
      <c r="K941" s="10"/>
      <c r="L941" s="46">
        <v>459</v>
      </c>
      <c r="M941" s="38">
        <v>317</v>
      </c>
      <c r="N941" s="46">
        <f>$E$942+$G$942+$I$942</f>
        <v>0</v>
      </c>
      <c r="O941" s="38">
        <f>$M$941*$N$941</f>
        <v>0</v>
      </c>
      <c r="P941" s="35">
        <f>L941*N941*0.6</f>
        <v>0</v>
      </c>
      <c r="Q941" s="35">
        <f>L941*N941*0.5</f>
        <v>0</v>
      </c>
      <c r="R941" s="35">
        <f>L941*N941*0.45</f>
        <v>0</v>
      </c>
      <c r="S941" s="35">
        <f>L941*N941*0.35</f>
        <v>0</v>
      </c>
      <c r="T941" s="37"/>
    </row>
    <row r="942" spans="1:20" ht="15" customHeight="1">
      <c r="A942" s="1"/>
      <c r="B942" s="41"/>
      <c r="C942" s="43"/>
      <c r="D942" s="45"/>
      <c r="E942" s="57"/>
      <c r="F942" s="57"/>
      <c r="G942" s="57"/>
      <c r="H942" s="57"/>
      <c r="I942" s="57"/>
      <c r="J942" s="57"/>
      <c r="K942" s="11"/>
      <c r="L942" s="47"/>
      <c r="M942" s="39"/>
      <c r="N942" s="47"/>
      <c r="O942" s="39"/>
      <c r="P942" s="36"/>
      <c r="Q942" s="36"/>
      <c r="R942" s="36"/>
      <c r="S942" s="36"/>
      <c r="T942" s="37"/>
    </row>
    <row r="943" spans="1:20" ht="15" customHeight="1">
      <c r="A943" s="1"/>
      <c r="B943" s="40" t="s">
        <v>962</v>
      </c>
      <c r="C943" s="42" t="s">
        <v>963</v>
      </c>
      <c r="D943" s="44" t="s">
        <v>959</v>
      </c>
      <c r="E943" s="64">
        <v>8</v>
      </c>
      <c r="F943" s="65"/>
      <c r="G943" s="64">
        <v>10</v>
      </c>
      <c r="H943" s="65"/>
      <c r="I943" s="64"/>
      <c r="J943" s="65"/>
      <c r="K943" s="10"/>
      <c r="L943" s="46">
        <v>459</v>
      </c>
      <c r="M943" s="38">
        <v>317</v>
      </c>
      <c r="N943" s="46">
        <f>$E$944+$G$944+$I$944</f>
        <v>0</v>
      </c>
      <c r="O943" s="38">
        <f>$M$943*$N$943</f>
        <v>0</v>
      </c>
      <c r="P943" s="35">
        <f>L943*N943*0.6</f>
        <v>0</v>
      </c>
      <c r="Q943" s="35">
        <f>L943*N943*0.5</f>
        <v>0</v>
      </c>
      <c r="R943" s="35">
        <f>L943*N943*0.45</f>
        <v>0</v>
      </c>
      <c r="S943" s="35">
        <f>L943*N943*0.35</f>
        <v>0</v>
      </c>
      <c r="T943" s="37"/>
    </row>
    <row r="944" spans="1:20" ht="15" customHeight="1">
      <c r="A944" s="1"/>
      <c r="B944" s="41"/>
      <c r="C944" s="43"/>
      <c r="D944" s="45"/>
      <c r="E944" s="57"/>
      <c r="F944" s="57"/>
      <c r="G944" s="57"/>
      <c r="H944" s="57"/>
      <c r="I944" s="57"/>
      <c r="J944" s="57"/>
      <c r="K944" s="11"/>
      <c r="L944" s="47"/>
      <c r="M944" s="39"/>
      <c r="N944" s="47"/>
      <c r="O944" s="39"/>
      <c r="P944" s="36"/>
      <c r="Q944" s="36"/>
      <c r="R944" s="36"/>
      <c r="S944" s="36"/>
      <c r="T944" s="37"/>
    </row>
    <row r="945" spans="1:20" ht="15" customHeight="1">
      <c r="A945" s="1"/>
      <c r="B945" s="40" t="s">
        <v>964</v>
      </c>
      <c r="C945" s="42" t="s">
        <v>965</v>
      </c>
      <c r="D945" s="44" t="s">
        <v>959</v>
      </c>
      <c r="E945" s="64">
        <v>3</v>
      </c>
      <c r="F945" s="65"/>
      <c r="G945" s="64"/>
      <c r="H945" s="65"/>
      <c r="I945" s="64"/>
      <c r="J945" s="65"/>
      <c r="K945" s="10"/>
      <c r="L945" s="46">
        <v>459</v>
      </c>
      <c r="M945" s="38">
        <v>317</v>
      </c>
      <c r="N945" s="46">
        <f>$E$946+$G$946+$I$946</f>
        <v>0</v>
      </c>
      <c r="O945" s="38">
        <f>$M$945*$N$945</f>
        <v>0</v>
      </c>
      <c r="P945" s="35">
        <f>L945*N945*0.6</f>
        <v>0</v>
      </c>
      <c r="Q945" s="35">
        <f>L945*N945*0.5</f>
        <v>0</v>
      </c>
      <c r="R945" s="35">
        <f>L945*N945*0.45</f>
        <v>0</v>
      </c>
      <c r="S945" s="35">
        <f>L945*N945*0.35</f>
        <v>0</v>
      </c>
      <c r="T945" s="37"/>
    </row>
    <row r="946" spans="1:20" ht="15" customHeight="1">
      <c r="A946" s="1"/>
      <c r="B946" s="41"/>
      <c r="C946" s="43"/>
      <c r="D946" s="45"/>
      <c r="E946" s="57"/>
      <c r="F946" s="57"/>
      <c r="G946" s="57"/>
      <c r="H946" s="57"/>
      <c r="I946" s="57"/>
      <c r="J946" s="57"/>
      <c r="K946" s="11"/>
      <c r="L946" s="47"/>
      <c r="M946" s="39"/>
      <c r="N946" s="47"/>
      <c r="O946" s="39"/>
      <c r="P946" s="36"/>
      <c r="Q946" s="36"/>
      <c r="R946" s="36"/>
      <c r="S946" s="36"/>
      <c r="T946" s="37"/>
    </row>
    <row r="947" spans="1:20" ht="15" customHeight="1">
      <c r="A947" s="1"/>
      <c r="B947" s="40" t="s">
        <v>966</v>
      </c>
      <c r="C947" s="42" t="s">
        <v>967</v>
      </c>
      <c r="D947" s="44" t="s">
        <v>959</v>
      </c>
      <c r="E947" s="64">
        <v>5</v>
      </c>
      <c r="F947" s="65"/>
      <c r="G947" s="64"/>
      <c r="H947" s="65"/>
      <c r="I947" s="64"/>
      <c r="J947" s="65"/>
      <c r="K947" s="10"/>
      <c r="L947" s="46">
        <v>459</v>
      </c>
      <c r="M947" s="38">
        <v>317</v>
      </c>
      <c r="N947" s="46">
        <f>$E$948+$G$948+$I$948</f>
        <v>0</v>
      </c>
      <c r="O947" s="38">
        <f>$M$947*$N$947</f>
        <v>0</v>
      </c>
      <c r="P947" s="35">
        <f>L947*N947*0.6</f>
        <v>0</v>
      </c>
      <c r="Q947" s="35">
        <f>L947*N947*0.5</f>
        <v>0</v>
      </c>
      <c r="R947" s="35">
        <f>L947*N947*0.45</f>
        <v>0</v>
      </c>
      <c r="S947" s="35">
        <f>L947*N947*0.35</f>
        <v>0</v>
      </c>
      <c r="T947" s="37"/>
    </row>
    <row r="948" spans="1:20" ht="15" customHeight="1">
      <c r="A948" s="1"/>
      <c r="B948" s="41"/>
      <c r="C948" s="43"/>
      <c r="D948" s="45"/>
      <c r="E948" s="57"/>
      <c r="F948" s="57"/>
      <c r="G948" s="57"/>
      <c r="H948" s="57"/>
      <c r="I948" s="57"/>
      <c r="J948" s="57"/>
      <c r="K948" s="11"/>
      <c r="L948" s="47"/>
      <c r="M948" s="39"/>
      <c r="N948" s="47"/>
      <c r="O948" s="39"/>
      <c r="P948" s="36"/>
      <c r="Q948" s="36"/>
      <c r="R948" s="36"/>
      <c r="S948" s="36"/>
      <c r="T948" s="37"/>
    </row>
    <row r="949" spans="1:20" ht="15" customHeight="1">
      <c r="A949" s="1"/>
      <c r="B949" s="40" t="s">
        <v>968</v>
      </c>
      <c r="C949" s="42" t="s">
        <v>969</v>
      </c>
      <c r="D949" s="44" t="s">
        <v>959</v>
      </c>
      <c r="E949" s="64">
        <v>4</v>
      </c>
      <c r="F949" s="65"/>
      <c r="G949" s="64">
        <v>4</v>
      </c>
      <c r="H949" s="65"/>
      <c r="I949" s="64"/>
      <c r="J949" s="65"/>
      <c r="K949" s="10"/>
      <c r="L949" s="46">
        <v>459</v>
      </c>
      <c r="M949" s="38">
        <v>317</v>
      </c>
      <c r="N949" s="46">
        <f>$E$950+$G$950+$I$950</f>
        <v>0</v>
      </c>
      <c r="O949" s="38">
        <f>$M$949*$N$949</f>
        <v>0</v>
      </c>
      <c r="P949" s="35">
        <f>L949*N949*0.6</f>
        <v>0</v>
      </c>
      <c r="Q949" s="35">
        <f>L949*N949*0.5</f>
        <v>0</v>
      </c>
      <c r="R949" s="35">
        <f>L949*N949*0.45</f>
        <v>0</v>
      </c>
      <c r="S949" s="35">
        <f>L949*N949*0.35</f>
        <v>0</v>
      </c>
      <c r="T949" s="37"/>
    </row>
    <row r="950" spans="1:20" ht="15" customHeight="1">
      <c r="A950" s="1"/>
      <c r="B950" s="41"/>
      <c r="C950" s="43"/>
      <c r="D950" s="45"/>
      <c r="E950" s="57"/>
      <c r="F950" s="57"/>
      <c r="G950" s="57"/>
      <c r="H950" s="57"/>
      <c r="I950" s="57"/>
      <c r="J950" s="57"/>
      <c r="K950" s="11"/>
      <c r="L950" s="47"/>
      <c r="M950" s="39"/>
      <c r="N950" s="47"/>
      <c r="O950" s="39"/>
      <c r="P950" s="36"/>
      <c r="Q950" s="36"/>
      <c r="R950" s="36"/>
      <c r="S950" s="36"/>
      <c r="T950" s="37"/>
    </row>
    <row r="951" spans="1:20" ht="15" customHeight="1">
      <c r="A951" s="1"/>
      <c r="B951" s="40" t="s">
        <v>970</v>
      </c>
      <c r="C951" s="42" t="s">
        <v>971</v>
      </c>
      <c r="D951" s="44" t="s">
        <v>959</v>
      </c>
      <c r="E951" s="64">
        <v>3</v>
      </c>
      <c r="F951" s="65"/>
      <c r="G951" s="64"/>
      <c r="H951" s="65"/>
      <c r="I951" s="64"/>
      <c r="J951" s="65"/>
      <c r="K951" s="10"/>
      <c r="L951" s="46">
        <v>459</v>
      </c>
      <c r="M951" s="38">
        <v>317</v>
      </c>
      <c r="N951" s="46">
        <f>$E$952+$G$952+$I$952</f>
        <v>0</v>
      </c>
      <c r="O951" s="38">
        <f>$M$951*$N$951</f>
        <v>0</v>
      </c>
      <c r="P951" s="35">
        <f>L951*N951*0.6</f>
        <v>0</v>
      </c>
      <c r="Q951" s="35">
        <f>L951*N951*0.5</f>
        <v>0</v>
      </c>
      <c r="R951" s="35">
        <f>L951*N951*0.45</f>
        <v>0</v>
      </c>
      <c r="S951" s="35">
        <f>L951*N951*0.35</f>
        <v>0</v>
      </c>
      <c r="T951" s="37"/>
    </row>
    <row r="952" spans="1:20" ht="15" customHeight="1">
      <c r="A952" s="1"/>
      <c r="B952" s="41"/>
      <c r="C952" s="43"/>
      <c r="D952" s="45"/>
      <c r="E952" s="57"/>
      <c r="F952" s="57"/>
      <c r="G952" s="57"/>
      <c r="H952" s="57"/>
      <c r="I952" s="57"/>
      <c r="J952" s="57"/>
      <c r="K952" s="11"/>
      <c r="L952" s="47"/>
      <c r="M952" s="39"/>
      <c r="N952" s="47"/>
      <c r="O952" s="39"/>
      <c r="P952" s="36"/>
      <c r="Q952" s="36"/>
      <c r="R952" s="36"/>
      <c r="S952" s="36"/>
      <c r="T952" s="37"/>
    </row>
    <row r="953" spans="1:20" ht="15" customHeight="1">
      <c r="A953" s="1"/>
      <c r="B953" s="40" t="s">
        <v>972</v>
      </c>
      <c r="C953" s="42" t="s">
        <v>973</v>
      </c>
      <c r="D953" s="44" t="s">
        <v>959</v>
      </c>
      <c r="E953" s="64">
        <v>9</v>
      </c>
      <c r="F953" s="65"/>
      <c r="G953" s="64"/>
      <c r="H953" s="65"/>
      <c r="I953" s="64"/>
      <c r="J953" s="65"/>
      <c r="K953" s="10"/>
      <c r="L953" s="46">
        <v>459</v>
      </c>
      <c r="M953" s="38">
        <v>317</v>
      </c>
      <c r="N953" s="46">
        <f>$E$954+$G$954+$I$954</f>
        <v>0</v>
      </c>
      <c r="O953" s="38">
        <f>$M$953*$N$953</f>
        <v>0</v>
      </c>
      <c r="P953" s="35">
        <f>L953*N953*0.6</f>
        <v>0</v>
      </c>
      <c r="Q953" s="35">
        <f>L953*N953*0.5</f>
        <v>0</v>
      </c>
      <c r="R953" s="35">
        <f>L953*N953*0.45</f>
        <v>0</v>
      </c>
      <c r="S953" s="35">
        <f>L953*N953*0.35</f>
        <v>0</v>
      </c>
      <c r="T953" s="37"/>
    </row>
    <row r="954" spans="1:20" ht="15" customHeight="1">
      <c r="A954" s="1"/>
      <c r="B954" s="41"/>
      <c r="C954" s="43"/>
      <c r="D954" s="45"/>
      <c r="E954" s="57"/>
      <c r="F954" s="57"/>
      <c r="G954" s="57"/>
      <c r="H954" s="57"/>
      <c r="I954" s="57"/>
      <c r="J954" s="57"/>
      <c r="K954" s="11"/>
      <c r="L954" s="47"/>
      <c r="M954" s="39"/>
      <c r="N954" s="47"/>
      <c r="O954" s="39"/>
      <c r="P954" s="36"/>
      <c r="Q954" s="36"/>
      <c r="R954" s="36"/>
      <c r="S954" s="36"/>
      <c r="T954" s="37"/>
    </row>
    <row r="955" spans="1:20" ht="15" customHeight="1">
      <c r="A955" s="1"/>
      <c r="B955" s="40" t="s">
        <v>974</v>
      </c>
      <c r="C955" s="42" t="s">
        <v>975</v>
      </c>
      <c r="D955" s="44" t="s">
        <v>976</v>
      </c>
      <c r="E955" s="64">
        <v>2</v>
      </c>
      <c r="F955" s="65"/>
      <c r="G955" s="64">
        <v>10</v>
      </c>
      <c r="H955" s="65"/>
      <c r="I955" s="64"/>
      <c r="J955" s="65"/>
      <c r="K955" s="10"/>
      <c r="L955" s="46">
        <v>459</v>
      </c>
      <c r="M955" s="38">
        <v>322</v>
      </c>
      <c r="N955" s="46">
        <f>$E$956+$G$956+$I$956</f>
        <v>0</v>
      </c>
      <c r="O955" s="38">
        <f>$M$955*$N$955</f>
        <v>0</v>
      </c>
      <c r="P955" s="35">
        <f>L955*N955*0.6</f>
        <v>0</v>
      </c>
      <c r="Q955" s="35">
        <f>L955*N955*0.5</f>
        <v>0</v>
      </c>
      <c r="R955" s="35">
        <f>L955*N955*0.45</f>
        <v>0</v>
      </c>
      <c r="S955" s="35">
        <f>L955*N955*0.35</f>
        <v>0</v>
      </c>
      <c r="T955" s="37"/>
    </row>
    <row r="956" spans="1:20" ht="15" customHeight="1">
      <c r="A956" s="1"/>
      <c r="B956" s="41"/>
      <c r="C956" s="43"/>
      <c r="D956" s="45"/>
      <c r="E956" s="57"/>
      <c r="F956" s="57"/>
      <c r="G956" s="57"/>
      <c r="H956" s="57"/>
      <c r="I956" s="57"/>
      <c r="J956" s="57"/>
      <c r="K956" s="11"/>
      <c r="L956" s="47"/>
      <c r="M956" s="39"/>
      <c r="N956" s="47"/>
      <c r="O956" s="39"/>
      <c r="P956" s="36"/>
      <c r="Q956" s="36"/>
      <c r="R956" s="36"/>
      <c r="S956" s="36"/>
      <c r="T956" s="37"/>
    </row>
    <row r="957" spans="1:20" ht="15" customHeight="1">
      <c r="A957" s="1"/>
      <c r="B957" s="40" t="s">
        <v>977</v>
      </c>
      <c r="C957" s="42" t="s">
        <v>978</v>
      </c>
      <c r="D957" s="44" t="s">
        <v>959</v>
      </c>
      <c r="E957" s="64"/>
      <c r="F957" s="65"/>
      <c r="G957" s="64">
        <v>5</v>
      </c>
      <c r="H957" s="65"/>
      <c r="I957" s="64"/>
      <c r="J957" s="65"/>
      <c r="K957" s="10"/>
      <c r="L957" s="46">
        <v>399</v>
      </c>
      <c r="M957" s="38">
        <v>280</v>
      </c>
      <c r="N957" s="46">
        <f>$E$958+$G$958+$I$958</f>
        <v>0</v>
      </c>
      <c r="O957" s="38">
        <f>$M$957*$N$957</f>
        <v>0</v>
      </c>
      <c r="P957" s="35">
        <f>L957*N957*0.6</f>
        <v>0</v>
      </c>
      <c r="Q957" s="35">
        <f>L957*N957*0.5</f>
        <v>0</v>
      </c>
      <c r="R957" s="35">
        <f>L957*N957*0.45</f>
        <v>0</v>
      </c>
      <c r="S957" s="35">
        <f>L957*N957*0.35</f>
        <v>0</v>
      </c>
      <c r="T957" s="37"/>
    </row>
    <row r="958" spans="1:20" ht="15" customHeight="1">
      <c r="A958" s="1"/>
      <c r="B958" s="41"/>
      <c r="C958" s="43"/>
      <c r="D958" s="45"/>
      <c r="E958" s="57"/>
      <c r="F958" s="57"/>
      <c r="G958" s="57"/>
      <c r="H958" s="57"/>
      <c r="I958" s="57"/>
      <c r="J958" s="57"/>
      <c r="K958" s="11"/>
      <c r="L958" s="47"/>
      <c r="M958" s="39"/>
      <c r="N958" s="47"/>
      <c r="O958" s="39"/>
      <c r="P958" s="36"/>
      <c r="Q958" s="36"/>
      <c r="R958" s="36"/>
      <c r="S958" s="36"/>
      <c r="T958" s="37"/>
    </row>
    <row r="959" spans="1:20" ht="15" customHeight="1">
      <c r="A959" s="1"/>
      <c r="B959" s="40" t="s">
        <v>979</v>
      </c>
      <c r="C959" s="42" t="s">
        <v>980</v>
      </c>
      <c r="D959" s="44" t="s">
        <v>981</v>
      </c>
      <c r="E959" s="64">
        <v>8</v>
      </c>
      <c r="F959" s="65"/>
      <c r="G959" s="64">
        <v>5</v>
      </c>
      <c r="H959" s="65"/>
      <c r="I959" s="64">
        <v>7</v>
      </c>
      <c r="J959" s="65"/>
      <c r="K959" s="10"/>
      <c r="L959" s="46">
        <v>2999</v>
      </c>
      <c r="M959" s="38">
        <v>2068</v>
      </c>
      <c r="N959" s="46">
        <f>$E$960+$G$960+$I$960</f>
        <v>0</v>
      </c>
      <c r="O959" s="38">
        <f>$M$959*$N$959</f>
        <v>0</v>
      </c>
      <c r="P959" s="35">
        <f>L959*N959*0.6</f>
        <v>0</v>
      </c>
      <c r="Q959" s="35">
        <f>L959*N959*0.5</f>
        <v>0</v>
      </c>
      <c r="R959" s="35">
        <f>L959*N959*0.45</f>
        <v>0</v>
      </c>
      <c r="S959" s="35">
        <f>L959*N959*0.35</f>
        <v>0</v>
      </c>
      <c r="T959" s="37"/>
    </row>
    <row r="960" spans="1:20" ht="15" customHeight="1">
      <c r="A960" s="1"/>
      <c r="B960" s="41"/>
      <c r="C960" s="43"/>
      <c r="D960" s="45"/>
      <c r="E960" s="57"/>
      <c r="F960" s="57"/>
      <c r="G960" s="57"/>
      <c r="H960" s="57"/>
      <c r="I960" s="57"/>
      <c r="J960" s="57"/>
      <c r="K960" s="11"/>
      <c r="L960" s="47"/>
      <c r="M960" s="39"/>
      <c r="N960" s="47"/>
      <c r="O960" s="39"/>
      <c r="P960" s="36"/>
      <c r="Q960" s="36"/>
      <c r="R960" s="36"/>
      <c r="S960" s="36"/>
      <c r="T960" s="37"/>
    </row>
    <row r="961" spans="1:20" ht="15" customHeight="1">
      <c r="A961" s="1"/>
      <c r="B961" s="40" t="s">
        <v>982</v>
      </c>
      <c r="C961" s="42" t="s">
        <v>983</v>
      </c>
      <c r="D961" s="44" t="s">
        <v>981</v>
      </c>
      <c r="E961" s="64">
        <v>1</v>
      </c>
      <c r="F961" s="65"/>
      <c r="G961" s="64">
        <v>1</v>
      </c>
      <c r="H961" s="65"/>
      <c r="I961" s="64">
        <v>8</v>
      </c>
      <c r="J961" s="65"/>
      <c r="K961" s="10"/>
      <c r="L961" s="46">
        <v>2999</v>
      </c>
      <c r="M961" s="38">
        <v>2068</v>
      </c>
      <c r="N961" s="46">
        <f>$E$962+$G$962+$I$962</f>
        <v>0</v>
      </c>
      <c r="O961" s="38">
        <f>$M$961*$N$961</f>
        <v>0</v>
      </c>
      <c r="P961" s="35">
        <f>L961*N961*0.6</f>
        <v>0</v>
      </c>
      <c r="Q961" s="35">
        <f>L961*N961*0.5</f>
        <v>0</v>
      </c>
      <c r="R961" s="35">
        <f>L961*N961*0.45</f>
        <v>0</v>
      </c>
      <c r="S961" s="35">
        <f>L961*N961*0.35</f>
        <v>0</v>
      </c>
      <c r="T961" s="37"/>
    </row>
    <row r="962" spans="1:20" ht="15" customHeight="1">
      <c r="A962" s="1"/>
      <c r="B962" s="41"/>
      <c r="C962" s="43"/>
      <c r="D962" s="45"/>
      <c r="E962" s="57"/>
      <c r="F962" s="57"/>
      <c r="G962" s="57"/>
      <c r="H962" s="57"/>
      <c r="I962" s="57"/>
      <c r="J962" s="57"/>
      <c r="K962" s="11"/>
      <c r="L962" s="47"/>
      <c r="M962" s="39"/>
      <c r="N962" s="47"/>
      <c r="O962" s="39"/>
      <c r="P962" s="36"/>
      <c r="Q962" s="36"/>
      <c r="R962" s="36"/>
      <c r="S962" s="36"/>
      <c r="T962" s="37"/>
    </row>
    <row r="963" spans="1:20" ht="15" customHeight="1">
      <c r="A963" s="1"/>
      <c r="B963" s="40" t="s">
        <v>984</v>
      </c>
      <c r="C963" s="42" t="s">
        <v>985</v>
      </c>
      <c r="D963" s="44" t="s">
        <v>981</v>
      </c>
      <c r="E963" s="64">
        <v>1</v>
      </c>
      <c r="F963" s="65"/>
      <c r="G963" s="64"/>
      <c r="H963" s="65"/>
      <c r="I963" s="64">
        <v>4</v>
      </c>
      <c r="J963" s="65"/>
      <c r="K963" s="10"/>
      <c r="L963" s="46">
        <v>2999</v>
      </c>
      <c r="M963" s="38">
        <v>2068</v>
      </c>
      <c r="N963" s="46">
        <f>$E$964+$G$964+$I$964</f>
        <v>0</v>
      </c>
      <c r="O963" s="38">
        <f>$M$963*$N$963</f>
        <v>0</v>
      </c>
      <c r="P963" s="35">
        <f>L963*N963*0.6</f>
        <v>0</v>
      </c>
      <c r="Q963" s="35">
        <f>L963*N963*0.5</f>
        <v>0</v>
      </c>
      <c r="R963" s="35">
        <f>L963*N963*0.45</f>
        <v>0</v>
      </c>
      <c r="S963" s="35">
        <f>L963*N963*0.35</f>
        <v>0</v>
      </c>
      <c r="T963" s="37" t="s">
        <v>57</v>
      </c>
    </row>
    <row r="964" spans="1:20" ht="15" customHeight="1">
      <c r="A964" s="1"/>
      <c r="B964" s="41"/>
      <c r="C964" s="43"/>
      <c r="D964" s="45"/>
      <c r="E964" s="57"/>
      <c r="F964" s="57"/>
      <c r="G964" s="57"/>
      <c r="H964" s="57"/>
      <c r="I964" s="57"/>
      <c r="J964" s="57"/>
      <c r="K964" s="11"/>
      <c r="L964" s="47"/>
      <c r="M964" s="39"/>
      <c r="N964" s="47"/>
      <c r="O964" s="39"/>
      <c r="P964" s="36"/>
      <c r="Q964" s="36"/>
      <c r="R964" s="36"/>
      <c r="S964" s="36"/>
      <c r="T964" s="37"/>
    </row>
    <row r="965" spans="1:20" ht="15" customHeight="1">
      <c r="A965" s="1"/>
      <c r="B965" s="40" t="s">
        <v>986</v>
      </c>
      <c r="C965" s="42" t="s">
        <v>987</v>
      </c>
      <c r="D965" s="44" t="s">
        <v>981</v>
      </c>
      <c r="E965" s="64">
        <v>8</v>
      </c>
      <c r="F965" s="65"/>
      <c r="G965" s="64">
        <v>7</v>
      </c>
      <c r="H965" s="65"/>
      <c r="I965" s="64">
        <v>8</v>
      </c>
      <c r="J965" s="65"/>
      <c r="K965" s="10"/>
      <c r="L965" s="46">
        <v>2999</v>
      </c>
      <c r="M965" s="38">
        <v>2068</v>
      </c>
      <c r="N965" s="46">
        <f>$E$966+$G$966+$I$966</f>
        <v>0</v>
      </c>
      <c r="O965" s="38">
        <f>$M$965*$N$965</f>
        <v>0</v>
      </c>
      <c r="P965" s="35">
        <f>L965*N965*0.6</f>
        <v>0</v>
      </c>
      <c r="Q965" s="35">
        <f>L965*N965*0.5</f>
        <v>0</v>
      </c>
      <c r="R965" s="35">
        <f>L965*N965*0.45</f>
        <v>0</v>
      </c>
      <c r="S965" s="35">
        <f>L965*N965*0.35</f>
        <v>0</v>
      </c>
      <c r="T965" s="37" t="s">
        <v>57</v>
      </c>
    </row>
    <row r="966" spans="1:20" ht="15" customHeight="1">
      <c r="A966" s="1"/>
      <c r="B966" s="41"/>
      <c r="C966" s="43"/>
      <c r="D966" s="45"/>
      <c r="E966" s="57"/>
      <c r="F966" s="57"/>
      <c r="G966" s="57"/>
      <c r="H966" s="57"/>
      <c r="I966" s="57"/>
      <c r="J966" s="57"/>
      <c r="K966" s="11"/>
      <c r="L966" s="47"/>
      <c r="M966" s="39"/>
      <c r="N966" s="47"/>
      <c r="O966" s="39"/>
      <c r="P966" s="36"/>
      <c r="Q966" s="36"/>
      <c r="R966" s="36"/>
      <c r="S966" s="36"/>
      <c r="T966" s="37"/>
    </row>
    <row r="967" spans="1:20" ht="15" customHeight="1">
      <c r="A967" s="1"/>
      <c r="B967" s="40" t="s">
        <v>988</v>
      </c>
      <c r="C967" s="42" t="s">
        <v>989</v>
      </c>
      <c r="D967" s="44" t="s">
        <v>27</v>
      </c>
      <c r="E967" s="64"/>
      <c r="F967" s="65"/>
      <c r="G967" s="64">
        <v>10</v>
      </c>
      <c r="H967" s="65"/>
      <c r="I967" s="64">
        <v>10</v>
      </c>
      <c r="J967" s="65"/>
      <c r="K967" s="10"/>
      <c r="L967" s="46">
        <v>1840</v>
      </c>
      <c r="M967" s="38">
        <v>1288</v>
      </c>
      <c r="N967" s="46">
        <f>$E$968+$G$968+$I$968</f>
        <v>0</v>
      </c>
      <c r="O967" s="38">
        <f>$M$967*$N$967</f>
        <v>0</v>
      </c>
      <c r="P967" s="35">
        <f>L967*N967*0.6</f>
        <v>0</v>
      </c>
      <c r="Q967" s="35">
        <f>L967*N967*0.5</f>
        <v>0</v>
      </c>
      <c r="R967" s="35">
        <f>L967*N967*0.45</f>
        <v>0</v>
      </c>
      <c r="S967" s="35">
        <f>L967*N967*0.35</f>
        <v>0</v>
      </c>
      <c r="T967" s="37" t="s">
        <v>990</v>
      </c>
    </row>
    <row r="968" spans="1:20" ht="15" customHeight="1">
      <c r="A968" s="1"/>
      <c r="B968" s="41"/>
      <c r="C968" s="43"/>
      <c r="D968" s="45"/>
      <c r="E968" s="57"/>
      <c r="F968" s="57"/>
      <c r="G968" s="57"/>
      <c r="H968" s="57"/>
      <c r="I968" s="57"/>
      <c r="J968" s="57"/>
      <c r="K968" s="11"/>
      <c r="L968" s="47"/>
      <c r="M968" s="39"/>
      <c r="N968" s="47"/>
      <c r="O968" s="39"/>
      <c r="P968" s="36"/>
      <c r="Q968" s="36"/>
      <c r="R968" s="36"/>
      <c r="S968" s="36"/>
      <c r="T968" s="37"/>
    </row>
    <row r="969" spans="1:20" ht="15" customHeight="1">
      <c r="A969" s="1"/>
      <c r="B969" s="40" t="s">
        <v>991</v>
      </c>
      <c r="C969" s="42" t="s">
        <v>992</v>
      </c>
      <c r="D969" s="44" t="s">
        <v>27</v>
      </c>
      <c r="E969" s="64"/>
      <c r="F969" s="65"/>
      <c r="G969" s="64">
        <v>10</v>
      </c>
      <c r="H969" s="65"/>
      <c r="I969" s="64">
        <v>10</v>
      </c>
      <c r="J969" s="65"/>
      <c r="K969" s="10"/>
      <c r="L969" s="46">
        <v>1990</v>
      </c>
      <c r="M969" s="38">
        <v>1393</v>
      </c>
      <c r="N969" s="46">
        <f>$E$970+$G$970+$I$970</f>
        <v>0</v>
      </c>
      <c r="O969" s="38">
        <f>$M$969*$N$969</f>
        <v>0</v>
      </c>
      <c r="P969" s="35">
        <f>L969*N969*0.6</f>
        <v>0</v>
      </c>
      <c r="Q969" s="35">
        <f>L969*N969*0.5</f>
        <v>0</v>
      </c>
      <c r="R969" s="35">
        <f>L969*N969*0.45</f>
        <v>0</v>
      </c>
      <c r="S969" s="35">
        <f>L969*N969*0.35</f>
        <v>0</v>
      </c>
      <c r="T969" s="37" t="s">
        <v>990</v>
      </c>
    </row>
    <row r="970" spans="1:20" ht="15" customHeight="1">
      <c r="A970" s="1"/>
      <c r="B970" s="41"/>
      <c r="C970" s="43"/>
      <c r="D970" s="45"/>
      <c r="E970" s="57"/>
      <c r="F970" s="57"/>
      <c r="G970" s="57"/>
      <c r="H970" s="57"/>
      <c r="I970" s="57"/>
      <c r="J970" s="57"/>
      <c r="K970" s="11"/>
      <c r="L970" s="47"/>
      <c r="M970" s="39"/>
      <c r="N970" s="47"/>
      <c r="O970" s="39"/>
      <c r="P970" s="36"/>
      <c r="Q970" s="36"/>
      <c r="R970" s="36"/>
      <c r="S970" s="36"/>
      <c r="T970" s="37"/>
    </row>
    <row r="971" spans="1:20" ht="15" customHeight="1">
      <c r="A971" s="1"/>
      <c r="B971" s="40" t="s">
        <v>993</v>
      </c>
      <c r="C971" s="42" t="s">
        <v>994</v>
      </c>
      <c r="D971" s="44" t="s">
        <v>27</v>
      </c>
      <c r="E971" s="64"/>
      <c r="F971" s="65"/>
      <c r="G971" s="64"/>
      <c r="H971" s="65"/>
      <c r="I971" s="64">
        <v>10</v>
      </c>
      <c r="J971" s="65"/>
      <c r="K971" s="10"/>
      <c r="L971" s="46">
        <v>1990</v>
      </c>
      <c r="M971" s="38">
        <v>1393</v>
      </c>
      <c r="N971" s="46">
        <f>$E$972+$G$972+$I$972</f>
        <v>0</v>
      </c>
      <c r="O971" s="38">
        <f>$M$971*$N$971</f>
        <v>0</v>
      </c>
      <c r="P971" s="35">
        <f>L971*N971*0.6</f>
        <v>0</v>
      </c>
      <c r="Q971" s="35">
        <f>L971*N971*0.5</f>
        <v>0</v>
      </c>
      <c r="R971" s="35">
        <f>L971*N971*0.45</f>
        <v>0</v>
      </c>
      <c r="S971" s="35">
        <f>L971*N971*0.35</f>
        <v>0</v>
      </c>
      <c r="T971" s="37" t="s">
        <v>990</v>
      </c>
    </row>
    <row r="972" spans="1:20" ht="15" customHeight="1">
      <c r="A972" s="1"/>
      <c r="B972" s="41"/>
      <c r="C972" s="43"/>
      <c r="D972" s="45"/>
      <c r="E972" s="57"/>
      <c r="F972" s="57"/>
      <c r="G972" s="57"/>
      <c r="H972" s="57"/>
      <c r="I972" s="57"/>
      <c r="J972" s="57"/>
      <c r="K972" s="11"/>
      <c r="L972" s="47"/>
      <c r="M972" s="39"/>
      <c r="N972" s="47"/>
      <c r="O972" s="39"/>
      <c r="P972" s="36"/>
      <c r="Q972" s="36"/>
      <c r="R972" s="36"/>
      <c r="S972" s="36"/>
      <c r="T972" s="37"/>
    </row>
    <row r="973" spans="1:20" ht="15" customHeight="1">
      <c r="A973" s="1"/>
      <c r="B973" s="40" t="s">
        <v>995</v>
      </c>
      <c r="C973" s="42" t="s">
        <v>996</v>
      </c>
      <c r="D973" s="44" t="s">
        <v>27</v>
      </c>
      <c r="E973" s="64"/>
      <c r="F973" s="65"/>
      <c r="G973" s="64">
        <v>8</v>
      </c>
      <c r="H973" s="65"/>
      <c r="I973" s="64"/>
      <c r="J973" s="65"/>
      <c r="K973" s="10"/>
      <c r="L973" s="46">
        <v>2799</v>
      </c>
      <c r="M973" s="38">
        <v>1930</v>
      </c>
      <c r="N973" s="46">
        <f>$E$974+$G$974+$I$974</f>
        <v>0</v>
      </c>
      <c r="O973" s="38">
        <f>$M$973*$N$973</f>
        <v>0</v>
      </c>
      <c r="P973" s="35">
        <f>L973*N973*0.6</f>
        <v>0</v>
      </c>
      <c r="Q973" s="35">
        <f>L973*N973*0.5</f>
        <v>0</v>
      </c>
      <c r="R973" s="35">
        <f>L973*N973*0.45</f>
        <v>0</v>
      </c>
      <c r="S973" s="35">
        <f>L973*N973*0.35</f>
        <v>0</v>
      </c>
      <c r="T973" s="37" t="s">
        <v>997</v>
      </c>
    </row>
    <row r="974" spans="1:20" ht="15" customHeight="1">
      <c r="A974" s="1"/>
      <c r="B974" s="41"/>
      <c r="C974" s="43"/>
      <c r="D974" s="45"/>
      <c r="E974" s="57"/>
      <c r="F974" s="57"/>
      <c r="G974" s="57"/>
      <c r="H974" s="57"/>
      <c r="I974" s="57"/>
      <c r="J974" s="57"/>
      <c r="K974" s="11"/>
      <c r="L974" s="47"/>
      <c r="M974" s="39"/>
      <c r="N974" s="47"/>
      <c r="O974" s="39"/>
      <c r="P974" s="36"/>
      <c r="Q974" s="36"/>
      <c r="R974" s="36"/>
      <c r="S974" s="36"/>
      <c r="T974" s="37"/>
    </row>
    <row r="975" spans="1:20" ht="15" customHeight="1">
      <c r="A975" s="1"/>
      <c r="B975" s="40" t="s">
        <v>998</v>
      </c>
      <c r="C975" s="42" t="s">
        <v>999</v>
      </c>
      <c r="D975" s="44" t="s">
        <v>27</v>
      </c>
      <c r="E975" s="64"/>
      <c r="F975" s="65"/>
      <c r="G975" s="64">
        <v>10</v>
      </c>
      <c r="H975" s="65"/>
      <c r="I975" s="64">
        <v>6</v>
      </c>
      <c r="J975" s="65"/>
      <c r="K975" s="10"/>
      <c r="L975" s="46">
        <v>2799</v>
      </c>
      <c r="M975" s="38">
        <v>1930</v>
      </c>
      <c r="N975" s="46">
        <f>$E$976+$G$976+$I$976</f>
        <v>0</v>
      </c>
      <c r="O975" s="38">
        <f>$M$975*$N$975</f>
        <v>0</v>
      </c>
      <c r="P975" s="35">
        <f>L975*N975*0.6</f>
        <v>0</v>
      </c>
      <c r="Q975" s="35">
        <f>L975*N975*0.5</f>
        <v>0</v>
      </c>
      <c r="R975" s="35">
        <f>L975*N975*0.45</f>
        <v>0</v>
      </c>
      <c r="S975" s="35">
        <f>L975*N975*0.35</f>
        <v>0</v>
      </c>
      <c r="T975" s="37"/>
    </row>
    <row r="976" spans="1:20" ht="15" customHeight="1">
      <c r="A976" s="1"/>
      <c r="B976" s="41"/>
      <c r="C976" s="43"/>
      <c r="D976" s="45"/>
      <c r="E976" s="57"/>
      <c r="F976" s="57"/>
      <c r="G976" s="57"/>
      <c r="H976" s="57"/>
      <c r="I976" s="57"/>
      <c r="J976" s="57"/>
      <c r="K976" s="11"/>
      <c r="L976" s="47"/>
      <c r="M976" s="39"/>
      <c r="N976" s="47"/>
      <c r="O976" s="39"/>
      <c r="P976" s="36"/>
      <c r="Q976" s="36"/>
      <c r="R976" s="36"/>
      <c r="S976" s="36"/>
      <c r="T976" s="37"/>
    </row>
    <row r="977" spans="1:20" ht="15" customHeight="1">
      <c r="A977" s="1"/>
      <c r="B977" s="40" t="s">
        <v>1000</v>
      </c>
      <c r="C977" s="42" t="s">
        <v>1001</v>
      </c>
      <c r="D977" s="44" t="s">
        <v>27</v>
      </c>
      <c r="E977" s="64">
        <v>4</v>
      </c>
      <c r="F977" s="65"/>
      <c r="G977" s="64">
        <v>2</v>
      </c>
      <c r="H977" s="65"/>
      <c r="I977" s="64">
        <v>3</v>
      </c>
      <c r="J977" s="65"/>
      <c r="K977" s="10"/>
      <c r="L977" s="46">
        <v>2399</v>
      </c>
      <c r="M977" s="38">
        <v>1654</v>
      </c>
      <c r="N977" s="46">
        <f>$E$978+$G$978+$I$978</f>
        <v>0</v>
      </c>
      <c r="O977" s="38">
        <f>$M$977*$N$977</f>
        <v>0</v>
      </c>
      <c r="P977" s="35">
        <f>L977*N977*0.6</f>
        <v>0</v>
      </c>
      <c r="Q977" s="35">
        <f>L977*N977*0.5</f>
        <v>0</v>
      </c>
      <c r="R977" s="35">
        <f>L977*N977*0.45</f>
        <v>0</v>
      </c>
      <c r="S977" s="35">
        <f>L977*N977*0.35</f>
        <v>0</v>
      </c>
      <c r="T977" s="37"/>
    </row>
    <row r="978" spans="1:20" ht="15" customHeight="1">
      <c r="A978" s="1"/>
      <c r="B978" s="41"/>
      <c r="C978" s="43"/>
      <c r="D978" s="45"/>
      <c r="E978" s="57"/>
      <c r="F978" s="57"/>
      <c r="G978" s="57"/>
      <c r="H978" s="57"/>
      <c r="I978" s="57"/>
      <c r="J978" s="57"/>
      <c r="K978" s="11"/>
      <c r="L978" s="47"/>
      <c r="M978" s="39"/>
      <c r="N978" s="47"/>
      <c r="O978" s="39"/>
      <c r="P978" s="36"/>
      <c r="Q978" s="36"/>
      <c r="R978" s="36"/>
      <c r="S978" s="36"/>
      <c r="T978" s="37"/>
    </row>
    <row r="979" spans="1:20" ht="25.5" customHeight="1">
      <c r="A979" s="1"/>
      <c r="B979" s="49" t="s">
        <v>8</v>
      </c>
      <c r="C979" s="49" t="s">
        <v>9</v>
      </c>
      <c r="D979" s="49" t="s">
        <v>10</v>
      </c>
      <c r="E979" s="60" t="s">
        <v>11</v>
      </c>
      <c r="F979" s="60"/>
      <c r="G979" s="60"/>
      <c r="H979" s="60"/>
      <c r="I979" s="60"/>
      <c r="J979" s="60"/>
      <c r="K979" s="60"/>
      <c r="L979" s="51" t="s">
        <v>12</v>
      </c>
      <c r="M979" s="52" t="s">
        <v>13</v>
      </c>
      <c r="N979" s="48" t="s">
        <v>14</v>
      </c>
      <c r="O979" s="48"/>
      <c r="P979" s="35"/>
      <c r="Q979" s="35"/>
      <c r="R979" s="35"/>
      <c r="S979" s="35"/>
      <c r="T979" s="37"/>
    </row>
    <row r="980" spans="2:20" ht="25.5" customHeight="1">
      <c r="B980" s="49"/>
      <c r="C980" s="49"/>
      <c r="D980" s="49"/>
      <c r="E980" s="61" t="s">
        <v>536</v>
      </c>
      <c r="F980" s="62"/>
      <c r="G980" s="62"/>
      <c r="H980" s="62"/>
      <c r="I980" s="62"/>
      <c r="J980" s="62"/>
      <c r="K980" s="63"/>
      <c r="L980" s="51"/>
      <c r="M980" s="52"/>
      <c r="N980" s="6" t="s">
        <v>15</v>
      </c>
      <c r="O980" s="6" t="s">
        <v>16</v>
      </c>
      <c r="P980" s="36"/>
      <c r="Q980" s="36"/>
      <c r="R980" s="36"/>
      <c r="S980" s="36"/>
      <c r="T980" s="37"/>
    </row>
    <row r="981" spans="1:20" ht="15" customHeight="1">
      <c r="A981" s="1"/>
      <c r="B981" s="40" t="s">
        <v>1002</v>
      </c>
      <c r="C981" s="42" t="s">
        <v>1003</v>
      </c>
      <c r="D981" s="44" t="s">
        <v>27</v>
      </c>
      <c r="E981" s="54">
        <v>7</v>
      </c>
      <c r="F981" s="55"/>
      <c r="G981" s="55"/>
      <c r="H981" s="55"/>
      <c r="I981" s="55"/>
      <c r="J981" s="55"/>
      <c r="K981" s="56"/>
      <c r="L981" s="46">
        <v>1899</v>
      </c>
      <c r="M981" s="38">
        <v>1310</v>
      </c>
      <c r="N981" s="46">
        <f>$E$982</f>
        <v>0</v>
      </c>
      <c r="O981" s="38">
        <f>$M$981*$N$981</f>
        <v>0</v>
      </c>
      <c r="P981" s="35">
        <f>L981*N981*0.6</f>
        <v>0</v>
      </c>
      <c r="Q981" s="35">
        <f>L981*N981*0.5</f>
        <v>0</v>
      </c>
      <c r="R981" s="35">
        <f>L981*N981*0.45</f>
        <v>0</v>
      </c>
      <c r="S981" s="35">
        <f>L981*N981*0.35</f>
        <v>0</v>
      </c>
      <c r="T981" s="37"/>
    </row>
    <row r="982" spans="1:20" ht="15" customHeight="1">
      <c r="A982" s="1"/>
      <c r="B982" s="41"/>
      <c r="C982" s="43"/>
      <c r="D982" s="45"/>
      <c r="E982" s="57"/>
      <c r="F982" s="58"/>
      <c r="G982" s="58"/>
      <c r="H982" s="58"/>
      <c r="I982" s="58"/>
      <c r="J982" s="58"/>
      <c r="K982" s="59"/>
      <c r="L982" s="47"/>
      <c r="M982" s="39"/>
      <c r="N982" s="47"/>
      <c r="O982" s="39"/>
      <c r="P982" s="36"/>
      <c r="Q982" s="36"/>
      <c r="R982" s="36"/>
      <c r="S982" s="36"/>
      <c r="T982" s="37"/>
    </row>
    <row r="983" spans="1:20" ht="15" customHeight="1">
      <c r="A983" s="1"/>
      <c r="B983" s="40" t="s">
        <v>1004</v>
      </c>
      <c r="C983" s="42" t="s">
        <v>1005</v>
      </c>
      <c r="D983" s="44" t="s">
        <v>27</v>
      </c>
      <c r="E983" s="54">
        <v>1</v>
      </c>
      <c r="F983" s="55"/>
      <c r="G983" s="55"/>
      <c r="H983" s="55"/>
      <c r="I983" s="55"/>
      <c r="J983" s="55"/>
      <c r="K983" s="56"/>
      <c r="L983" s="46">
        <v>1899</v>
      </c>
      <c r="M983" s="38">
        <v>1310</v>
      </c>
      <c r="N983" s="46">
        <f>$E$984</f>
        <v>0</v>
      </c>
      <c r="O983" s="38">
        <f>$M$983*$N$983</f>
        <v>0</v>
      </c>
      <c r="P983" s="35">
        <f>L983*N983*0.6</f>
        <v>0</v>
      </c>
      <c r="Q983" s="35">
        <f>L983*N983*0.5</f>
        <v>0</v>
      </c>
      <c r="R983" s="35">
        <f>L983*N983*0.45</f>
        <v>0</v>
      </c>
      <c r="S983" s="35">
        <f>L983*N983*0.35</f>
        <v>0</v>
      </c>
      <c r="T983" s="37"/>
    </row>
    <row r="984" spans="1:20" ht="15" customHeight="1">
      <c r="A984" s="1"/>
      <c r="B984" s="41"/>
      <c r="C984" s="43"/>
      <c r="D984" s="45"/>
      <c r="E984" s="57"/>
      <c r="F984" s="58"/>
      <c r="G984" s="58"/>
      <c r="H984" s="58"/>
      <c r="I984" s="58"/>
      <c r="J984" s="58"/>
      <c r="K984" s="59"/>
      <c r="L984" s="47"/>
      <c r="M984" s="39"/>
      <c r="N984" s="47"/>
      <c r="O984" s="39"/>
      <c r="P984" s="36"/>
      <c r="Q984" s="36"/>
      <c r="R984" s="36"/>
      <c r="S984" s="36"/>
      <c r="T984" s="37"/>
    </row>
    <row r="985" spans="1:20" ht="15" customHeight="1">
      <c r="A985" s="1"/>
      <c r="B985" s="40" t="s">
        <v>1006</v>
      </c>
      <c r="C985" s="42" t="s">
        <v>1007</v>
      </c>
      <c r="D985" s="44" t="s">
        <v>27</v>
      </c>
      <c r="E985" s="54">
        <v>10</v>
      </c>
      <c r="F985" s="55"/>
      <c r="G985" s="55"/>
      <c r="H985" s="55"/>
      <c r="I985" s="55"/>
      <c r="J985" s="55"/>
      <c r="K985" s="56"/>
      <c r="L985" s="46">
        <v>1899</v>
      </c>
      <c r="M985" s="38">
        <v>1310</v>
      </c>
      <c r="N985" s="46">
        <f>$E$986</f>
        <v>0</v>
      </c>
      <c r="O985" s="38">
        <f>$M$985*$N$985</f>
        <v>0</v>
      </c>
      <c r="P985" s="35">
        <f>L985*N985*0.6</f>
        <v>0</v>
      </c>
      <c r="Q985" s="35">
        <f>L985*N985*0.5</f>
        <v>0</v>
      </c>
      <c r="R985" s="35">
        <f>L985*N985*0.45</f>
        <v>0</v>
      </c>
      <c r="S985" s="35">
        <f>L985*N985*0.35</f>
        <v>0</v>
      </c>
      <c r="T985" s="37"/>
    </row>
    <row r="986" spans="1:20" ht="15" customHeight="1">
      <c r="A986" s="1"/>
      <c r="B986" s="41"/>
      <c r="C986" s="43"/>
      <c r="D986" s="45"/>
      <c r="E986" s="57"/>
      <c r="F986" s="58"/>
      <c r="G986" s="58"/>
      <c r="H986" s="58"/>
      <c r="I986" s="58"/>
      <c r="J986" s="58"/>
      <c r="K986" s="59"/>
      <c r="L986" s="47"/>
      <c r="M986" s="39"/>
      <c r="N986" s="47"/>
      <c r="O986" s="39"/>
      <c r="P986" s="36"/>
      <c r="Q986" s="36"/>
      <c r="R986" s="36"/>
      <c r="S986" s="36"/>
      <c r="T986" s="37"/>
    </row>
    <row r="987" spans="1:20" ht="15" customHeight="1">
      <c r="A987" s="1"/>
      <c r="B987" s="40" t="s">
        <v>1008</v>
      </c>
      <c r="C987" s="42" t="s">
        <v>1009</v>
      </c>
      <c r="D987" s="44" t="s">
        <v>1010</v>
      </c>
      <c r="E987" s="54">
        <v>7</v>
      </c>
      <c r="F987" s="55"/>
      <c r="G987" s="55"/>
      <c r="H987" s="55"/>
      <c r="I987" s="55"/>
      <c r="J987" s="55"/>
      <c r="K987" s="56"/>
      <c r="L987" s="46">
        <v>3299</v>
      </c>
      <c r="M987" s="38">
        <v>2275</v>
      </c>
      <c r="N987" s="46">
        <f>$E$988</f>
        <v>0</v>
      </c>
      <c r="O987" s="38">
        <f>$M$987*$N$987</f>
        <v>0</v>
      </c>
      <c r="P987" s="35">
        <f>L987*N987*0.6</f>
        <v>0</v>
      </c>
      <c r="Q987" s="35">
        <f>L987*N987*0.5</f>
        <v>0</v>
      </c>
      <c r="R987" s="35">
        <f>L987*N987*0.45</f>
        <v>0</v>
      </c>
      <c r="S987" s="35">
        <f>L987*N987*0.35</f>
        <v>0</v>
      </c>
      <c r="T987" s="37"/>
    </row>
    <row r="988" spans="1:20" ht="15" customHeight="1">
      <c r="A988" s="1"/>
      <c r="B988" s="41"/>
      <c r="C988" s="43"/>
      <c r="D988" s="45"/>
      <c r="E988" s="57"/>
      <c r="F988" s="58"/>
      <c r="G988" s="58"/>
      <c r="H988" s="58"/>
      <c r="I988" s="58"/>
      <c r="J988" s="58"/>
      <c r="K988" s="59"/>
      <c r="L988" s="47"/>
      <c r="M988" s="39"/>
      <c r="N988" s="47"/>
      <c r="O988" s="39"/>
      <c r="P988" s="36"/>
      <c r="Q988" s="36"/>
      <c r="R988" s="36"/>
      <c r="S988" s="36"/>
      <c r="T988" s="37"/>
    </row>
    <row r="989" spans="1:20" ht="15" customHeight="1">
      <c r="A989" s="1"/>
      <c r="B989" s="40" t="s">
        <v>1011</v>
      </c>
      <c r="C989" s="42" t="s">
        <v>1012</v>
      </c>
      <c r="D989" s="44" t="s">
        <v>1013</v>
      </c>
      <c r="E989" s="54">
        <v>10</v>
      </c>
      <c r="F989" s="55"/>
      <c r="G989" s="55"/>
      <c r="H989" s="55"/>
      <c r="I989" s="55"/>
      <c r="J989" s="55"/>
      <c r="K989" s="56"/>
      <c r="L989" s="46">
        <v>3299</v>
      </c>
      <c r="M989" s="38">
        <v>2275</v>
      </c>
      <c r="N989" s="46">
        <f>$E$990</f>
        <v>0</v>
      </c>
      <c r="O989" s="38">
        <f>$M$989*$N$989</f>
        <v>0</v>
      </c>
      <c r="P989" s="35">
        <f>L989*N989*0.6</f>
        <v>0</v>
      </c>
      <c r="Q989" s="35">
        <f>L989*N989*0.5</f>
        <v>0</v>
      </c>
      <c r="R989" s="35">
        <f>L989*N989*0.45</f>
        <v>0</v>
      </c>
      <c r="S989" s="35">
        <f>L989*N989*0.35</f>
        <v>0</v>
      </c>
      <c r="T989" s="37" t="s">
        <v>57</v>
      </c>
    </row>
    <row r="990" spans="1:20" ht="15" customHeight="1">
      <c r="A990" s="1"/>
      <c r="B990" s="41"/>
      <c r="C990" s="43"/>
      <c r="D990" s="45"/>
      <c r="E990" s="57"/>
      <c r="F990" s="58"/>
      <c r="G990" s="58"/>
      <c r="H990" s="58"/>
      <c r="I990" s="58"/>
      <c r="J990" s="58"/>
      <c r="K990" s="59"/>
      <c r="L990" s="47"/>
      <c r="M990" s="39"/>
      <c r="N990" s="47"/>
      <c r="O990" s="39"/>
      <c r="P990" s="36"/>
      <c r="Q990" s="36"/>
      <c r="R990" s="36"/>
      <c r="S990" s="36"/>
      <c r="T990" s="37"/>
    </row>
    <row r="991" spans="1:20" ht="15" customHeight="1">
      <c r="A991" s="1"/>
      <c r="B991" s="40" t="s">
        <v>1014</v>
      </c>
      <c r="C991" s="42" t="s">
        <v>1015</v>
      </c>
      <c r="D991" s="44" t="s">
        <v>1013</v>
      </c>
      <c r="E991" s="54">
        <v>10</v>
      </c>
      <c r="F991" s="55"/>
      <c r="G991" s="55"/>
      <c r="H991" s="55"/>
      <c r="I991" s="55"/>
      <c r="J991" s="55"/>
      <c r="K991" s="56"/>
      <c r="L991" s="46">
        <v>3299</v>
      </c>
      <c r="M991" s="38">
        <v>2275</v>
      </c>
      <c r="N991" s="46">
        <f>$E$992</f>
        <v>0</v>
      </c>
      <c r="O991" s="38">
        <f>$M$991*$N$991</f>
        <v>0</v>
      </c>
      <c r="P991" s="35">
        <f>L991*N991*0.6</f>
        <v>0</v>
      </c>
      <c r="Q991" s="35">
        <f>L991*N991*0.5</f>
        <v>0</v>
      </c>
      <c r="R991" s="35">
        <f>L991*N991*0.45</f>
        <v>0</v>
      </c>
      <c r="S991" s="35">
        <f>L991*N991*0.35</f>
        <v>0</v>
      </c>
      <c r="T991" s="37" t="s">
        <v>57</v>
      </c>
    </row>
    <row r="992" spans="1:20" ht="15" customHeight="1">
      <c r="A992" s="1"/>
      <c r="B992" s="41"/>
      <c r="C992" s="43"/>
      <c r="D992" s="45"/>
      <c r="E992" s="57"/>
      <c r="F992" s="58"/>
      <c r="G992" s="58"/>
      <c r="H992" s="58"/>
      <c r="I992" s="58"/>
      <c r="J992" s="58"/>
      <c r="K992" s="59"/>
      <c r="L992" s="47"/>
      <c r="M992" s="39"/>
      <c r="N992" s="47"/>
      <c r="O992" s="39"/>
      <c r="P992" s="36"/>
      <c r="Q992" s="36"/>
      <c r="R992" s="36"/>
      <c r="S992" s="36"/>
      <c r="T992" s="37"/>
    </row>
    <row r="993" spans="1:20" ht="15" customHeight="1">
      <c r="A993" s="1"/>
      <c r="B993" s="40" t="s">
        <v>1016</v>
      </c>
      <c r="C993" s="42" t="s">
        <v>1017</v>
      </c>
      <c r="D993" s="44" t="s">
        <v>1013</v>
      </c>
      <c r="E993" s="54">
        <v>7</v>
      </c>
      <c r="F993" s="55"/>
      <c r="G993" s="55"/>
      <c r="H993" s="55"/>
      <c r="I993" s="55"/>
      <c r="J993" s="55"/>
      <c r="K993" s="56"/>
      <c r="L993" s="46">
        <v>3299</v>
      </c>
      <c r="M993" s="38">
        <v>2275</v>
      </c>
      <c r="N993" s="46">
        <f>$E$994</f>
        <v>0</v>
      </c>
      <c r="O993" s="38">
        <f>$M$993*$N$993</f>
        <v>0</v>
      </c>
      <c r="P993" s="35">
        <f>L993*N993*0.6</f>
        <v>0</v>
      </c>
      <c r="Q993" s="35">
        <f>L993*N993*0.5</f>
        <v>0</v>
      </c>
      <c r="R993" s="35">
        <f>L993*N993*0.45</f>
        <v>0</v>
      </c>
      <c r="S993" s="35">
        <f>L993*N993*0.35</f>
        <v>0</v>
      </c>
      <c r="T993" s="37" t="s">
        <v>57</v>
      </c>
    </row>
    <row r="994" spans="1:20" ht="15" customHeight="1">
      <c r="A994" s="1"/>
      <c r="B994" s="41"/>
      <c r="C994" s="43"/>
      <c r="D994" s="45"/>
      <c r="E994" s="57"/>
      <c r="F994" s="58"/>
      <c r="G994" s="58"/>
      <c r="H994" s="58"/>
      <c r="I994" s="58"/>
      <c r="J994" s="58"/>
      <c r="K994" s="59"/>
      <c r="L994" s="47"/>
      <c r="M994" s="39"/>
      <c r="N994" s="47"/>
      <c r="O994" s="39"/>
      <c r="P994" s="36"/>
      <c r="Q994" s="36"/>
      <c r="R994" s="36"/>
      <c r="S994" s="36"/>
      <c r="T994" s="37"/>
    </row>
    <row r="995" spans="1:20" ht="25.5" customHeight="1">
      <c r="A995" s="1"/>
      <c r="B995" s="49" t="s">
        <v>8</v>
      </c>
      <c r="C995" s="49" t="s">
        <v>9</v>
      </c>
      <c r="D995" s="49" t="s">
        <v>10</v>
      </c>
      <c r="E995" s="60" t="s">
        <v>11</v>
      </c>
      <c r="F995" s="60"/>
      <c r="G995" s="60"/>
      <c r="H995" s="60"/>
      <c r="I995" s="60"/>
      <c r="J995" s="60"/>
      <c r="K995" s="60"/>
      <c r="L995" s="51" t="s">
        <v>12</v>
      </c>
      <c r="M995" s="52" t="s">
        <v>13</v>
      </c>
      <c r="N995" s="48" t="s">
        <v>14</v>
      </c>
      <c r="O995" s="48"/>
      <c r="P995" s="35"/>
      <c r="Q995" s="35"/>
      <c r="R995" s="35"/>
      <c r="S995" s="35"/>
      <c r="T995" s="37"/>
    </row>
    <row r="996" spans="2:20" ht="25.5" customHeight="1">
      <c r="B996" s="49"/>
      <c r="C996" s="49"/>
      <c r="D996" s="49"/>
      <c r="E996" s="61" t="s">
        <v>87</v>
      </c>
      <c r="F996" s="61"/>
      <c r="G996" s="61" t="s">
        <v>88</v>
      </c>
      <c r="H996" s="61"/>
      <c r="I996" s="61" t="s">
        <v>89</v>
      </c>
      <c r="J996" s="61"/>
      <c r="K996" s="9"/>
      <c r="L996" s="51"/>
      <c r="M996" s="52"/>
      <c r="N996" s="6" t="s">
        <v>15</v>
      </c>
      <c r="O996" s="6" t="s">
        <v>16</v>
      </c>
      <c r="P996" s="36"/>
      <c r="Q996" s="36"/>
      <c r="R996" s="36"/>
      <c r="S996" s="36"/>
      <c r="T996" s="37"/>
    </row>
    <row r="997" spans="1:20" ht="15" customHeight="1">
      <c r="A997" s="1"/>
      <c r="B997" s="40" t="s">
        <v>1018</v>
      </c>
      <c r="C997" s="42" t="s">
        <v>1019</v>
      </c>
      <c r="D997" s="44" t="s">
        <v>27</v>
      </c>
      <c r="E997" s="64"/>
      <c r="F997" s="65"/>
      <c r="G997" s="64"/>
      <c r="H997" s="65"/>
      <c r="I997" s="64">
        <v>10</v>
      </c>
      <c r="J997" s="65"/>
      <c r="K997" s="10"/>
      <c r="L997" s="46">
        <v>2490</v>
      </c>
      <c r="M997" s="38">
        <v>1743</v>
      </c>
      <c r="N997" s="46">
        <f>$E$998+$G$998+$I$998</f>
        <v>0</v>
      </c>
      <c r="O997" s="38">
        <f>$M$997*$N$997</f>
        <v>0</v>
      </c>
      <c r="P997" s="35">
        <f>L997*N997*0.6</f>
        <v>0</v>
      </c>
      <c r="Q997" s="35">
        <f>L997*N997*0.5</f>
        <v>0</v>
      </c>
      <c r="R997" s="35">
        <f>L997*N997*0.45</f>
        <v>0</v>
      </c>
      <c r="S997" s="35">
        <f>L997*N997*0.35</f>
        <v>0</v>
      </c>
      <c r="T997" s="37" t="s">
        <v>990</v>
      </c>
    </row>
    <row r="998" spans="1:20" ht="15" customHeight="1">
      <c r="A998" s="1"/>
      <c r="B998" s="41"/>
      <c r="C998" s="43"/>
      <c r="D998" s="45"/>
      <c r="E998" s="57"/>
      <c r="F998" s="57"/>
      <c r="G998" s="57"/>
      <c r="H998" s="57"/>
      <c r="I998" s="57"/>
      <c r="J998" s="57"/>
      <c r="K998" s="11"/>
      <c r="L998" s="47"/>
      <c r="M998" s="39"/>
      <c r="N998" s="47"/>
      <c r="O998" s="39"/>
      <c r="P998" s="36"/>
      <c r="Q998" s="36"/>
      <c r="R998" s="36"/>
      <c r="S998" s="36"/>
      <c r="T998" s="37"/>
    </row>
    <row r="999" spans="1:20" ht="15" customHeight="1">
      <c r="A999" s="1"/>
      <c r="B999" s="40" t="s">
        <v>1020</v>
      </c>
      <c r="C999" s="42" t="s">
        <v>1021</v>
      </c>
      <c r="D999" s="44" t="s">
        <v>27</v>
      </c>
      <c r="E999" s="64"/>
      <c r="F999" s="65"/>
      <c r="G999" s="64">
        <v>9</v>
      </c>
      <c r="H999" s="65"/>
      <c r="I999" s="64">
        <v>2</v>
      </c>
      <c r="J999" s="65"/>
      <c r="K999" s="10"/>
      <c r="L999" s="46">
        <v>3499</v>
      </c>
      <c r="M999" s="38">
        <v>2413</v>
      </c>
      <c r="N999" s="46">
        <f>$E$1000+$G$1000+$I$1000</f>
        <v>0</v>
      </c>
      <c r="O999" s="38">
        <f>$M$999*$N$999</f>
        <v>0</v>
      </c>
      <c r="P999" s="35">
        <f>L999*N999*0.6</f>
        <v>0</v>
      </c>
      <c r="Q999" s="35">
        <f>L999*N999*0.5</f>
        <v>0</v>
      </c>
      <c r="R999" s="35">
        <f>L999*N999*0.45</f>
        <v>0</v>
      </c>
      <c r="S999" s="35">
        <f>L999*N999*0.35</f>
        <v>0</v>
      </c>
      <c r="T999" s="37"/>
    </row>
    <row r="1000" spans="1:20" ht="15" customHeight="1">
      <c r="A1000" s="1"/>
      <c r="B1000" s="41"/>
      <c r="C1000" s="43"/>
      <c r="D1000" s="45"/>
      <c r="E1000" s="57"/>
      <c r="F1000" s="57"/>
      <c r="G1000" s="57"/>
      <c r="H1000" s="57"/>
      <c r="I1000" s="57"/>
      <c r="J1000" s="57"/>
      <c r="K1000" s="11"/>
      <c r="L1000" s="47"/>
      <c r="M1000" s="39"/>
      <c r="N1000" s="47"/>
      <c r="O1000" s="39"/>
      <c r="P1000" s="36"/>
      <c r="Q1000" s="36"/>
      <c r="R1000" s="36"/>
      <c r="S1000" s="36"/>
      <c r="T1000" s="37"/>
    </row>
    <row r="1001" spans="1:20" ht="25.5" customHeight="1">
      <c r="A1001" s="1"/>
      <c r="B1001" s="49" t="s">
        <v>8</v>
      </c>
      <c r="C1001" s="49" t="s">
        <v>9</v>
      </c>
      <c r="D1001" s="49" t="s">
        <v>10</v>
      </c>
      <c r="E1001" s="60" t="s">
        <v>11</v>
      </c>
      <c r="F1001" s="60"/>
      <c r="G1001" s="60"/>
      <c r="H1001" s="60"/>
      <c r="I1001" s="60"/>
      <c r="J1001" s="60"/>
      <c r="K1001" s="60"/>
      <c r="L1001" s="51" t="s">
        <v>12</v>
      </c>
      <c r="M1001" s="52" t="s">
        <v>13</v>
      </c>
      <c r="N1001" s="48" t="s">
        <v>14</v>
      </c>
      <c r="O1001" s="48"/>
      <c r="P1001" s="35"/>
      <c r="Q1001" s="35"/>
      <c r="R1001" s="35"/>
      <c r="S1001" s="35"/>
      <c r="T1001" s="37"/>
    </row>
    <row r="1002" spans="2:20" ht="25.5" customHeight="1">
      <c r="B1002" s="49"/>
      <c r="C1002" s="49"/>
      <c r="D1002" s="49"/>
      <c r="E1002" s="61" t="s">
        <v>536</v>
      </c>
      <c r="F1002" s="62"/>
      <c r="G1002" s="62"/>
      <c r="H1002" s="62"/>
      <c r="I1002" s="62"/>
      <c r="J1002" s="62"/>
      <c r="K1002" s="63"/>
      <c r="L1002" s="51"/>
      <c r="M1002" s="52"/>
      <c r="N1002" s="6" t="s">
        <v>15</v>
      </c>
      <c r="O1002" s="6" t="s">
        <v>16</v>
      </c>
      <c r="P1002" s="36"/>
      <c r="Q1002" s="36"/>
      <c r="R1002" s="36"/>
      <c r="S1002" s="36"/>
      <c r="T1002" s="37"/>
    </row>
    <row r="1003" spans="1:20" ht="15" customHeight="1">
      <c r="A1003" s="1"/>
      <c r="B1003" s="40" t="s">
        <v>1022</v>
      </c>
      <c r="C1003" s="42" t="s">
        <v>1023</v>
      </c>
      <c r="D1003" s="44" t="s">
        <v>27</v>
      </c>
      <c r="E1003" s="54">
        <v>9</v>
      </c>
      <c r="F1003" s="55"/>
      <c r="G1003" s="55"/>
      <c r="H1003" s="55"/>
      <c r="I1003" s="55"/>
      <c r="J1003" s="55"/>
      <c r="K1003" s="56"/>
      <c r="L1003" s="46">
        <v>4899</v>
      </c>
      <c r="M1003" s="38">
        <v>3379</v>
      </c>
      <c r="N1003" s="46">
        <f>$E$1004</f>
        <v>0</v>
      </c>
      <c r="O1003" s="38">
        <f>$M$1003*$N$1003</f>
        <v>0</v>
      </c>
      <c r="P1003" s="35">
        <f>L1003*N1003*0.6</f>
        <v>0</v>
      </c>
      <c r="Q1003" s="35">
        <f>L1003*N1003*0.5</f>
        <v>0</v>
      </c>
      <c r="R1003" s="35">
        <f>L1003*N1003*0.45</f>
        <v>0</v>
      </c>
      <c r="S1003" s="35">
        <f>L1003*N1003*0.35</f>
        <v>0</v>
      </c>
      <c r="T1003" s="37"/>
    </row>
    <row r="1004" spans="1:20" ht="15" customHeight="1">
      <c r="A1004" s="1"/>
      <c r="B1004" s="41"/>
      <c r="C1004" s="43"/>
      <c r="D1004" s="45"/>
      <c r="E1004" s="57"/>
      <c r="F1004" s="58"/>
      <c r="G1004" s="58"/>
      <c r="H1004" s="58"/>
      <c r="I1004" s="58"/>
      <c r="J1004" s="58"/>
      <c r="K1004" s="59"/>
      <c r="L1004" s="47"/>
      <c r="M1004" s="39"/>
      <c r="N1004" s="47"/>
      <c r="O1004" s="39"/>
      <c r="P1004" s="36"/>
      <c r="Q1004" s="36"/>
      <c r="R1004" s="36"/>
      <c r="S1004" s="36"/>
      <c r="T1004" s="37"/>
    </row>
    <row r="1005" spans="1:20" ht="15" customHeight="1">
      <c r="A1005" s="1"/>
      <c r="B1005" s="40" t="s">
        <v>1024</v>
      </c>
      <c r="C1005" s="42" t="s">
        <v>1025</v>
      </c>
      <c r="D1005" s="44" t="s">
        <v>27</v>
      </c>
      <c r="E1005" s="54">
        <v>2</v>
      </c>
      <c r="F1005" s="55"/>
      <c r="G1005" s="55"/>
      <c r="H1005" s="55"/>
      <c r="I1005" s="55"/>
      <c r="J1005" s="55"/>
      <c r="K1005" s="56"/>
      <c r="L1005" s="46">
        <v>4899</v>
      </c>
      <c r="M1005" s="38">
        <v>3379</v>
      </c>
      <c r="N1005" s="46">
        <f>$E$1006</f>
        <v>0</v>
      </c>
      <c r="O1005" s="38">
        <f>$M$1005*$N$1005</f>
        <v>0</v>
      </c>
      <c r="P1005" s="35">
        <f>L1005*N1005*0.6</f>
        <v>0</v>
      </c>
      <c r="Q1005" s="35">
        <f>L1005*N1005*0.5</f>
        <v>0</v>
      </c>
      <c r="R1005" s="35">
        <f>L1005*N1005*0.45</f>
        <v>0</v>
      </c>
      <c r="S1005" s="35">
        <f>L1005*N1005*0.35</f>
        <v>0</v>
      </c>
      <c r="T1005" s="37"/>
    </row>
    <row r="1006" spans="1:20" ht="15" customHeight="1">
      <c r="A1006" s="1"/>
      <c r="B1006" s="41"/>
      <c r="C1006" s="43"/>
      <c r="D1006" s="45"/>
      <c r="E1006" s="57"/>
      <c r="F1006" s="58"/>
      <c r="G1006" s="58"/>
      <c r="H1006" s="58"/>
      <c r="I1006" s="58"/>
      <c r="J1006" s="58"/>
      <c r="K1006" s="59"/>
      <c r="L1006" s="47"/>
      <c r="M1006" s="39"/>
      <c r="N1006" s="47"/>
      <c r="O1006" s="39"/>
      <c r="P1006" s="36"/>
      <c r="Q1006" s="36"/>
      <c r="R1006" s="36"/>
      <c r="S1006" s="36"/>
      <c r="T1006" s="37"/>
    </row>
    <row r="1007" spans="1:20" ht="15" customHeight="1">
      <c r="A1007" s="1"/>
      <c r="B1007" s="40" t="s">
        <v>1026</v>
      </c>
      <c r="C1007" s="42" t="s">
        <v>1027</v>
      </c>
      <c r="D1007" s="44" t="s">
        <v>27</v>
      </c>
      <c r="E1007" s="54">
        <v>8</v>
      </c>
      <c r="F1007" s="55"/>
      <c r="G1007" s="55"/>
      <c r="H1007" s="55"/>
      <c r="I1007" s="55"/>
      <c r="J1007" s="55"/>
      <c r="K1007" s="56"/>
      <c r="L1007" s="46">
        <v>4899</v>
      </c>
      <c r="M1007" s="38">
        <v>3379</v>
      </c>
      <c r="N1007" s="46">
        <f>$E$1008</f>
        <v>0</v>
      </c>
      <c r="O1007" s="38">
        <f>$M$1007*$N$1007</f>
        <v>0</v>
      </c>
      <c r="P1007" s="35">
        <f>L1007*N1007*0.6</f>
        <v>0</v>
      </c>
      <c r="Q1007" s="35">
        <f>L1007*N1007*0.5</f>
        <v>0</v>
      </c>
      <c r="R1007" s="35">
        <f>L1007*N1007*0.45</f>
        <v>0</v>
      </c>
      <c r="S1007" s="35">
        <f>L1007*N1007*0.35</f>
        <v>0</v>
      </c>
      <c r="T1007" s="37"/>
    </row>
    <row r="1008" spans="1:20" ht="15" customHeight="1">
      <c r="A1008" s="1"/>
      <c r="B1008" s="41"/>
      <c r="C1008" s="43"/>
      <c r="D1008" s="45"/>
      <c r="E1008" s="57"/>
      <c r="F1008" s="58"/>
      <c r="G1008" s="58"/>
      <c r="H1008" s="58"/>
      <c r="I1008" s="58"/>
      <c r="J1008" s="58"/>
      <c r="K1008" s="59"/>
      <c r="L1008" s="47"/>
      <c r="M1008" s="39"/>
      <c r="N1008" s="47"/>
      <c r="O1008" s="39"/>
      <c r="P1008" s="36"/>
      <c r="Q1008" s="36"/>
      <c r="R1008" s="36"/>
      <c r="S1008" s="36"/>
      <c r="T1008" s="37"/>
    </row>
    <row r="1009" spans="1:20" ht="15" customHeight="1">
      <c r="A1009" s="1"/>
      <c r="B1009" s="40" t="s">
        <v>1028</v>
      </c>
      <c r="C1009" s="42" t="s">
        <v>1029</v>
      </c>
      <c r="D1009" s="44" t="s">
        <v>959</v>
      </c>
      <c r="E1009" s="54">
        <v>2</v>
      </c>
      <c r="F1009" s="55"/>
      <c r="G1009" s="55"/>
      <c r="H1009" s="55"/>
      <c r="I1009" s="55"/>
      <c r="J1009" s="55"/>
      <c r="K1009" s="56"/>
      <c r="L1009" s="46">
        <v>649</v>
      </c>
      <c r="M1009" s="38">
        <v>448</v>
      </c>
      <c r="N1009" s="46">
        <f>$E$1010</f>
        <v>0</v>
      </c>
      <c r="O1009" s="38">
        <f>$M$1009*$N$1009</f>
        <v>0</v>
      </c>
      <c r="P1009" s="35">
        <f>L1009*N1009*0.6</f>
        <v>0</v>
      </c>
      <c r="Q1009" s="35">
        <f>L1009*N1009*0.5</f>
        <v>0</v>
      </c>
      <c r="R1009" s="35">
        <f>L1009*N1009*0.45</f>
        <v>0</v>
      </c>
      <c r="S1009" s="35">
        <f>L1009*N1009*0.35</f>
        <v>0</v>
      </c>
      <c r="T1009" s="37"/>
    </row>
    <row r="1010" spans="1:20" ht="15" customHeight="1">
      <c r="A1010" s="1"/>
      <c r="B1010" s="41"/>
      <c r="C1010" s="43"/>
      <c r="D1010" s="45"/>
      <c r="E1010" s="57"/>
      <c r="F1010" s="58"/>
      <c r="G1010" s="58"/>
      <c r="H1010" s="58"/>
      <c r="I1010" s="58"/>
      <c r="J1010" s="58"/>
      <c r="K1010" s="59"/>
      <c r="L1010" s="47"/>
      <c r="M1010" s="39"/>
      <c r="N1010" s="47"/>
      <c r="O1010" s="39"/>
      <c r="P1010" s="36"/>
      <c r="Q1010" s="36"/>
      <c r="R1010" s="36"/>
      <c r="S1010" s="36"/>
      <c r="T1010" s="37"/>
    </row>
    <row r="1011" spans="1:20" ht="15" customHeight="1">
      <c r="A1011" s="1"/>
      <c r="B1011" s="40" t="s">
        <v>1030</v>
      </c>
      <c r="C1011" s="42" t="s">
        <v>1031</v>
      </c>
      <c r="D1011" s="44" t="s">
        <v>959</v>
      </c>
      <c r="E1011" s="54">
        <v>5</v>
      </c>
      <c r="F1011" s="55"/>
      <c r="G1011" s="55"/>
      <c r="H1011" s="55"/>
      <c r="I1011" s="55"/>
      <c r="J1011" s="55"/>
      <c r="K1011" s="56"/>
      <c r="L1011" s="46">
        <v>649</v>
      </c>
      <c r="M1011" s="38">
        <v>448</v>
      </c>
      <c r="N1011" s="46">
        <f>$E$1012</f>
        <v>0</v>
      </c>
      <c r="O1011" s="38">
        <f>$M$1011*$N$1011</f>
        <v>0</v>
      </c>
      <c r="P1011" s="35">
        <f>L1011*N1011*0.6</f>
        <v>0</v>
      </c>
      <c r="Q1011" s="35">
        <f>L1011*N1011*0.5</f>
        <v>0</v>
      </c>
      <c r="R1011" s="35">
        <f>L1011*N1011*0.45</f>
        <v>0</v>
      </c>
      <c r="S1011" s="35">
        <f>L1011*N1011*0.35</f>
        <v>0</v>
      </c>
      <c r="T1011" s="37"/>
    </row>
    <row r="1012" spans="1:20" ht="15" customHeight="1">
      <c r="A1012" s="1"/>
      <c r="B1012" s="41"/>
      <c r="C1012" s="43"/>
      <c r="D1012" s="45"/>
      <c r="E1012" s="57"/>
      <c r="F1012" s="58"/>
      <c r="G1012" s="58"/>
      <c r="H1012" s="58"/>
      <c r="I1012" s="58"/>
      <c r="J1012" s="58"/>
      <c r="K1012" s="59"/>
      <c r="L1012" s="47"/>
      <c r="M1012" s="39"/>
      <c r="N1012" s="47"/>
      <c r="O1012" s="39"/>
      <c r="P1012" s="36"/>
      <c r="Q1012" s="36"/>
      <c r="R1012" s="36"/>
      <c r="S1012" s="36"/>
      <c r="T1012" s="37"/>
    </row>
    <row r="1013" spans="1:20" ht="15" customHeight="1">
      <c r="A1013" s="1"/>
      <c r="B1013" s="40" t="s">
        <v>1032</v>
      </c>
      <c r="C1013" s="42" t="s">
        <v>1033</v>
      </c>
      <c r="D1013" s="44" t="s">
        <v>158</v>
      </c>
      <c r="E1013" s="54">
        <v>10</v>
      </c>
      <c r="F1013" s="55"/>
      <c r="G1013" s="55"/>
      <c r="H1013" s="55"/>
      <c r="I1013" s="55"/>
      <c r="J1013" s="55"/>
      <c r="K1013" s="56"/>
      <c r="L1013" s="46">
        <v>349</v>
      </c>
      <c r="M1013" s="38">
        <v>241</v>
      </c>
      <c r="N1013" s="46">
        <f>$E$1014</f>
        <v>0</v>
      </c>
      <c r="O1013" s="38">
        <f>$M$1013*$N$1013</f>
        <v>0</v>
      </c>
      <c r="P1013" s="35">
        <f>L1013*N1013*0.6</f>
        <v>0</v>
      </c>
      <c r="Q1013" s="35">
        <f>L1013*N1013*0.5</f>
        <v>0</v>
      </c>
      <c r="R1013" s="35">
        <f>L1013*N1013*0.45</f>
        <v>0</v>
      </c>
      <c r="S1013" s="35">
        <f>L1013*N1013*0.35</f>
        <v>0</v>
      </c>
      <c r="T1013" s="37"/>
    </row>
    <row r="1014" spans="1:20" ht="15" customHeight="1">
      <c r="A1014" s="1"/>
      <c r="B1014" s="41"/>
      <c r="C1014" s="43"/>
      <c r="D1014" s="45"/>
      <c r="E1014" s="57"/>
      <c r="F1014" s="58"/>
      <c r="G1014" s="58"/>
      <c r="H1014" s="58"/>
      <c r="I1014" s="58"/>
      <c r="J1014" s="58"/>
      <c r="K1014" s="59"/>
      <c r="L1014" s="47"/>
      <c r="M1014" s="39"/>
      <c r="N1014" s="47"/>
      <c r="O1014" s="39"/>
      <c r="P1014" s="36"/>
      <c r="Q1014" s="36"/>
      <c r="R1014" s="36"/>
      <c r="S1014" s="36"/>
      <c r="T1014" s="37"/>
    </row>
    <row r="1015" spans="1:20" ht="15" customHeight="1">
      <c r="A1015" s="1"/>
      <c r="B1015" s="40" t="s">
        <v>1034</v>
      </c>
      <c r="C1015" s="42" t="s">
        <v>1035</v>
      </c>
      <c r="D1015" s="44" t="s">
        <v>158</v>
      </c>
      <c r="E1015" s="54">
        <v>10</v>
      </c>
      <c r="F1015" s="55"/>
      <c r="G1015" s="55"/>
      <c r="H1015" s="55"/>
      <c r="I1015" s="55"/>
      <c r="J1015" s="55"/>
      <c r="K1015" s="56"/>
      <c r="L1015" s="46">
        <v>349</v>
      </c>
      <c r="M1015" s="38">
        <v>241</v>
      </c>
      <c r="N1015" s="46">
        <f>$E$1016</f>
        <v>0</v>
      </c>
      <c r="O1015" s="38">
        <f>$M$1015*$N$1015</f>
        <v>0</v>
      </c>
      <c r="P1015" s="35">
        <f>L1015*N1015*0.6</f>
        <v>0</v>
      </c>
      <c r="Q1015" s="35">
        <f>L1015*N1015*0.5</f>
        <v>0</v>
      </c>
      <c r="R1015" s="35">
        <f>L1015*N1015*0.45</f>
        <v>0</v>
      </c>
      <c r="S1015" s="35">
        <f>L1015*N1015*0.35</f>
        <v>0</v>
      </c>
      <c r="T1015" s="37"/>
    </row>
    <row r="1016" spans="1:20" ht="15" customHeight="1">
      <c r="A1016" s="1"/>
      <c r="B1016" s="41"/>
      <c r="C1016" s="43"/>
      <c r="D1016" s="45"/>
      <c r="E1016" s="57"/>
      <c r="F1016" s="58"/>
      <c r="G1016" s="58"/>
      <c r="H1016" s="58"/>
      <c r="I1016" s="58"/>
      <c r="J1016" s="58"/>
      <c r="K1016" s="59"/>
      <c r="L1016" s="47"/>
      <c r="M1016" s="39"/>
      <c r="N1016" s="47"/>
      <c r="O1016" s="39"/>
      <c r="P1016" s="36"/>
      <c r="Q1016" s="36"/>
      <c r="R1016" s="36"/>
      <c r="S1016" s="36"/>
      <c r="T1016" s="37"/>
    </row>
    <row r="1017" spans="1:20" ht="15" customHeight="1">
      <c r="A1017" s="1"/>
      <c r="B1017" s="40" t="s">
        <v>1036</v>
      </c>
      <c r="C1017" s="42" t="s">
        <v>1037</v>
      </c>
      <c r="D1017" s="44" t="s">
        <v>959</v>
      </c>
      <c r="E1017" s="54">
        <v>10</v>
      </c>
      <c r="F1017" s="55"/>
      <c r="G1017" s="55"/>
      <c r="H1017" s="55"/>
      <c r="I1017" s="55"/>
      <c r="J1017" s="55"/>
      <c r="K1017" s="56"/>
      <c r="L1017" s="46">
        <v>349</v>
      </c>
      <c r="M1017" s="38">
        <v>241</v>
      </c>
      <c r="N1017" s="46">
        <f>$E$1018</f>
        <v>0</v>
      </c>
      <c r="O1017" s="38">
        <f>$M$1017*$N$1017</f>
        <v>0</v>
      </c>
      <c r="P1017" s="35">
        <f>L1017*N1017*0.6</f>
        <v>0</v>
      </c>
      <c r="Q1017" s="35">
        <f>L1017*N1017*0.5</f>
        <v>0</v>
      </c>
      <c r="R1017" s="35">
        <f>L1017*N1017*0.45</f>
        <v>0</v>
      </c>
      <c r="S1017" s="35">
        <f>L1017*N1017*0.35</f>
        <v>0</v>
      </c>
      <c r="T1017" s="37"/>
    </row>
    <row r="1018" spans="1:20" ht="15" customHeight="1">
      <c r="A1018" s="1"/>
      <c r="B1018" s="41"/>
      <c r="C1018" s="43"/>
      <c r="D1018" s="45"/>
      <c r="E1018" s="57"/>
      <c r="F1018" s="58"/>
      <c r="G1018" s="58"/>
      <c r="H1018" s="58"/>
      <c r="I1018" s="58"/>
      <c r="J1018" s="58"/>
      <c r="K1018" s="59"/>
      <c r="L1018" s="47"/>
      <c r="M1018" s="39"/>
      <c r="N1018" s="47"/>
      <c r="O1018" s="39"/>
      <c r="P1018" s="36"/>
      <c r="Q1018" s="36"/>
      <c r="R1018" s="36"/>
      <c r="S1018" s="36"/>
      <c r="T1018" s="37"/>
    </row>
    <row r="1019" spans="1:20" ht="15" customHeight="1">
      <c r="A1019" s="1"/>
      <c r="B1019" s="40" t="s">
        <v>1038</v>
      </c>
      <c r="C1019" s="42" t="s">
        <v>1039</v>
      </c>
      <c r="D1019" s="44" t="s">
        <v>158</v>
      </c>
      <c r="E1019" s="54">
        <v>10</v>
      </c>
      <c r="F1019" s="55"/>
      <c r="G1019" s="55"/>
      <c r="H1019" s="55"/>
      <c r="I1019" s="55"/>
      <c r="J1019" s="55"/>
      <c r="K1019" s="56"/>
      <c r="L1019" s="46">
        <v>349</v>
      </c>
      <c r="M1019" s="38">
        <v>241</v>
      </c>
      <c r="N1019" s="46">
        <f>$E$1020</f>
        <v>0</v>
      </c>
      <c r="O1019" s="38">
        <f>$M$1019*$N$1019</f>
        <v>0</v>
      </c>
      <c r="P1019" s="35">
        <f>L1019*N1019*0.6</f>
        <v>0</v>
      </c>
      <c r="Q1019" s="35">
        <f>L1019*N1019*0.5</f>
        <v>0</v>
      </c>
      <c r="R1019" s="35">
        <f>L1019*N1019*0.45</f>
        <v>0</v>
      </c>
      <c r="S1019" s="35">
        <f>L1019*N1019*0.35</f>
        <v>0</v>
      </c>
      <c r="T1019" s="37"/>
    </row>
    <row r="1020" spans="1:20" ht="15" customHeight="1">
      <c r="A1020" s="1"/>
      <c r="B1020" s="41"/>
      <c r="C1020" s="43"/>
      <c r="D1020" s="45"/>
      <c r="E1020" s="57"/>
      <c r="F1020" s="58"/>
      <c r="G1020" s="58"/>
      <c r="H1020" s="58"/>
      <c r="I1020" s="58"/>
      <c r="J1020" s="58"/>
      <c r="K1020" s="59"/>
      <c r="L1020" s="47"/>
      <c r="M1020" s="39"/>
      <c r="N1020" s="47"/>
      <c r="O1020" s="39"/>
      <c r="P1020" s="36"/>
      <c r="Q1020" s="36"/>
      <c r="R1020" s="36"/>
      <c r="S1020" s="36"/>
      <c r="T1020" s="37"/>
    </row>
    <row r="1021" spans="1:20" ht="15" customHeight="1">
      <c r="A1021" s="1"/>
      <c r="B1021" s="40" t="s">
        <v>1040</v>
      </c>
      <c r="C1021" s="42" t="s">
        <v>1041</v>
      </c>
      <c r="D1021" s="44" t="s">
        <v>959</v>
      </c>
      <c r="E1021" s="54">
        <v>10</v>
      </c>
      <c r="F1021" s="55"/>
      <c r="G1021" s="55"/>
      <c r="H1021" s="55"/>
      <c r="I1021" s="55"/>
      <c r="J1021" s="55"/>
      <c r="K1021" s="56"/>
      <c r="L1021" s="46">
        <v>349</v>
      </c>
      <c r="M1021" s="38">
        <v>241</v>
      </c>
      <c r="N1021" s="46">
        <f>$E$1022</f>
        <v>0</v>
      </c>
      <c r="O1021" s="38">
        <f>$M$1021*$N$1021</f>
        <v>0</v>
      </c>
      <c r="P1021" s="35">
        <f>L1021*N1021*0.6</f>
        <v>0</v>
      </c>
      <c r="Q1021" s="35">
        <f>L1021*N1021*0.5</f>
        <v>0</v>
      </c>
      <c r="R1021" s="35">
        <f>L1021*N1021*0.45</f>
        <v>0</v>
      </c>
      <c r="S1021" s="35">
        <f>L1021*N1021*0.35</f>
        <v>0</v>
      </c>
      <c r="T1021" s="37"/>
    </row>
    <row r="1022" spans="1:20" ht="15" customHeight="1">
      <c r="A1022" s="1"/>
      <c r="B1022" s="41"/>
      <c r="C1022" s="43"/>
      <c r="D1022" s="45"/>
      <c r="E1022" s="57"/>
      <c r="F1022" s="58"/>
      <c r="G1022" s="58"/>
      <c r="H1022" s="58"/>
      <c r="I1022" s="58"/>
      <c r="J1022" s="58"/>
      <c r="K1022" s="59"/>
      <c r="L1022" s="47"/>
      <c r="M1022" s="39"/>
      <c r="N1022" s="47"/>
      <c r="O1022" s="39"/>
      <c r="P1022" s="36"/>
      <c r="Q1022" s="36"/>
      <c r="R1022" s="36"/>
      <c r="S1022" s="36"/>
      <c r="T1022" s="37"/>
    </row>
    <row r="1023" spans="1:20" ht="15" customHeight="1">
      <c r="A1023" s="1"/>
      <c r="B1023" s="40" t="s">
        <v>1042</v>
      </c>
      <c r="C1023" s="42" t="s">
        <v>1043</v>
      </c>
      <c r="D1023" s="44" t="s">
        <v>959</v>
      </c>
      <c r="E1023" s="54">
        <v>10</v>
      </c>
      <c r="F1023" s="55"/>
      <c r="G1023" s="55"/>
      <c r="H1023" s="55"/>
      <c r="I1023" s="55"/>
      <c r="J1023" s="55"/>
      <c r="K1023" s="56"/>
      <c r="L1023" s="46">
        <v>349</v>
      </c>
      <c r="M1023" s="38">
        <v>241</v>
      </c>
      <c r="N1023" s="46">
        <f>$E$1024</f>
        <v>0</v>
      </c>
      <c r="O1023" s="38">
        <f>$M$1023*$N$1023</f>
        <v>0</v>
      </c>
      <c r="P1023" s="35">
        <f>L1023*N1023*0.6</f>
        <v>0</v>
      </c>
      <c r="Q1023" s="35">
        <f>L1023*N1023*0.5</f>
        <v>0</v>
      </c>
      <c r="R1023" s="35">
        <f>L1023*N1023*0.45</f>
        <v>0</v>
      </c>
      <c r="S1023" s="35">
        <f>L1023*N1023*0.35</f>
        <v>0</v>
      </c>
      <c r="T1023" s="37"/>
    </row>
    <row r="1024" spans="1:20" ht="15" customHeight="1">
      <c r="A1024" s="1"/>
      <c r="B1024" s="41"/>
      <c r="C1024" s="43"/>
      <c r="D1024" s="45"/>
      <c r="E1024" s="57"/>
      <c r="F1024" s="58"/>
      <c r="G1024" s="58"/>
      <c r="H1024" s="58"/>
      <c r="I1024" s="58"/>
      <c r="J1024" s="58"/>
      <c r="K1024" s="59"/>
      <c r="L1024" s="47"/>
      <c r="M1024" s="39"/>
      <c r="N1024" s="47"/>
      <c r="O1024" s="39"/>
      <c r="P1024" s="36"/>
      <c r="Q1024" s="36"/>
      <c r="R1024" s="36"/>
      <c r="S1024" s="36"/>
      <c r="T1024" s="37"/>
    </row>
    <row r="1025" spans="1:20" ht="15" customHeight="1">
      <c r="A1025" s="1"/>
      <c r="B1025" s="40" t="s">
        <v>1044</v>
      </c>
      <c r="C1025" s="42" t="s">
        <v>1045</v>
      </c>
      <c r="D1025" s="44" t="s">
        <v>959</v>
      </c>
      <c r="E1025" s="54">
        <v>10</v>
      </c>
      <c r="F1025" s="55"/>
      <c r="G1025" s="55"/>
      <c r="H1025" s="55"/>
      <c r="I1025" s="55"/>
      <c r="J1025" s="55"/>
      <c r="K1025" s="56"/>
      <c r="L1025" s="46">
        <v>349</v>
      </c>
      <c r="M1025" s="38">
        <v>241</v>
      </c>
      <c r="N1025" s="46">
        <f>$E$1026</f>
        <v>0</v>
      </c>
      <c r="O1025" s="38">
        <f>$M$1025*$N$1025</f>
        <v>0</v>
      </c>
      <c r="P1025" s="35">
        <f>L1025*N1025*0.6</f>
        <v>0</v>
      </c>
      <c r="Q1025" s="35">
        <f>L1025*N1025*0.5</f>
        <v>0</v>
      </c>
      <c r="R1025" s="35">
        <f>L1025*N1025*0.45</f>
        <v>0</v>
      </c>
      <c r="S1025" s="35">
        <f>L1025*N1025*0.35</f>
        <v>0</v>
      </c>
      <c r="T1025" s="37"/>
    </row>
    <row r="1026" spans="1:20" ht="15" customHeight="1">
      <c r="A1026" s="1"/>
      <c r="B1026" s="41"/>
      <c r="C1026" s="43"/>
      <c r="D1026" s="45"/>
      <c r="E1026" s="57"/>
      <c r="F1026" s="58"/>
      <c r="G1026" s="58"/>
      <c r="H1026" s="58"/>
      <c r="I1026" s="58"/>
      <c r="J1026" s="58"/>
      <c r="K1026" s="59"/>
      <c r="L1026" s="47"/>
      <c r="M1026" s="39"/>
      <c r="N1026" s="47"/>
      <c r="O1026" s="39"/>
      <c r="P1026" s="36"/>
      <c r="Q1026" s="36"/>
      <c r="R1026" s="36"/>
      <c r="S1026" s="36"/>
      <c r="T1026" s="37"/>
    </row>
    <row r="1027" spans="1:20" ht="15" customHeight="1">
      <c r="A1027" s="1"/>
      <c r="B1027" s="40" t="s">
        <v>1046</v>
      </c>
      <c r="C1027" s="42" t="s">
        <v>1047</v>
      </c>
      <c r="D1027" s="44" t="s">
        <v>959</v>
      </c>
      <c r="E1027" s="54">
        <v>10</v>
      </c>
      <c r="F1027" s="55"/>
      <c r="G1027" s="55"/>
      <c r="H1027" s="55"/>
      <c r="I1027" s="55"/>
      <c r="J1027" s="55"/>
      <c r="K1027" s="56"/>
      <c r="L1027" s="46">
        <v>349</v>
      </c>
      <c r="M1027" s="38">
        <v>241</v>
      </c>
      <c r="N1027" s="46">
        <f>$E$1028</f>
        <v>0</v>
      </c>
      <c r="O1027" s="38">
        <f>$M$1027*$N$1027</f>
        <v>0</v>
      </c>
      <c r="P1027" s="35">
        <f>L1027*N1027*0.6</f>
        <v>0</v>
      </c>
      <c r="Q1027" s="35">
        <f>L1027*N1027*0.5</f>
        <v>0</v>
      </c>
      <c r="R1027" s="35">
        <f>L1027*N1027*0.45</f>
        <v>0</v>
      </c>
      <c r="S1027" s="35">
        <f>L1027*N1027*0.35</f>
        <v>0</v>
      </c>
      <c r="T1027" s="37"/>
    </row>
    <row r="1028" spans="1:20" ht="15" customHeight="1">
      <c r="A1028" s="1"/>
      <c r="B1028" s="41"/>
      <c r="C1028" s="43"/>
      <c r="D1028" s="45"/>
      <c r="E1028" s="57"/>
      <c r="F1028" s="58"/>
      <c r="G1028" s="58"/>
      <c r="H1028" s="58"/>
      <c r="I1028" s="58"/>
      <c r="J1028" s="58"/>
      <c r="K1028" s="59"/>
      <c r="L1028" s="47"/>
      <c r="M1028" s="39"/>
      <c r="N1028" s="47"/>
      <c r="O1028" s="39"/>
      <c r="P1028" s="36"/>
      <c r="Q1028" s="36"/>
      <c r="R1028" s="36"/>
      <c r="S1028" s="36"/>
      <c r="T1028" s="37"/>
    </row>
    <row r="1029" spans="1:20" ht="15" customHeight="1">
      <c r="A1029" s="1"/>
      <c r="B1029" s="40" t="s">
        <v>1048</v>
      </c>
      <c r="C1029" s="42" t="s">
        <v>1049</v>
      </c>
      <c r="D1029" s="44" t="s">
        <v>158</v>
      </c>
      <c r="E1029" s="54">
        <v>5</v>
      </c>
      <c r="F1029" s="55"/>
      <c r="G1029" s="55"/>
      <c r="H1029" s="55"/>
      <c r="I1029" s="55"/>
      <c r="J1029" s="55"/>
      <c r="K1029" s="56"/>
      <c r="L1029" s="46">
        <v>349</v>
      </c>
      <c r="M1029" s="38">
        <v>241</v>
      </c>
      <c r="N1029" s="46">
        <f>$E$1030</f>
        <v>0</v>
      </c>
      <c r="O1029" s="38">
        <f>$M$1029*$N$1029</f>
        <v>0</v>
      </c>
      <c r="P1029" s="35">
        <f>L1029*N1029*0.6</f>
        <v>0</v>
      </c>
      <c r="Q1029" s="35">
        <f>L1029*N1029*0.5</f>
        <v>0</v>
      </c>
      <c r="R1029" s="35">
        <f>L1029*N1029*0.45</f>
        <v>0</v>
      </c>
      <c r="S1029" s="35">
        <f>L1029*N1029*0.35</f>
        <v>0</v>
      </c>
      <c r="T1029" s="37"/>
    </row>
    <row r="1030" spans="1:20" ht="15" customHeight="1">
      <c r="A1030" s="1"/>
      <c r="B1030" s="41"/>
      <c r="C1030" s="43"/>
      <c r="D1030" s="45"/>
      <c r="E1030" s="57"/>
      <c r="F1030" s="58"/>
      <c r="G1030" s="58"/>
      <c r="H1030" s="58"/>
      <c r="I1030" s="58"/>
      <c r="J1030" s="58"/>
      <c r="K1030" s="59"/>
      <c r="L1030" s="47"/>
      <c r="M1030" s="39"/>
      <c r="N1030" s="47"/>
      <c r="O1030" s="39"/>
      <c r="P1030" s="36"/>
      <c r="Q1030" s="36"/>
      <c r="R1030" s="36"/>
      <c r="S1030" s="36"/>
      <c r="T1030" s="37"/>
    </row>
    <row r="1031" spans="1:20" ht="15" customHeight="1">
      <c r="A1031" s="1"/>
      <c r="B1031" s="40" t="s">
        <v>1050</v>
      </c>
      <c r="C1031" s="42" t="s">
        <v>1051</v>
      </c>
      <c r="D1031" s="44" t="s">
        <v>1052</v>
      </c>
      <c r="E1031" s="54">
        <v>8</v>
      </c>
      <c r="F1031" s="55"/>
      <c r="G1031" s="55"/>
      <c r="H1031" s="55"/>
      <c r="I1031" s="55"/>
      <c r="J1031" s="55"/>
      <c r="K1031" s="56"/>
      <c r="L1031" s="46">
        <v>3999</v>
      </c>
      <c r="M1031" s="38">
        <v>2757</v>
      </c>
      <c r="N1031" s="46">
        <f>$E$1032</f>
        <v>0</v>
      </c>
      <c r="O1031" s="38">
        <f>$M$1031*$N$1031</f>
        <v>0</v>
      </c>
      <c r="P1031" s="35">
        <f>L1031*N1031*0.6</f>
        <v>0</v>
      </c>
      <c r="Q1031" s="35">
        <f>L1031*N1031*0.5</f>
        <v>0</v>
      </c>
      <c r="R1031" s="35">
        <f>L1031*N1031*0.45</f>
        <v>0</v>
      </c>
      <c r="S1031" s="35">
        <f>L1031*N1031*0.35</f>
        <v>0</v>
      </c>
      <c r="T1031" s="37"/>
    </row>
    <row r="1032" spans="1:20" ht="15" customHeight="1">
      <c r="A1032" s="1"/>
      <c r="B1032" s="41"/>
      <c r="C1032" s="43"/>
      <c r="D1032" s="45"/>
      <c r="E1032" s="57"/>
      <c r="F1032" s="58"/>
      <c r="G1032" s="58"/>
      <c r="H1032" s="58"/>
      <c r="I1032" s="58"/>
      <c r="J1032" s="58"/>
      <c r="K1032" s="59"/>
      <c r="L1032" s="47"/>
      <c r="M1032" s="39"/>
      <c r="N1032" s="47"/>
      <c r="O1032" s="39"/>
      <c r="P1032" s="36"/>
      <c r="Q1032" s="36"/>
      <c r="R1032" s="36"/>
      <c r="S1032" s="36"/>
      <c r="T1032" s="37"/>
    </row>
    <row r="1033" spans="1:20" ht="15" customHeight="1">
      <c r="A1033" s="1"/>
      <c r="B1033" s="40" t="s">
        <v>1053</v>
      </c>
      <c r="C1033" s="42" t="s">
        <v>1054</v>
      </c>
      <c r="D1033" s="44" t="s">
        <v>1052</v>
      </c>
      <c r="E1033" s="54">
        <v>10</v>
      </c>
      <c r="F1033" s="55"/>
      <c r="G1033" s="55"/>
      <c r="H1033" s="55"/>
      <c r="I1033" s="55"/>
      <c r="J1033" s="55"/>
      <c r="K1033" s="56"/>
      <c r="L1033" s="46">
        <v>3999</v>
      </c>
      <c r="M1033" s="38">
        <v>2757</v>
      </c>
      <c r="N1033" s="46">
        <f>$E$1034</f>
        <v>0</v>
      </c>
      <c r="O1033" s="38">
        <f>$M$1033*$N$1033</f>
        <v>0</v>
      </c>
      <c r="P1033" s="35">
        <f>L1033*N1033*0.6</f>
        <v>0</v>
      </c>
      <c r="Q1033" s="35">
        <f>L1033*N1033*0.5</f>
        <v>0</v>
      </c>
      <c r="R1033" s="35">
        <f>L1033*N1033*0.45</f>
        <v>0</v>
      </c>
      <c r="S1033" s="35">
        <f>L1033*N1033*0.35</f>
        <v>0</v>
      </c>
      <c r="T1033" s="37"/>
    </row>
    <row r="1034" spans="1:20" ht="15" customHeight="1">
      <c r="A1034" s="1"/>
      <c r="B1034" s="41"/>
      <c r="C1034" s="43"/>
      <c r="D1034" s="45"/>
      <c r="E1034" s="57"/>
      <c r="F1034" s="58"/>
      <c r="G1034" s="58"/>
      <c r="H1034" s="58"/>
      <c r="I1034" s="58"/>
      <c r="J1034" s="58"/>
      <c r="K1034" s="59"/>
      <c r="L1034" s="47"/>
      <c r="M1034" s="39"/>
      <c r="N1034" s="47"/>
      <c r="O1034" s="39"/>
      <c r="P1034" s="36"/>
      <c r="Q1034" s="36"/>
      <c r="R1034" s="36"/>
      <c r="S1034" s="36"/>
      <c r="T1034" s="37"/>
    </row>
    <row r="1035" spans="1:20" ht="15" customHeight="1">
      <c r="A1035" s="1"/>
      <c r="B1035" s="40" t="s">
        <v>1055</v>
      </c>
      <c r="C1035" s="42" t="s">
        <v>1056</v>
      </c>
      <c r="D1035" s="44" t="s">
        <v>1052</v>
      </c>
      <c r="E1035" s="54">
        <v>6</v>
      </c>
      <c r="F1035" s="55"/>
      <c r="G1035" s="55"/>
      <c r="H1035" s="55"/>
      <c r="I1035" s="55"/>
      <c r="J1035" s="55"/>
      <c r="K1035" s="56"/>
      <c r="L1035" s="46">
        <v>3999</v>
      </c>
      <c r="M1035" s="38">
        <v>2757</v>
      </c>
      <c r="N1035" s="46">
        <f>$E$1036</f>
        <v>0</v>
      </c>
      <c r="O1035" s="38">
        <f>$M$1035*$N$1035</f>
        <v>0</v>
      </c>
      <c r="P1035" s="35">
        <f>L1035*N1035*0.6</f>
        <v>0</v>
      </c>
      <c r="Q1035" s="35">
        <f>L1035*N1035*0.5</f>
        <v>0</v>
      </c>
      <c r="R1035" s="35">
        <f>L1035*N1035*0.45</f>
        <v>0</v>
      </c>
      <c r="S1035" s="35">
        <f>L1035*N1035*0.35</f>
        <v>0</v>
      </c>
      <c r="T1035" s="37"/>
    </row>
    <row r="1036" spans="1:20" ht="15" customHeight="1">
      <c r="A1036" s="1"/>
      <c r="B1036" s="41"/>
      <c r="C1036" s="43"/>
      <c r="D1036" s="45"/>
      <c r="E1036" s="57"/>
      <c r="F1036" s="58"/>
      <c r="G1036" s="58"/>
      <c r="H1036" s="58"/>
      <c r="I1036" s="58"/>
      <c r="J1036" s="58"/>
      <c r="K1036" s="59"/>
      <c r="L1036" s="47"/>
      <c r="M1036" s="39"/>
      <c r="N1036" s="47"/>
      <c r="O1036" s="39"/>
      <c r="P1036" s="36"/>
      <c r="Q1036" s="36"/>
      <c r="R1036" s="36"/>
      <c r="S1036" s="36"/>
      <c r="T1036" s="37"/>
    </row>
    <row r="1037" spans="1:20" ht="15" customHeight="1">
      <c r="A1037" s="1"/>
      <c r="B1037" s="40" t="s">
        <v>1057</v>
      </c>
      <c r="C1037" s="42" t="s">
        <v>1058</v>
      </c>
      <c r="D1037" s="44" t="s">
        <v>1052</v>
      </c>
      <c r="E1037" s="54">
        <v>10</v>
      </c>
      <c r="F1037" s="55"/>
      <c r="G1037" s="55"/>
      <c r="H1037" s="55"/>
      <c r="I1037" s="55"/>
      <c r="J1037" s="55"/>
      <c r="K1037" s="56"/>
      <c r="L1037" s="46">
        <v>3999</v>
      </c>
      <c r="M1037" s="38">
        <v>2757</v>
      </c>
      <c r="N1037" s="46">
        <f>$E$1038</f>
        <v>0</v>
      </c>
      <c r="O1037" s="38">
        <f>$M$1037*$N$1037</f>
        <v>0</v>
      </c>
      <c r="P1037" s="35">
        <f>L1037*N1037*0.6</f>
        <v>0</v>
      </c>
      <c r="Q1037" s="35">
        <f>L1037*N1037*0.5</f>
        <v>0</v>
      </c>
      <c r="R1037" s="35">
        <f>L1037*N1037*0.45</f>
        <v>0</v>
      </c>
      <c r="S1037" s="35">
        <f>L1037*N1037*0.35</f>
        <v>0</v>
      </c>
      <c r="T1037" s="37"/>
    </row>
    <row r="1038" spans="1:20" ht="15" customHeight="1">
      <c r="A1038" s="1"/>
      <c r="B1038" s="41"/>
      <c r="C1038" s="43"/>
      <c r="D1038" s="45"/>
      <c r="E1038" s="57"/>
      <c r="F1038" s="58"/>
      <c r="G1038" s="58"/>
      <c r="H1038" s="58"/>
      <c r="I1038" s="58"/>
      <c r="J1038" s="58"/>
      <c r="K1038" s="59"/>
      <c r="L1038" s="47"/>
      <c r="M1038" s="39"/>
      <c r="N1038" s="47"/>
      <c r="O1038" s="39"/>
      <c r="P1038" s="36"/>
      <c r="Q1038" s="36"/>
      <c r="R1038" s="36"/>
      <c r="S1038" s="36"/>
      <c r="T1038" s="37"/>
    </row>
    <row r="1039" spans="1:20" ht="15" customHeight="1">
      <c r="A1039" s="1"/>
      <c r="B1039" s="40" t="s">
        <v>1059</v>
      </c>
      <c r="C1039" s="42" t="s">
        <v>1060</v>
      </c>
      <c r="D1039" s="44" t="s">
        <v>1052</v>
      </c>
      <c r="E1039" s="54">
        <v>10</v>
      </c>
      <c r="F1039" s="55"/>
      <c r="G1039" s="55"/>
      <c r="H1039" s="55"/>
      <c r="I1039" s="55"/>
      <c r="J1039" s="55"/>
      <c r="K1039" s="56"/>
      <c r="L1039" s="46">
        <v>3999</v>
      </c>
      <c r="M1039" s="38">
        <v>2757</v>
      </c>
      <c r="N1039" s="46">
        <f>$E$1040</f>
        <v>0</v>
      </c>
      <c r="O1039" s="38">
        <f>$M$1039*$N$1039</f>
        <v>0</v>
      </c>
      <c r="P1039" s="35">
        <f>L1039*N1039*0.6</f>
        <v>0</v>
      </c>
      <c r="Q1039" s="35">
        <f>L1039*N1039*0.5</f>
        <v>0</v>
      </c>
      <c r="R1039" s="35">
        <f>L1039*N1039*0.45</f>
        <v>0</v>
      </c>
      <c r="S1039" s="35">
        <f>L1039*N1039*0.35</f>
        <v>0</v>
      </c>
      <c r="T1039" s="37"/>
    </row>
    <row r="1040" spans="1:20" ht="15" customHeight="1">
      <c r="A1040" s="1"/>
      <c r="B1040" s="41"/>
      <c r="C1040" s="43"/>
      <c r="D1040" s="45"/>
      <c r="E1040" s="57"/>
      <c r="F1040" s="58"/>
      <c r="G1040" s="58"/>
      <c r="H1040" s="58"/>
      <c r="I1040" s="58"/>
      <c r="J1040" s="58"/>
      <c r="K1040" s="59"/>
      <c r="L1040" s="47"/>
      <c r="M1040" s="39"/>
      <c r="N1040" s="47"/>
      <c r="O1040" s="39"/>
      <c r="P1040" s="36"/>
      <c r="Q1040" s="36"/>
      <c r="R1040" s="36"/>
      <c r="S1040" s="36"/>
      <c r="T1040" s="37"/>
    </row>
    <row r="1041" spans="1:20" ht="15" customHeight="1">
      <c r="A1041" s="1"/>
      <c r="B1041" s="40" t="s">
        <v>1061</v>
      </c>
      <c r="C1041" s="42" t="s">
        <v>1062</v>
      </c>
      <c r="D1041" s="44" t="s">
        <v>1052</v>
      </c>
      <c r="E1041" s="54">
        <v>10</v>
      </c>
      <c r="F1041" s="55"/>
      <c r="G1041" s="55"/>
      <c r="H1041" s="55"/>
      <c r="I1041" s="55"/>
      <c r="J1041" s="55"/>
      <c r="K1041" s="56"/>
      <c r="L1041" s="46">
        <v>3999</v>
      </c>
      <c r="M1041" s="38">
        <v>2757</v>
      </c>
      <c r="N1041" s="46">
        <f>$E$1042</f>
        <v>0</v>
      </c>
      <c r="O1041" s="38">
        <f>$M$1041*$N$1041</f>
        <v>0</v>
      </c>
      <c r="P1041" s="35">
        <f>L1041*N1041*0.6</f>
        <v>0</v>
      </c>
      <c r="Q1041" s="35">
        <f>L1041*N1041*0.5</f>
        <v>0</v>
      </c>
      <c r="R1041" s="35">
        <f>L1041*N1041*0.45</f>
        <v>0</v>
      </c>
      <c r="S1041" s="35">
        <f>L1041*N1041*0.35</f>
        <v>0</v>
      </c>
      <c r="T1041" s="37"/>
    </row>
    <row r="1042" spans="1:20" ht="15" customHeight="1">
      <c r="A1042" s="1"/>
      <c r="B1042" s="41"/>
      <c r="C1042" s="43"/>
      <c r="D1042" s="45"/>
      <c r="E1042" s="57"/>
      <c r="F1042" s="58"/>
      <c r="G1042" s="58"/>
      <c r="H1042" s="58"/>
      <c r="I1042" s="58"/>
      <c r="J1042" s="58"/>
      <c r="K1042" s="59"/>
      <c r="L1042" s="47"/>
      <c r="M1042" s="39"/>
      <c r="N1042" s="47"/>
      <c r="O1042" s="39"/>
      <c r="P1042" s="36"/>
      <c r="Q1042" s="36"/>
      <c r="R1042" s="36"/>
      <c r="S1042" s="36"/>
      <c r="T1042" s="37"/>
    </row>
    <row r="1043" spans="1:20" ht="15" customHeight="1">
      <c r="A1043" s="1"/>
      <c r="B1043" s="40" t="s">
        <v>1063</v>
      </c>
      <c r="C1043" s="42" t="s">
        <v>1064</v>
      </c>
      <c r="D1043" s="44" t="s">
        <v>1052</v>
      </c>
      <c r="E1043" s="54">
        <v>10</v>
      </c>
      <c r="F1043" s="55"/>
      <c r="G1043" s="55"/>
      <c r="H1043" s="55"/>
      <c r="I1043" s="55"/>
      <c r="J1043" s="55"/>
      <c r="K1043" s="56"/>
      <c r="L1043" s="46">
        <v>3999</v>
      </c>
      <c r="M1043" s="38">
        <v>2757</v>
      </c>
      <c r="N1043" s="46">
        <f>$E$1044</f>
        <v>0</v>
      </c>
      <c r="O1043" s="38">
        <f>$M$1043*$N$1043</f>
        <v>0</v>
      </c>
      <c r="P1043" s="35">
        <f>L1043*N1043*0.6</f>
        <v>0</v>
      </c>
      <c r="Q1043" s="35">
        <f>L1043*N1043*0.5</f>
        <v>0</v>
      </c>
      <c r="R1043" s="35">
        <f>L1043*N1043*0.45</f>
        <v>0</v>
      </c>
      <c r="S1043" s="35">
        <f>L1043*N1043*0.35</f>
        <v>0</v>
      </c>
      <c r="T1043" s="37"/>
    </row>
    <row r="1044" spans="1:20" ht="15" customHeight="1">
      <c r="A1044" s="1"/>
      <c r="B1044" s="41"/>
      <c r="C1044" s="43"/>
      <c r="D1044" s="45"/>
      <c r="E1044" s="57"/>
      <c r="F1044" s="58"/>
      <c r="G1044" s="58"/>
      <c r="H1044" s="58"/>
      <c r="I1044" s="58"/>
      <c r="J1044" s="58"/>
      <c r="K1044" s="59"/>
      <c r="L1044" s="47"/>
      <c r="M1044" s="39"/>
      <c r="N1044" s="47"/>
      <c r="O1044" s="39"/>
      <c r="P1044" s="36"/>
      <c r="Q1044" s="36"/>
      <c r="R1044" s="36"/>
      <c r="S1044" s="36"/>
      <c r="T1044" s="37"/>
    </row>
    <row r="1045" spans="1:20" ht="25.5" customHeight="1">
      <c r="A1045" s="1"/>
      <c r="B1045" s="49" t="s">
        <v>8</v>
      </c>
      <c r="C1045" s="49" t="s">
        <v>9</v>
      </c>
      <c r="D1045" s="49" t="s">
        <v>10</v>
      </c>
      <c r="E1045" s="50" t="s">
        <v>11</v>
      </c>
      <c r="F1045" s="50"/>
      <c r="G1045" s="50"/>
      <c r="H1045" s="50"/>
      <c r="I1045" s="50"/>
      <c r="J1045" s="50"/>
      <c r="K1045" s="50"/>
      <c r="L1045" s="51" t="s">
        <v>12</v>
      </c>
      <c r="M1045" s="52" t="s">
        <v>13</v>
      </c>
      <c r="N1045" s="48" t="s">
        <v>14</v>
      </c>
      <c r="O1045" s="48"/>
      <c r="P1045" s="35"/>
      <c r="Q1045" s="35"/>
      <c r="R1045" s="35"/>
      <c r="S1045" s="35"/>
      <c r="T1045" s="37"/>
    </row>
    <row r="1046" spans="2:20" ht="25.5" customHeight="1">
      <c r="B1046" s="49"/>
      <c r="C1046" s="49"/>
      <c r="D1046" s="49"/>
      <c r="E1046" s="5" t="s">
        <v>1065</v>
      </c>
      <c r="F1046" s="5" t="s">
        <v>1066</v>
      </c>
      <c r="G1046" s="5" t="s">
        <v>1067</v>
      </c>
      <c r="H1046" s="5" t="s">
        <v>1068</v>
      </c>
      <c r="I1046" s="5"/>
      <c r="J1046" s="5"/>
      <c r="K1046" s="5"/>
      <c r="L1046" s="51"/>
      <c r="M1046" s="52"/>
      <c r="N1046" s="6" t="s">
        <v>15</v>
      </c>
      <c r="O1046" s="6" t="s">
        <v>16</v>
      </c>
      <c r="P1046" s="36"/>
      <c r="Q1046" s="36"/>
      <c r="R1046" s="36"/>
      <c r="S1046" s="36"/>
      <c r="T1046" s="37"/>
    </row>
    <row r="1047" spans="1:20" ht="15" customHeight="1">
      <c r="A1047" s="1"/>
      <c r="B1047" s="40" t="s">
        <v>1069</v>
      </c>
      <c r="C1047" s="42" t="s">
        <v>1070</v>
      </c>
      <c r="D1047" s="44" t="s">
        <v>24</v>
      </c>
      <c r="E1047" s="7">
        <v>5</v>
      </c>
      <c r="F1047" s="7"/>
      <c r="G1047" s="7"/>
      <c r="H1047" s="7"/>
      <c r="I1047" s="7"/>
      <c r="J1047" s="7"/>
      <c r="K1047" s="7"/>
      <c r="L1047" s="46">
        <v>849</v>
      </c>
      <c r="M1047" s="38">
        <v>586</v>
      </c>
      <c r="N1047" s="46">
        <f>$E$1048+$F$1048+$G$1048+$H$1048+$I$1048+$J$1048+$K$1048</f>
        <v>0</v>
      </c>
      <c r="O1047" s="38">
        <f>$M$1047*$N$1047</f>
        <v>0</v>
      </c>
      <c r="P1047" s="35">
        <f>L1047*N1047*0.6</f>
        <v>0</v>
      </c>
      <c r="Q1047" s="35">
        <f>L1047*N1047*0.5</f>
        <v>0</v>
      </c>
      <c r="R1047" s="35">
        <f>L1047*N1047*0.45</f>
        <v>0</v>
      </c>
      <c r="S1047" s="35">
        <f>L1047*N1047*0.35</f>
        <v>0</v>
      </c>
      <c r="T1047" s="37" t="s">
        <v>181</v>
      </c>
    </row>
    <row r="1048" spans="1:20" ht="15" customHeight="1">
      <c r="A1048" s="1"/>
      <c r="B1048" s="41"/>
      <c r="C1048" s="43"/>
      <c r="D1048" s="45"/>
      <c r="E1048" s="8"/>
      <c r="F1048" s="8"/>
      <c r="G1048" s="8"/>
      <c r="H1048" s="8"/>
      <c r="I1048" s="8"/>
      <c r="J1048" s="8"/>
      <c r="K1048" s="8"/>
      <c r="L1048" s="47"/>
      <c r="M1048" s="39"/>
      <c r="N1048" s="47"/>
      <c r="O1048" s="39"/>
      <c r="P1048" s="36"/>
      <c r="Q1048" s="36"/>
      <c r="R1048" s="36"/>
      <c r="S1048" s="36"/>
      <c r="T1048" s="37"/>
    </row>
    <row r="1049" spans="1:20" ht="15" customHeight="1">
      <c r="A1049" s="1"/>
      <c r="B1049" s="40" t="s">
        <v>1071</v>
      </c>
      <c r="C1049" s="42" t="s">
        <v>1072</v>
      </c>
      <c r="D1049" s="44" t="s">
        <v>24</v>
      </c>
      <c r="E1049" s="7">
        <v>10</v>
      </c>
      <c r="F1049" s="7">
        <v>1</v>
      </c>
      <c r="G1049" s="7">
        <v>10</v>
      </c>
      <c r="H1049" s="7">
        <v>2</v>
      </c>
      <c r="I1049" s="7"/>
      <c r="J1049" s="7"/>
      <c r="K1049" s="7"/>
      <c r="L1049" s="46">
        <v>899</v>
      </c>
      <c r="M1049" s="38">
        <v>630</v>
      </c>
      <c r="N1049" s="46">
        <f>$E$1050+$F$1050+$G$1050+$H$1050+$I$1050+$J$1050+$K$1050</f>
        <v>0</v>
      </c>
      <c r="O1049" s="38">
        <f>$M$1049*$N$1049</f>
        <v>0</v>
      </c>
      <c r="P1049" s="35">
        <f>L1049*N1049*0.6</f>
        <v>0</v>
      </c>
      <c r="Q1049" s="35">
        <f>L1049*N1049*0.5</f>
        <v>0</v>
      </c>
      <c r="R1049" s="35">
        <f>L1049*N1049*0.45</f>
        <v>0</v>
      </c>
      <c r="S1049" s="35">
        <f>L1049*N1049*0.35</f>
        <v>0</v>
      </c>
      <c r="T1049" s="37" t="s">
        <v>181</v>
      </c>
    </row>
    <row r="1050" spans="1:20" ht="15" customHeight="1">
      <c r="A1050" s="1"/>
      <c r="B1050" s="41"/>
      <c r="C1050" s="43"/>
      <c r="D1050" s="45"/>
      <c r="E1050" s="8"/>
      <c r="F1050" s="8"/>
      <c r="G1050" s="8"/>
      <c r="H1050" s="8"/>
      <c r="I1050" s="8"/>
      <c r="J1050" s="8"/>
      <c r="K1050" s="8"/>
      <c r="L1050" s="47"/>
      <c r="M1050" s="39"/>
      <c r="N1050" s="47"/>
      <c r="O1050" s="39"/>
      <c r="P1050" s="36"/>
      <c r="Q1050" s="36"/>
      <c r="R1050" s="36"/>
      <c r="S1050" s="36"/>
      <c r="T1050" s="37"/>
    </row>
    <row r="1051" spans="1:20" ht="15" customHeight="1">
      <c r="A1051" s="1"/>
      <c r="B1051" s="40" t="s">
        <v>1073</v>
      </c>
      <c r="C1051" s="42" t="s">
        <v>1074</v>
      </c>
      <c r="D1051" s="44" t="s">
        <v>24</v>
      </c>
      <c r="E1051" s="7">
        <v>2</v>
      </c>
      <c r="F1051" s="7"/>
      <c r="G1051" s="7"/>
      <c r="H1051" s="7"/>
      <c r="I1051" s="7"/>
      <c r="J1051" s="7"/>
      <c r="K1051" s="7"/>
      <c r="L1051" s="46">
        <v>699</v>
      </c>
      <c r="M1051" s="38">
        <v>482</v>
      </c>
      <c r="N1051" s="46">
        <f>$E$1052+$F$1052+$G$1052+$H$1052+$I$1052+$J$1052+$K$1052</f>
        <v>0</v>
      </c>
      <c r="O1051" s="38">
        <f>$M$1051*$N$1051</f>
        <v>0</v>
      </c>
      <c r="P1051" s="35">
        <f>L1051*N1051*0.6</f>
        <v>0</v>
      </c>
      <c r="Q1051" s="35">
        <f>L1051*N1051*0.5</f>
        <v>0</v>
      </c>
      <c r="R1051" s="35">
        <f>L1051*N1051*0.45</f>
        <v>0</v>
      </c>
      <c r="S1051" s="35">
        <f>L1051*N1051*0.35</f>
        <v>0</v>
      </c>
      <c r="T1051" s="37" t="s">
        <v>181</v>
      </c>
    </row>
    <row r="1052" spans="1:20" ht="15" customHeight="1">
      <c r="A1052" s="1"/>
      <c r="B1052" s="41"/>
      <c r="C1052" s="43"/>
      <c r="D1052" s="45"/>
      <c r="E1052" s="8"/>
      <c r="F1052" s="8"/>
      <c r="G1052" s="8"/>
      <c r="H1052" s="8"/>
      <c r="I1052" s="8"/>
      <c r="J1052" s="8"/>
      <c r="K1052" s="8"/>
      <c r="L1052" s="47"/>
      <c r="M1052" s="39"/>
      <c r="N1052" s="47"/>
      <c r="O1052" s="39"/>
      <c r="P1052" s="36"/>
      <c r="Q1052" s="36"/>
      <c r="R1052" s="36"/>
      <c r="S1052" s="36"/>
      <c r="T1052" s="37"/>
    </row>
    <row r="1053" spans="1:20" ht="15" customHeight="1">
      <c r="A1053" s="1"/>
      <c r="B1053" s="40" t="s">
        <v>1075</v>
      </c>
      <c r="C1053" s="42" t="s">
        <v>1076</v>
      </c>
      <c r="D1053" s="44" t="s">
        <v>24</v>
      </c>
      <c r="E1053" s="7"/>
      <c r="F1053" s="7"/>
      <c r="G1053" s="7">
        <v>10</v>
      </c>
      <c r="H1053" s="7">
        <v>4</v>
      </c>
      <c r="I1053" s="7"/>
      <c r="J1053" s="7"/>
      <c r="K1053" s="7"/>
      <c r="L1053" s="46">
        <v>699</v>
      </c>
      <c r="M1053" s="38">
        <v>482</v>
      </c>
      <c r="N1053" s="46">
        <f>$E$1054+$F$1054+$G$1054+$H$1054+$I$1054+$J$1054+$K$1054</f>
        <v>0</v>
      </c>
      <c r="O1053" s="38">
        <f>$M$1053*$N$1053</f>
        <v>0</v>
      </c>
      <c r="P1053" s="35">
        <f>L1053*N1053*0.6</f>
        <v>0</v>
      </c>
      <c r="Q1053" s="35">
        <f>L1053*N1053*0.5</f>
        <v>0</v>
      </c>
      <c r="R1053" s="35">
        <f>L1053*N1053*0.45</f>
        <v>0</v>
      </c>
      <c r="S1053" s="35">
        <f>L1053*N1053*0.35</f>
        <v>0</v>
      </c>
      <c r="T1053" s="37" t="s">
        <v>181</v>
      </c>
    </row>
    <row r="1054" spans="1:20" ht="15" customHeight="1">
      <c r="A1054" s="1"/>
      <c r="B1054" s="41"/>
      <c r="C1054" s="43"/>
      <c r="D1054" s="45"/>
      <c r="E1054" s="8"/>
      <c r="F1054" s="8"/>
      <c r="G1054" s="8"/>
      <c r="H1054" s="8"/>
      <c r="I1054" s="8"/>
      <c r="J1054" s="8"/>
      <c r="K1054" s="8"/>
      <c r="L1054" s="47"/>
      <c r="M1054" s="39"/>
      <c r="N1054" s="47"/>
      <c r="O1054" s="39"/>
      <c r="P1054" s="36"/>
      <c r="Q1054" s="36"/>
      <c r="R1054" s="36"/>
      <c r="S1054" s="36"/>
      <c r="T1054" s="37"/>
    </row>
    <row r="1055" spans="1:20" ht="15" customHeight="1">
      <c r="A1055" s="1"/>
      <c r="B1055" s="40" t="s">
        <v>1077</v>
      </c>
      <c r="C1055" s="42" t="s">
        <v>1078</v>
      </c>
      <c r="D1055" s="44" t="s">
        <v>24</v>
      </c>
      <c r="E1055" s="7"/>
      <c r="F1055" s="7"/>
      <c r="G1055" s="7"/>
      <c r="H1055" s="7">
        <v>9</v>
      </c>
      <c r="I1055" s="7"/>
      <c r="J1055" s="7"/>
      <c r="K1055" s="7"/>
      <c r="L1055" s="46">
        <v>499</v>
      </c>
      <c r="M1055" s="38">
        <v>345</v>
      </c>
      <c r="N1055" s="46">
        <f>$E$1056+$F$1056+$G$1056+$H$1056+$I$1056+$J$1056+$K$1056</f>
        <v>0</v>
      </c>
      <c r="O1055" s="38">
        <f>$M$1055*$N$1055</f>
        <v>0</v>
      </c>
      <c r="P1055" s="35">
        <f>L1055*N1055*0.6</f>
        <v>0</v>
      </c>
      <c r="Q1055" s="35">
        <f>L1055*N1055*0.5</f>
        <v>0</v>
      </c>
      <c r="R1055" s="35">
        <f>L1055*N1055*0.45</f>
        <v>0</v>
      </c>
      <c r="S1055" s="35">
        <f>L1055*N1055*0.35</f>
        <v>0</v>
      </c>
      <c r="T1055" s="37"/>
    </row>
    <row r="1056" spans="1:20" ht="15" customHeight="1">
      <c r="A1056" s="1"/>
      <c r="B1056" s="41"/>
      <c r="C1056" s="43"/>
      <c r="D1056" s="45"/>
      <c r="E1056" s="8"/>
      <c r="F1056" s="8"/>
      <c r="G1056" s="8"/>
      <c r="H1056" s="8"/>
      <c r="I1056" s="8"/>
      <c r="J1056" s="8"/>
      <c r="K1056" s="8"/>
      <c r="L1056" s="47"/>
      <c r="M1056" s="39"/>
      <c r="N1056" s="47"/>
      <c r="O1056" s="39"/>
      <c r="P1056" s="36"/>
      <c r="Q1056" s="36"/>
      <c r="R1056" s="36"/>
      <c r="S1056" s="36"/>
      <c r="T1056" s="37"/>
    </row>
    <row r="1057" spans="1:20" ht="15" customHeight="1">
      <c r="A1057" s="1"/>
      <c r="B1057" s="40" t="s">
        <v>1079</v>
      </c>
      <c r="C1057" s="42" t="s">
        <v>1080</v>
      </c>
      <c r="D1057" s="44" t="s">
        <v>24</v>
      </c>
      <c r="E1057" s="7">
        <v>10</v>
      </c>
      <c r="F1057" s="7">
        <v>10</v>
      </c>
      <c r="G1057" s="7">
        <v>9</v>
      </c>
      <c r="H1057" s="7">
        <v>10</v>
      </c>
      <c r="I1057" s="7"/>
      <c r="J1057" s="7"/>
      <c r="K1057" s="7"/>
      <c r="L1057" s="46">
        <v>499</v>
      </c>
      <c r="M1057" s="38">
        <v>345</v>
      </c>
      <c r="N1057" s="46">
        <f>$E$1058+$F$1058+$G$1058+$H$1058+$I$1058+$J$1058+$K$1058</f>
        <v>0</v>
      </c>
      <c r="O1057" s="38">
        <f>$M$1057*$N$1057</f>
        <v>0</v>
      </c>
      <c r="P1057" s="35">
        <f>L1057*N1057*0.6</f>
        <v>0</v>
      </c>
      <c r="Q1057" s="35">
        <f>L1057*N1057*0.5</f>
        <v>0</v>
      </c>
      <c r="R1057" s="35">
        <f>L1057*N1057*0.45</f>
        <v>0</v>
      </c>
      <c r="S1057" s="35">
        <f>L1057*N1057*0.35</f>
        <v>0</v>
      </c>
      <c r="T1057" s="37"/>
    </row>
    <row r="1058" spans="1:20" ht="15" customHeight="1">
      <c r="A1058" s="1"/>
      <c r="B1058" s="41"/>
      <c r="C1058" s="43"/>
      <c r="D1058" s="45"/>
      <c r="E1058" s="8"/>
      <c r="F1058" s="8"/>
      <c r="G1058" s="8"/>
      <c r="H1058" s="8"/>
      <c r="I1058" s="8"/>
      <c r="J1058" s="8"/>
      <c r="K1058" s="8"/>
      <c r="L1058" s="47"/>
      <c r="M1058" s="39"/>
      <c r="N1058" s="47"/>
      <c r="O1058" s="39"/>
      <c r="P1058" s="36"/>
      <c r="Q1058" s="36"/>
      <c r="R1058" s="36"/>
      <c r="S1058" s="36"/>
      <c r="T1058" s="37"/>
    </row>
    <row r="1059" spans="1:20" ht="15" customHeight="1">
      <c r="A1059" s="1"/>
      <c r="B1059" s="40" t="s">
        <v>1081</v>
      </c>
      <c r="C1059" s="42" t="s">
        <v>1082</v>
      </c>
      <c r="D1059" s="44" t="s">
        <v>24</v>
      </c>
      <c r="E1059" s="7">
        <v>6</v>
      </c>
      <c r="F1059" s="7">
        <v>10</v>
      </c>
      <c r="G1059" s="7">
        <v>9</v>
      </c>
      <c r="H1059" s="7">
        <v>1</v>
      </c>
      <c r="I1059" s="7"/>
      <c r="J1059" s="7"/>
      <c r="K1059" s="7"/>
      <c r="L1059" s="46">
        <v>499</v>
      </c>
      <c r="M1059" s="38">
        <v>345</v>
      </c>
      <c r="N1059" s="46">
        <f>$E$1060+$F$1060+$G$1060+$H$1060+$I$1060+$J$1060+$K$1060</f>
        <v>0</v>
      </c>
      <c r="O1059" s="38">
        <f>$M$1059*$N$1059</f>
        <v>0</v>
      </c>
      <c r="P1059" s="35">
        <f>L1059*N1059*0.6</f>
        <v>0</v>
      </c>
      <c r="Q1059" s="35">
        <f>L1059*N1059*0.5</f>
        <v>0</v>
      </c>
      <c r="R1059" s="35">
        <f>L1059*N1059*0.45</f>
        <v>0</v>
      </c>
      <c r="S1059" s="35">
        <f>L1059*N1059*0.35</f>
        <v>0</v>
      </c>
      <c r="T1059" s="37"/>
    </row>
    <row r="1060" spans="1:20" ht="15" customHeight="1">
      <c r="A1060" s="1"/>
      <c r="B1060" s="41"/>
      <c r="C1060" s="43"/>
      <c r="D1060" s="45"/>
      <c r="E1060" s="8"/>
      <c r="F1060" s="8"/>
      <c r="G1060" s="8"/>
      <c r="H1060" s="8"/>
      <c r="I1060" s="8"/>
      <c r="J1060" s="8"/>
      <c r="K1060" s="8"/>
      <c r="L1060" s="47"/>
      <c r="M1060" s="39"/>
      <c r="N1060" s="47"/>
      <c r="O1060" s="39"/>
      <c r="P1060" s="36"/>
      <c r="Q1060" s="36"/>
      <c r="R1060" s="36"/>
      <c r="S1060" s="36"/>
      <c r="T1060" s="37"/>
    </row>
    <row r="1061" spans="1:20" ht="15" customHeight="1">
      <c r="A1061" s="1"/>
      <c r="B1061" s="40" t="s">
        <v>1083</v>
      </c>
      <c r="C1061" s="42" t="s">
        <v>1084</v>
      </c>
      <c r="D1061" s="44" t="s">
        <v>24</v>
      </c>
      <c r="E1061" s="7">
        <v>2</v>
      </c>
      <c r="F1061" s="7">
        <v>5</v>
      </c>
      <c r="G1061" s="7">
        <v>5</v>
      </c>
      <c r="H1061" s="7"/>
      <c r="I1061" s="7"/>
      <c r="J1061" s="7"/>
      <c r="K1061" s="7"/>
      <c r="L1061" s="46">
        <v>499</v>
      </c>
      <c r="M1061" s="38">
        <v>345</v>
      </c>
      <c r="N1061" s="46">
        <f>$E$1062+$F$1062+$G$1062+$H$1062+$I$1062+$J$1062+$K$1062</f>
        <v>0</v>
      </c>
      <c r="O1061" s="38">
        <f>$M$1061*$N$1061</f>
        <v>0</v>
      </c>
      <c r="P1061" s="35">
        <f>L1061*N1061*0.6</f>
        <v>0</v>
      </c>
      <c r="Q1061" s="35">
        <f>L1061*N1061*0.5</f>
        <v>0</v>
      </c>
      <c r="R1061" s="35">
        <f>L1061*N1061*0.45</f>
        <v>0</v>
      </c>
      <c r="S1061" s="35">
        <f>L1061*N1061*0.35</f>
        <v>0</v>
      </c>
      <c r="T1061" s="37"/>
    </row>
    <row r="1062" spans="1:20" ht="15" customHeight="1">
      <c r="A1062" s="1"/>
      <c r="B1062" s="41"/>
      <c r="C1062" s="43"/>
      <c r="D1062" s="45"/>
      <c r="E1062" s="8"/>
      <c r="F1062" s="8"/>
      <c r="G1062" s="8"/>
      <c r="H1062" s="8"/>
      <c r="I1062" s="8"/>
      <c r="J1062" s="8"/>
      <c r="K1062" s="8"/>
      <c r="L1062" s="47"/>
      <c r="M1062" s="39"/>
      <c r="N1062" s="47"/>
      <c r="O1062" s="39"/>
      <c r="P1062" s="36"/>
      <c r="Q1062" s="36"/>
      <c r="R1062" s="36"/>
      <c r="S1062" s="36"/>
      <c r="T1062" s="37"/>
    </row>
    <row r="1063" spans="1:20" ht="15" customHeight="1">
      <c r="A1063" s="1"/>
      <c r="B1063" s="40" t="s">
        <v>1085</v>
      </c>
      <c r="C1063" s="42" t="s">
        <v>1086</v>
      </c>
      <c r="D1063" s="44" t="s">
        <v>24</v>
      </c>
      <c r="E1063" s="7">
        <v>1</v>
      </c>
      <c r="F1063" s="7">
        <v>3</v>
      </c>
      <c r="G1063" s="7"/>
      <c r="H1063" s="7"/>
      <c r="I1063" s="7"/>
      <c r="J1063" s="7"/>
      <c r="K1063" s="7"/>
      <c r="L1063" s="46">
        <v>499</v>
      </c>
      <c r="M1063" s="38">
        <v>345</v>
      </c>
      <c r="N1063" s="46">
        <f>$E$1064+$F$1064+$G$1064+$H$1064+$I$1064+$J$1064+$K$1064</f>
        <v>0</v>
      </c>
      <c r="O1063" s="38">
        <f>$M$1063*$N$1063</f>
        <v>0</v>
      </c>
      <c r="P1063" s="35">
        <f>L1063*N1063*0.6</f>
        <v>0</v>
      </c>
      <c r="Q1063" s="35">
        <f>L1063*N1063*0.5</f>
        <v>0</v>
      </c>
      <c r="R1063" s="35">
        <f>L1063*N1063*0.45</f>
        <v>0</v>
      </c>
      <c r="S1063" s="35">
        <f>L1063*N1063*0.35</f>
        <v>0</v>
      </c>
      <c r="T1063" s="37"/>
    </row>
    <row r="1064" spans="1:20" ht="15" customHeight="1">
      <c r="A1064" s="1"/>
      <c r="B1064" s="41"/>
      <c r="C1064" s="43"/>
      <c r="D1064" s="45"/>
      <c r="E1064" s="8"/>
      <c r="F1064" s="8"/>
      <c r="G1064" s="8"/>
      <c r="H1064" s="8"/>
      <c r="I1064" s="8"/>
      <c r="J1064" s="8"/>
      <c r="K1064" s="8"/>
      <c r="L1064" s="47"/>
      <c r="M1064" s="39"/>
      <c r="N1064" s="47"/>
      <c r="O1064" s="39"/>
      <c r="P1064" s="36"/>
      <c r="Q1064" s="36"/>
      <c r="R1064" s="36"/>
      <c r="S1064" s="36"/>
      <c r="T1064" s="37"/>
    </row>
    <row r="1065" spans="1:20" ht="25.5" customHeight="1">
      <c r="A1065" s="1"/>
      <c r="B1065" s="49" t="s">
        <v>8</v>
      </c>
      <c r="C1065" s="49" t="s">
        <v>9</v>
      </c>
      <c r="D1065" s="49" t="s">
        <v>10</v>
      </c>
      <c r="E1065" s="60" t="s">
        <v>11</v>
      </c>
      <c r="F1065" s="60"/>
      <c r="G1065" s="60"/>
      <c r="H1065" s="60"/>
      <c r="I1065" s="60"/>
      <c r="J1065" s="60"/>
      <c r="K1065" s="60"/>
      <c r="L1065" s="51" t="s">
        <v>12</v>
      </c>
      <c r="M1065" s="52" t="s">
        <v>13</v>
      </c>
      <c r="N1065" s="48" t="s">
        <v>14</v>
      </c>
      <c r="O1065" s="48"/>
      <c r="P1065" s="35"/>
      <c r="Q1065" s="35"/>
      <c r="R1065" s="35"/>
      <c r="S1065" s="35"/>
      <c r="T1065" s="37"/>
    </row>
    <row r="1066" spans="2:20" ht="25.5" customHeight="1">
      <c r="B1066" s="49"/>
      <c r="C1066" s="49"/>
      <c r="D1066" s="49"/>
      <c r="E1066" s="61" t="s">
        <v>1066</v>
      </c>
      <c r="F1066" s="61"/>
      <c r="G1066" s="61" t="s">
        <v>1068</v>
      </c>
      <c r="H1066" s="61"/>
      <c r="I1066" s="61" t="s">
        <v>1087</v>
      </c>
      <c r="J1066" s="61"/>
      <c r="K1066" s="9"/>
      <c r="L1066" s="51"/>
      <c r="M1066" s="52"/>
      <c r="N1066" s="6" t="s">
        <v>15</v>
      </c>
      <c r="O1066" s="6" t="s">
        <v>16</v>
      </c>
      <c r="P1066" s="36"/>
      <c r="Q1066" s="36"/>
      <c r="R1066" s="36"/>
      <c r="S1066" s="36"/>
      <c r="T1066" s="37"/>
    </row>
    <row r="1067" spans="1:20" ht="15" customHeight="1">
      <c r="A1067" s="1"/>
      <c r="B1067" s="40" t="s">
        <v>1088</v>
      </c>
      <c r="C1067" s="42" t="s">
        <v>1089</v>
      </c>
      <c r="D1067" s="44" t="s">
        <v>959</v>
      </c>
      <c r="E1067" s="64">
        <v>10</v>
      </c>
      <c r="F1067" s="65"/>
      <c r="G1067" s="64"/>
      <c r="H1067" s="65"/>
      <c r="I1067" s="64">
        <v>3</v>
      </c>
      <c r="J1067" s="65"/>
      <c r="K1067" s="10"/>
      <c r="L1067" s="46">
        <v>569</v>
      </c>
      <c r="M1067" s="38">
        <v>393</v>
      </c>
      <c r="N1067" s="46">
        <f>$E$1068+$G$1068+$I$1068</f>
        <v>0</v>
      </c>
      <c r="O1067" s="38">
        <f>$M$1067*$N$1067</f>
        <v>0</v>
      </c>
      <c r="P1067" s="35">
        <f>L1067*N1067*0.6</f>
        <v>0</v>
      </c>
      <c r="Q1067" s="35">
        <f>L1067*N1067*0.5</f>
        <v>0</v>
      </c>
      <c r="R1067" s="35">
        <f>L1067*N1067*0.45</f>
        <v>0</v>
      </c>
      <c r="S1067" s="35">
        <f>L1067*N1067*0.35</f>
        <v>0</v>
      </c>
      <c r="T1067" s="37"/>
    </row>
    <row r="1068" spans="1:20" ht="15" customHeight="1">
      <c r="A1068" s="1"/>
      <c r="B1068" s="41"/>
      <c r="C1068" s="43"/>
      <c r="D1068" s="45"/>
      <c r="E1068" s="57"/>
      <c r="F1068" s="57"/>
      <c r="G1068" s="57"/>
      <c r="H1068" s="57"/>
      <c r="I1068" s="57"/>
      <c r="J1068" s="57"/>
      <c r="K1068" s="11"/>
      <c r="L1068" s="47"/>
      <c r="M1068" s="39"/>
      <c r="N1068" s="47"/>
      <c r="O1068" s="39"/>
      <c r="P1068" s="36"/>
      <c r="Q1068" s="36"/>
      <c r="R1068" s="36"/>
      <c r="S1068" s="36"/>
      <c r="T1068" s="37"/>
    </row>
    <row r="1069" spans="1:20" ht="15" customHeight="1">
      <c r="A1069" s="1"/>
      <c r="B1069" s="40" t="s">
        <v>1090</v>
      </c>
      <c r="C1069" s="42" t="s">
        <v>1091</v>
      </c>
      <c r="D1069" s="44" t="s">
        <v>24</v>
      </c>
      <c r="E1069" s="64"/>
      <c r="F1069" s="65"/>
      <c r="G1069" s="64"/>
      <c r="H1069" s="65"/>
      <c r="I1069" s="64">
        <v>2</v>
      </c>
      <c r="J1069" s="65"/>
      <c r="K1069" s="10"/>
      <c r="L1069" s="46">
        <v>599</v>
      </c>
      <c r="M1069" s="38">
        <v>413</v>
      </c>
      <c r="N1069" s="46">
        <f>$E$1070+$G$1070+$I$1070</f>
        <v>0</v>
      </c>
      <c r="O1069" s="38">
        <f>$M$1069*$N$1069</f>
        <v>0</v>
      </c>
      <c r="P1069" s="35">
        <f>L1069*N1069*0.6</f>
        <v>0</v>
      </c>
      <c r="Q1069" s="35">
        <f>L1069*N1069*0.5</f>
        <v>0</v>
      </c>
      <c r="R1069" s="35">
        <f>L1069*N1069*0.45</f>
        <v>0</v>
      </c>
      <c r="S1069" s="35">
        <f>L1069*N1069*0.35</f>
        <v>0</v>
      </c>
      <c r="T1069" s="37"/>
    </row>
    <row r="1070" spans="1:20" ht="15" customHeight="1">
      <c r="A1070" s="1"/>
      <c r="B1070" s="41"/>
      <c r="C1070" s="43"/>
      <c r="D1070" s="45"/>
      <c r="E1070" s="57"/>
      <c r="F1070" s="57"/>
      <c r="G1070" s="57"/>
      <c r="H1070" s="57"/>
      <c r="I1070" s="57"/>
      <c r="J1070" s="57"/>
      <c r="K1070" s="11"/>
      <c r="L1070" s="47"/>
      <c r="M1070" s="39"/>
      <c r="N1070" s="47"/>
      <c r="O1070" s="39"/>
      <c r="P1070" s="36"/>
      <c r="Q1070" s="36"/>
      <c r="R1070" s="36"/>
      <c r="S1070" s="36"/>
      <c r="T1070" s="37"/>
    </row>
    <row r="1071" spans="1:20" ht="25.5" customHeight="1">
      <c r="A1071" s="1"/>
      <c r="B1071" s="49" t="s">
        <v>8</v>
      </c>
      <c r="C1071" s="49" t="s">
        <v>9</v>
      </c>
      <c r="D1071" s="49" t="s">
        <v>10</v>
      </c>
      <c r="E1071" s="50" t="s">
        <v>11</v>
      </c>
      <c r="F1071" s="50"/>
      <c r="G1071" s="50"/>
      <c r="H1071" s="50"/>
      <c r="I1071" s="50"/>
      <c r="J1071" s="50"/>
      <c r="K1071" s="50"/>
      <c r="L1071" s="51" t="s">
        <v>12</v>
      </c>
      <c r="M1071" s="52" t="s">
        <v>13</v>
      </c>
      <c r="N1071" s="48" t="s">
        <v>14</v>
      </c>
      <c r="O1071" s="48"/>
      <c r="P1071" s="35"/>
      <c r="Q1071" s="35"/>
      <c r="R1071" s="35"/>
      <c r="S1071" s="35"/>
      <c r="T1071" s="37"/>
    </row>
    <row r="1072" spans="2:20" ht="25.5" customHeight="1">
      <c r="B1072" s="49"/>
      <c r="C1072" s="49"/>
      <c r="D1072" s="49"/>
      <c r="E1072" s="5" t="s">
        <v>1092</v>
      </c>
      <c r="F1072" s="5" t="s">
        <v>1093</v>
      </c>
      <c r="G1072" s="5" t="s">
        <v>1094</v>
      </c>
      <c r="H1072" s="5" t="s">
        <v>1095</v>
      </c>
      <c r="I1072" s="5" t="s">
        <v>1096</v>
      </c>
      <c r="J1072" s="5"/>
      <c r="K1072" s="5"/>
      <c r="L1072" s="51"/>
      <c r="M1072" s="52"/>
      <c r="N1072" s="6" t="s">
        <v>15</v>
      </c>
      <c r="O1072" s="6" t="s">
        <v>16</v>
      </c>
      <c r="P1072" s="36"/>
      <c r="Q1072" s="36"/>
      <c r="R1072" s="36"/>
      <c r="S1072" s="36"/>
      <c r="T1072" s="37"/>
    </row>
    <row r="1073" spans="1:20" ht="15" customHeight="1">
      <c r="A1073" s="1"/>
      <c r="B1073" s="40" t="s">
        <v>1097</v>
      </c>
      <c r="C1073" s="42" t="s">
        <v>1098</v>
      </c>
      <c r="D1073" s="44" t="s">
        <v>277</v>
      </c>
      <c r="E1073" s="7"/>
      <c r="F1073" s="7">
        <v>4</v>
      </c>
      <c r="G1073" s="7">
        <v>5</v>
      </c>
      <c r="H1073" s="7">
        <v>2</v>
      </c>
      <c r="I1073" s="7">
        <v>4</v>
      </c>
      <c r="J1073" s="7"/>
      <c r="K1073" s="7"/>
      <c r="L1073" s="46">
        <v>699</v>
      </c>
      <c r="M1073" s="38">
        <v>482</v>
      </c>
      <c r="N1073" s="46">
        <f>$E$1074+$F$1074+$G$1074+$H$1074+$I$1074+$J$1074+$K$1074</f>
        <v>0</v>
      </c>
      <c r="O1073" s="38">
        <f>$M$1073*$N$1073</f>
        <v>0</v>
      </c>
      <c r="P1073" s="35">
        <f>L1073*N1073*0.6</f>
        <v>0</v>
      </c>
      <c r="Q1073" s="35">
        <f>L1073*N1073*0.5</f>
        <v>0</v>
      </c>
      <c r="R1073" s="35">
        <f>L1073*N1073*0.45</f>
        <v>0</v>
      </c>
      <c r="S1073" s="35">
        <f>L1073*N1073*0.35</f>
        <v>0</v>
      </c>
      <c r="T1073" s="37"/>
    </row>
    <row r="1074" spans="1:20" ht="15" customHeight="1">
      <c r="A1074" s="1"/>
      <c r="B1074" s="41"/>
      <c r="C1074" s="43"/>
      <c r="D1074" s="45"/>
      <c r="E1074" s="8"/>
      <c r="F1074" s="8"/>
      <c r="G1074" s="8"/>
      <c r="H1074" s="8"/>
      <c r="I1074" s="8"/>
      <c r="J1074" s="8"/>
      <c r="K1074" s="8"/>
      <c r="L1074" s="47"/>
      <c r="M1074" s="39"/>
      <c r="N1074" s="47"/>
      <c r="O1074" s="39"/>
      <c r="P1074" s="36"/>
      <c r="Q1074" s="36"/>
      <c r="R1074" s="36"/>
      <c r="S1074" s="36"/>
      <c r="T1074" s="37"/>
    </row>
    <row r="1075" spans="1:20" ht="15" customHeight="1">
      <c r="A1075" s="1"/>
      <c r="B1075" s="40" t="s">
        <v>1099</v>
      </c>
      <c r="C1075" s="42" t="s">
        <v>1100</v>
      </c>
      <c r="D1075" s="44" t="s">
        <v>277</v>
      </c>
      <c r="E1075" s="7"/>
      <c r="F1075" s="7"/>
      <c r="G1075" s="7"/>
      <c r="H1075" s="7"/>
      <c r="I1075" s="7">
        <v>3</v>
      </c>
      <c r="J1075" s="7"/>
      <c r="K1075" s="7"/>
      <c r="L1075" s="46">
        <v>699</v>
      </c>
      <c r="M1075" s="38">
        <v>482</v>
      </c>
      <c r="N1075" s="46">
        <f>$E$1076+$F$1076+$G$1076+$H$1076+$I$1076+$J$1076+$K$1076</f>
        <v>0</v>
      </c>
      <c r="O1075" s="38">
        <f>$M$1075*$N$1075</f>
        <v>0</v>
      </c>
      <c r="P1075" s="35">
        <f>L1075*N1075*0.6</f>
        <v>0</v>
      </c>
      <c r="Q1075" s="35">
        <f>L1075*N1075*0.5</f>
        <v>0</v>
      </c>
      <c r="R1075" s="35">
        <f>L1075*N1075*0.45</f>
        <v>0</v>
      </c>
      <c r="S1075" s="35">
        <f>L1075*N1075*0.35</f>
        <v>0</v>
      </c>
      <c r="T1075" s="37"/>
    </row>
    <row r="1076" spans="1:20" ht="15" customHeight="1">
      <c r="A1076" s="1"/>
      <c r="B1076" s="41"/>
      <c r="C1076" s="43"/>
      <c r="D1076" s="45"/>
      <c r="E1076" s="8"/>
      <c r="F1076" s="8"/>
      <c r="G1076" s="8"/>
      <c r="H1076" s="8"/>
      <c r="I1076" s="8"/>
      <c r="J1076" s="8"/>
      <c r="K1076" s="8"/>
      <c r="L1076" s="47"/>
      <c r="M1076" s="39"/>
      <c r="N1076" s="47"/>
      <c r="O1076" s="39"/>
      <c r="P1076" s="36"/>
      <c r="Q1076" s="36"/>
      <c r="R1076" s="36"/>
      <c r="S1076" s="36"/>
      <c r="T1076" s="37"/>
    </row>
    <row r="1077" spans="1:20" ht="15" customHeight="1">
      <c r="A1077" s="1"/>
      <c r="B1077" s="40" t="s">
        <v>1101</v>
      </c>
      <c r="C1077" s="42" t="s">
        <v>1102</v>
      </c>
      <c r="D1077" s="44" t="s">
        <v>277</v>
      </c>
      <c r="E1077" s="7"/>
      <c r="F1077" s="7">
        <v>3</v>
      </c>
      <c r="G1077" s="7"/>
      <c r="H1077" s="7"/>
      <c r="I1077" s="7">
        <v>3</v>
      </c>
      <c r="J1077" s="7"/>
      <c r="K1077" s="7"/>
      <c r="L1077" s="46">
        <v>699</v>
      </c>
      <c r="M1077" s="38">
        <v>482</v>
      </c>
      <c r="N1077" s="46">
        <f>$E$1078+$F$1078+$G$1078+$H$1078+$I$1078+$J$1078+$K$1078</f>
        <v>0</v>
      </c>
      <c r="O1077" s="38">
        <f>$M$1077*$N$1077</f>
        <v>0</v>
      </c>
      <c r="P1077" s="35">
        <f>L1077*N1077*0.6</f>
        <v>0</v>
      </c>
      <c r="Q1077" s="35">
        <f>L1077*N1077*0.5</f>
        <v>0</v>
      </c>
      <c r="R1077" s="35">
        <f>L1077*N1077*0.45</f>
        <v>0</v>
      </c>
      <c r="S1077" s="35">
        <f>L1077*N1077*0.35</f>
        <v>0</v>
      </c>
      <c r="T1077" s="37"/>
    </row>
    <row r="1078" spans="1:20" ht="15" customHeight="1">
      <c r="A1078" s="1"/>
      <c r="B1078" s="41"/>
      <c r="C1078" s="43"/>
      <c r="D1078" s="45"/>
      <c r="E1078" s="8"/>
      <c r="F1078" s="8"/>
      <c r="G1078" s="8"/>
      <c r="H1078" s="8"/>
      <c r="I1078" s="8"/>
      <c r="J1078" s="8"/>
      <c r="K1078" s="8"/>
      <c r="L1078" s="47"/>
      <c r="M1078" s="39"/>
      <c r="N1078" s="47"/>
      <c r="O1078" s="39"/>
      <c r="P1078" s="36"/>
      <c r="Q1078" s="36"/>
      <c r="R1078" s="36"/>
      <c r="S1078" s="36"/>
      <c r="T1078" s="37"/>
    </row>
    <row r="1079" spans="1:20" ht="15" customHeight="1">
      <c r="A1079" s="1"/>
      <c r="B1079" s="40" t="s">
        <v>1103</v>
      </c>
      <c r="C1079" s="42" t="s">
        <v>1104</v>
      </c>
      <c r="D1079" s="44" t="s">
        <v>277</v>
      </c>
      <c r="E1079" s="7"/>
      <c r="F1079" s="7">
        <v>3</v>
      </c>
      <c r="G1079" s="7">
        <v>3</v>
      </c>
      <c r="H1079" s="7">
        <v>2</v>
      </c>
      <c r="I1079" s="7">
        <v>3</v>
      </c>
      <c r="J1079" s="7"/>
      <c r="K1079" s="7"/>
      <c r="L1079" s="46">
        <v>699</v>
      </c>
      <c r="M1079" s="38">
        <v>482</v>
      </c>
      <c r="N1079" s="46">
        <f>$E$1080+$F$1080+$G$1080+$H$1080+$I$1080+$J$1080+$K$1080</f>
        <v>0</v>
      </c>
      <c r="O1079" s="38">
        <f>$M$1079*$N$1079</f>
        <v>0</v>
      </c>
      <c r="P1079" s="35">
        <f>L1079*N1079*0.6</f>
        <v>0</v>
      </c>
      <c r="Q1079" s="35">
        <f>L1079*N1079*0.5</f>
        <v>0</v>
      </c>
      <c r="R1079" s="35">
        <f>L1079*N1079*0.45</f>
        <v>0</v>
      </c>
      <c r="S1079" s="35">
        <f>L1079*N1079*0.35</f>
        <v>0</v>
      </c>
      <c r="T1079" s="37"/>
    </row>
    <row r="1080" spans="1:20" ht="15" customHeight="1">
      <c r="A1080" s="1"/>
      <c r="B1080" s="41"/>
      <c r="C1080" s="43"/>
      <c r="D1080" s="45"/>
      <c r="E1080" s="8"/>
      <c r="F1080" s="8"/>
      <c r="G1080" s="8"/>
      <c r="H1080" s="8"/>
      <c r="I1080" s="8"/>
      <c r="J1080" s="8"/>
      <c r="K1080" s="8"/>
      <c r="L1080" s="47"/>
      <c r="M1080" s="39"/>
      <c r="N1080" s="47"/>
      <c r="O1080" s="39"/>
      <c r="P1080" s="36"/>
      <c r="Q1080" s="36"/>
      <c r="R1080" s="36"/>
      <c r="S1080" s="36"/>
      <c r="T1080" s="37"/>
    </row>
    <row r="1081" spans="1:20" ht="15" customHeight="1">
      <c r="A1081" s="1"/>
      <c r="B1081" s="40" t="s">
        <v>1105</v>
      </c>
      <c r="C1081" s="42" t="s">
        <v>1106</v>
      </c>
      <c r="D1081" s="44" t="s">
        <v>277</v>
      </c>
      <c r="E1081" s="7"/>
      <c r="F1081" s="7">
        <v>4</v>
      </c>
      <c r="G1081" s="7">
        <v>1</v>
      </c>
      <c r="H1081" s="7">
        <v>3</v>
      </c>
      <c r="I1081" s="7">
        <v>3</v>
      </c>
      <c r="J1081" s="7"/>
      <c r="K1081" s="7"/>
      <c r="L1081" s="46">
        <v>699</v>
      </c>
      <c r="M1081" s="38">
        <v>482</v>
      </c>
      <c r="N1081" s="46">
        <f>$E$1082+$F$1082+$G$1082+$H$1082+$I$1082+$J$1082+$K$1082</f>
        <v>0</v>
      </c>
      <c r="O1081" s="38">
        <f>$M$1081*$N$1081</f>
        <v>0</v>
      </c>
      <c r="P1081" s="35">
        <f>L1081*N1081*0.6</f>
        <v>0</v>
      </c>
      <c r="Q1081" s="35">
        <f>L1081*N1081*0.5</f>
        <v>0</v>
      </c>
      <c r="R1081" s="35">
        <f>L1081*N1081*0.45</f>
        <v>0</v>
      </c>
      <c r="S1081" s="35">
        <f>L1081*N1081*0.35</f>
        <v>0</v>
      </c>
      <c r="T1081" s="37"/>
    </row>
    <row r="1082" spans="1:20" ht="15" customHeight="1">
      <c r="A1082" s="1"/>
      <c r="B1082" s="41"/>
      <c r="C1082" s="43"/>
      <c r="D1082" s="45"/>
      <c r="E1082" s="8"/>
      <c r="F1082" s="8"/>
      <c r="G1082" s="8"/>
      <c r="H1082" s="8"/>
      <c r="I1082" s="8"/>
      <c r="J1082" s="8"/>
      <c r="K1082" s="8"/>
      <c r="L1082" s="47"/>
      <c r="M1082" s="39"/>
      <c r="N1082" s="47"/>
      <c r="O1082" s="39"/>
      <c r="P1082" s="36"/>
      <c r="Q1082" s="36"/>
      <c r="R1082" s="36"/>
      <c r="S1082" s="36"/>
      <c r="T1082" s="37"/>
    </row>
    <row r="1083" spans="1:20" ht="25.5" customHeight="1">
      <c r="A1083" s="1"/>
      <c r="B1083" s="49" t="s">
        <v>8</v>
      </c>
      <c r="C1083" s="49" t="s">
        <v>9</v>
      </c>
      <c r="D1083" s="49" t="s">
        <v>10</v>
      </c>
      <c r="E1083" s="60" t="s">
        <v>11</v>
      </c>
      <c r="F1083" s="60"/>
      <c r="G1083" s="60"/>
      <c r="H1083" s="60"/>
      <c r="I1083" s="60"/>
      <c r="J1083" s="60"/>
      <c r="K1083" s="60"/>
      <c r="L1083" s="51" t="s">
        <v>12</v>
      </c>
      <c r="M1083" s="52" t="s">
        <v>13</v>
      </c>
      <c r="N1083" s="48" t="s">
        <v>14</v>
      </c>
      <c r="O1083" s="48"/>
      <c r="P1083" s="35"/>
      <c r="Q1083" s="35"/>
      <c r="R1083" s="35"/>
      <c r="S1083" s="35"/>
      <c r="T1083" s="37"/>
    </row>
    <row r="1084" spans="2:20" ht="25.5" customHeight="1">
      <c r="B1084" s="49"/>
      <c r="C1084" s="49"/>
      <c r="D1084" s="49"/>
      <c r="E1084" s="61" t="s">
        <v>1066</v>
      </c>
      <c r="F1084" s="61"/>
      <c r="G1084" s="61" t="s">
        <v>1068</v>
      </c>
      <c r="H1084" s="61"/>
      <c r="I1084" s="61" t="s">
        <v>1087</v>
      </c>
      <c r="J1084" s="61"/>
      <c r="K1084" s="9"/>
      <c r="L1084" s="51"/>
      <c r="M1084" s="52"/>
      <c r="N1084" s="6" t="s">
        <v>15</v>
      </c>
      <c r="O1084" s="6" t="s">
        <v>16</v>
      </c>
      <c r="P1084" s="36"/>
      <c r="Q1084" s="36"/>
      <c r="R1084" s="36"/>
      <c r="S1084" s="36"/>
      <c r="T1084" s="37"/>
    </row>
    <row r="1085" spans="1:20" ht="15" customHeight="1">
      <c r="A1085" s="1"/>
      <c r="B1085" s="40" t="s">
        <v>1107</v>
      </c>
      <c r="C1085" s="42" t="s">
        <v>1108</v>
      </c>
      <c r="D1085" s="44" t="s">
        <v>580</v>
      </c>
      <c r="E1085" s="64">
        <v>1</v>
      </c>
      <c r="F1085" s="65"/>
      <c r="G1085" s="64"/>
      <c r="H1085" s="65"/>
      <c r="I1085" s="64"/>
      <c r="J1085" s="65"/>
      <c r="K1085" s="10"/>
      <c r="L1085" s="46">
        <v>990</v>
      </c>
      <c r="M1085" s="38">
        <v>683</v>
      </c>
      <c r="N1085" s="46">
        <f>$E$1086+$G$1086+$I$1086</f>
        <v>0</v>
      </c>
      <c r="O1085" s="38">
        <f>$M$1085*$N$1085</f>
        <v>0</v>
      </c>
      <c r="P1085" s="35">
        <f>L1085*N1085*0.6</f>
        <v>0</v>
      </c>
      <c r="Q1085" s="35">
        <f>L1085*N1085*0.5</f>
        <v>0</v>
      </c>
      <c r="R1085" s="35">
        <f>L1085*N1085*0.45</f>
        <v>0</v>
      </c>
      <c r="S1085" s="35">
        <f>L1085*N1085*0.35</f>
        <v>0</v>
      </c>
      <c r="T1085" s="37"/>
    </row>
    <row r="1086" spans="1:20" ht="15" customHeight="1">
      <c r="A1086" s="1"/>
      <c r="B1086" s="41"/>
      <c r="C1086" s="43"/>
      <c r="D1086" s="45"/>
      <c r="E1086" s="57"/>
      <c r="F1086" s="57"/>
      <c r="G1086" s="57"/>
      <c r="H1086" s="57"/>
      <c r="I1086" s="57"/>
      <c r="J1086" s="57"/>
      <c r="K1086" s="11"/>
      <c r="L1086" s="47"/>
      <c r="M1086" s="39"/>
      <c r="N1086" s="47"/>
      <c r="O1086" s="39"/>
      <c r="P1086" s="36"/>
      <c r="Q1086" s="36"/>
      <c r="R1086" s="36"/>
      <c r="S1086" s="36"/>
      <c r="T1086" s="37"/>
    </row>
    <row r="1087" spans="1:20" ht="15" customHeight="1">
      <c r="A1087" s="1"/>
      <c r="B1087" s="40" t="s">
        <v>1109</v>
      </c>
      <c r="C1087" s="42" t="s">
        <v>1110</v>
      </c>
      <c r="D1087" s="44" t="s">
        <v>580</v>
      </c>
      <c r="E1087" s="64">
        <v>1</v>
      </c>
      <c r="F1087" s="65"/>
      <c r="G1087" s="64"/>
      <c r="H1087" s="65"/>
      <c r="I1087" s="64"/>
      <c r="J1087" s="65"/>
      <c r="K1087" s="10"/>
      <c r="L1087" s="46">
        <v>990</v>
      </c>
      <c r="M1087" s="38">
        <v>683</v>
      </c>
      <c r="N1087" s="46">
        <f>$E$1088+$G$1088+$I$1088</f>
        <v>0</v>
      </c>
      <c r="O1087" s="38">
        <f>$M$1087*$N$1087</f>
        <v>0</v>
      </c>
      <c r="P1087" s="35">
        <f>L1087*N1087*0.6</f>
        <v>0</v>
      </c>
      <c r="Q1087" s="35">
        <f>L1087*N1087*0.5</f>
        <v>0</v>
      </c>
      <c r="R1087" s="35">
        <f>L1087*N1087*0.45</f>
        <v>0</v>
      </c>
      <c r="S1087" s="35">
        <f>L1087*N1087*0.35</f>
        <v>0</v>
      </c>
      <c r="T1087" s="37"/>
    </row>
    <row r="1088" spans="1:20" ht="15" customHeight="1">
      <c r="A1088" s="1"/>
      <c r="B1088" s="41"/>
      <c r="C1088" s="43"/>
      <c r="D1088" s="45"/>
      <c r="E1088" s="57"/>
      <c r="F1088" s="57"/>
      <c r="G1088" s="57"/>
      <c r="H1088" s="57"/>
      <c r="I1088" s="57"/>
      <c r="J1088" s="57"/>
      <c r="K1088" s="11"/>
      <c r="L1088" s="47"/>
      <c r="M1088" s="39"/>
      <c r="N1088" s="47"/>
      <c r="O1088" s="39"/>
      <c r="P1088" s="36"/>
      <c r="Q1088" s="36"/>
      <c r="R1088" s="36"/>
      <c r="S1088" s="36"/>
      <c r="T1088" s="37"/>
    </row>
    <row r="1089" spans="1:20" ht="15" customHeight="1">
      <c r="A1089" s="1"/>
      <c r="B1089" s="40" t="s">
        <v>1111</v>
      </c>
      <c r="C1089" s="42" t="s">
        <v>1112</v>
      </c>
      <c r="D1089" s="44" t="s">
        <v>1113</v>
      </c>
      <c r="E1089" s="64">
        <v>5</v>
      </c>
      <c r="F1089" s="65"/>
      <c r="G1089" s="64">
        <v>7</v>
      </c>
      <c r="H1089" s="65"/>
      <c r="I1089" s="64"/>
      <c r="J1089" s="65"/>
      <c r="K1089" s="10"/>
      <c r="L1089" s="46">
        <v>1499</v>
      </c>
      <c r="M1089" s="38">
        <v>1035</v>
      </c>
      <c r="N1089" s="46">
        <f>$E$1090+$G$1090+$I$1090</f>
        <v>0</v>
      </c>
      <c r="O1089" s="38">
        <f>$M$1089*$N$1089</f>
        <v>0</v>
      </c>
      <c r="P1089" s="35">
        <f>L1089*N1089*0.6</f>
        <v>0</v>
      </c>
      <c r="Q1089" s="35">
        <f>L1089*N1089*0.5</f>
        <v>0</v>
      </c>
      <c r="R1089" s="35">
        <f>L1089*N1089*0.45</f>
        <v>0</v>
      </c>
      <c r="S1089" s="35">
        <f>L1089*N1089*0.35</f>
        <v>0</v>
      </c>
      <c r="T1089" s="37" t="s">
        <v>181</v>
      </c>
    </row>
    <row r="1090" spans="1:20" ht="15" customHeight="1">
      <c r="A1090" s="1"/>
      <c r="B1090" s="41"/>
      <c r="C1090" s="43"/>
      <c r="D1090" s="45"/>
      <c r="E1090" s="57"/>
      <c r="F1090" s="57"/>
      <c r="G1090" s="57"/>
      <c r="H1090" s="57"/>
      <c r="I1090" s="57"/>
      <c r="J1090" s="57"/>
      <c r="K1090" s="11"/>
      <c r="L1090" s="47"/>
      <c r="M1090" s="39"/>
      <c r="N1090" s="47"/>
      <c r="O1090" s="39"/>
      <c r="P1090" s="36"/>
      <c r="Q1090" s="36"/>
      <c r="R1090" s="36"/>
      <c r="S1090" s="36"/>
      <c r="T1090" s="37"/>
    </row>
    <row r="1091" spans="1:20" ht="15" customHeight="1">
      <c r="A1091" s="1"/>
      <c r="B1091" s="40" t="s">
        <v>1114</v>
      </c>
      <c r="C1091" s="42" t="s">
        <v>1115</v>
      </c>
      <c r="D1091" s="44" t="s">
        <v>1113</v>
      </c>
      <c r="E1091" s="64">
        <v>4</v>
      </c>
      <c r="F1091" s="65"/>
      <c r="G1091" s="64">
        <v>3</v>
      </c>
      <c r="H1091" s="65"/>
      <c r="I1091" s="64"/>
      <c r="J1091" s="65"/>
      <c r="K1091" s="10"/>
      <c r="L1091" s="46">
        <v>1499</v>
      </c>
      <c r="M1091" s="38">
        <v>1035</v>
      </c>
      <c r="N1091" s="46">
        <f>$E$1092+$G$1092+$I$1092</f>
        <v>0</v>
      </c>
      <c r="O1091" s="38">
        <f>$M$1091*$N$1091</f>
        <v>0</v>
      </c>
      <c r="P1091" s="35">
        <f>L1091*N1091*0.6</f>
        <v>0</v>
      </c>
      <c r="Q1091" s="35">
        <f>L1091*N1091*0.5</f>
        <v>0</v>
      </c>
      <c r="R1091" s="35">
        <f>L1091*N1091*0.45</f>
        <v>0</v>
      </c>
      <c r="S1091" s="35">
        <f>L1091*N1091*0.35</f>
        <v>0</v>
      </c>
      <c r="T1091" s="37" t="s">
        <v>181</v>
      </c>
    </row>
    <row r="1092" spans="1:20" ht="15" customHeight="1">
      <c r="A1092" s="1"/>
      <c r="B1092" s="41"/>
      <c r="C1092" s="43"/>
      <c r="D1092" s="45"/>
      <c r="E1092" s="57"/>
      <c r="F1092" s="57"/>
      <c r="G1092" s="57"/>
      <c r="H1092" s="57"/>
      <c r="I1092" s="57"/>
      <c r="J1092" s="57"/>
      <c r="K1092" s="11"/>
      <c r="L1092" s="47"/>
      <c r="M1092" s="39"/>
      <c r="N1092" s="47"/>
      <c r="O1092" s="39"/>
      <c r="P1092" s="36"/>
      <c r="Q1092" s="36"/>
      <c r="R1092" s="36"/>
      <c r="S1092" s="36"/>
      <c r="T1092" s="37"/>
    </row>
    <row r="1093" spans="1:20" ht="15" customHeight="1">
      <c r="A1093" s="1"/>
      <c r="B1093" s="40" t="s">
        <v>1116</v>
      </c>
      <c r="C1093" s="42" t="s">
        <v>1117</v>
      </c>
      <c r="D1093" s="44" t="s">
        <v>24</v>
      </c>
      <c r="E1093" s="64">
        <v>5</v>
      </c>
      <c r="F1093" s="65"/>
      <c r="G1093" s="64"/>
      <c r="H1093" s="65"/>
      <c r="I1093" s="64"/>
      <c r="J1093" s="65"/>
      <c r="K1093" s="10"/>
      <c r="L1093" s="46">
        <v>1599</v>
      </c>
      <c r="M1093" s="38">
        <v>1103</v>
      </c>
      <c r="N1093" s="46">
        <f>$E$1094+$G$1094+$I$1094</f>
        <v>0</v>
      </c>
      <c r="O1093" s="38">
        <f>$M$1093*$N$1093</f>
        <v>0</v>
      </c>
      <c r="P1093" s="35">
        <f>L1093*N1093*0.6</f>
        <v>0</v>
      </c>
      <c r="Q1093" s="35">
        <f>L1093*N1093*0.5</f>
        <v>0</v>
      </c>
      <c r="R1093" s="35">
        <f>L1093*N1093*0.45</f>
        <v>0</v>
      </c>
      <c r="S1093" s="35">
        <f>L1093*N1093*0.35</f>
        <v>0</v>
      </c>
      <c r="T1093" s="37" t="s">
        <v>181</v>
      </c>
    </row>
    <row r="1094" spans="1:20" ht="15" customHeight="1">
      <c r="A1094" s="1"/>
      <c r="B1094" s="41"/>
      <c r="C1094" s="43"/>
      <c r="D1094" s="45"/>
      <c r="E1094" s="57"/>
      <c r="F1094" s="57"/>
      <c r="G1094" s="57"/>
      <c r="H1094" s="57"/>
      <c r="I1094" s="57"/>
      <c r="J1094" s="57"/>
      <c r="K1094" s="11"/>
      <c r="L1094" s="47"/>
      <c r="M1094" s="39"/>
      <c r="N1094" s="47"/>
      <c r="O1094" s="39"/>
      <c r="P1094" s="36"/>
      <c r="Q1094" s="36"/>
      <c r="R1094" s="36"/>
      <c r="S1094" s="36"/>
      <c r="T1094" s="37"/>
    </row>
    <row r="1095" spans="1:20" ht="15" customHeight="1">
      <c r="A1095" s="1"/>
      <c r="B1095" s="40" t="s">
        <v>1118</v>
      </c>
      <c r="C1095" s="42" t="s">
        <v>1119</v>
      </c>
      <c r="D1095" s="44" t="s">
        <v>717</v>
      </c>
      <c r="E1095" s="64">
        <v>3</v>
      </c>
      <c r="F1095" s="65"/>
      <c r="G1095" s="64"/>
      <c r="H1095" s="65"/>
      <c r="I1095" s="64"/>
      <c r="J1095" s="65"/>
      <c r="K1095" s="10"/>
      <c r="L1095" s="46">
        <v>1649</v>
      </c>
      <c r="M1095" s="38">
        <v>1137</v>
      </c>
      <c r="N1095" s="46">
        <f>$E$1096+$G$1096+$I$1096</f>
        <v>0</v>
      </c>
      <c r="O1095" s="38">
        <f>$M$1095*$N$1095</f>
        <v>0</v>
      </c>
      <c r="P1095" s="35">
        <f>L1095*N1095*0.6</f>
        <v>0</v>
      </c>
      <c r="Q1095" s="35">
        <f>L1095*N1095*0.5</f>
        <v>0</v>
      </c>
      <c r="R1095" s="35">
        <f>L1095*N1095*0.45</f>
        <v>0</v>
      </c>
      <c r="S1095" s="35">
        <f>L1095*N1095*0.35</f>
        <v>0</v>
      </c>
      <c r="T1095" s="37" t="s">
        <v>181</v>
      </c>
    </row>
    <row r="1096" spans="1:20" ht="15" customHeight="1">
      <c r="A1096" s="1"/>
      <c r="B1096" s="41"/>
      <c r="C1096" s="43"/>
      <c r="D1096" s="45"/>
      <c r="E1096" s="57"/>
      <c r="F1096" s="57"/>
      <c r="G1096" s="57"/>
      <c r="H1096" s="57"/>
      <c r="I1096" s="57"/>
      <c r="J1096" s="57"/>
      <c r="K1096" s="11"/>
      <c r="L1096" s="47"/>
      <c r="M1096" s="39"/>
      <c r="N1096" s="47"/>
      <c r="O1096" s="39"/>
      <c r="P1096" s="36"/>
      <c r="Q1096" s="36"/>
      <c r="R1096" s="36"/>
      <c r="S1096" s="36"/>
      <c r="T1096" s="37"/>
    </row>
    <row r="1097" spans="1:20" ht="15" customHeight="1">
      <c r="A1097" s="1"/>
      <c r="B1097" s="40" t="s">
        <v>1120</v>
      </c>
      <c r="C1097" s="42" t="s">
        <v>1121</v>
      </c>
      <c r="D1097" s="44" t="s">
        <v>717</v>
      </c>
      <c r="E1097" s="64">
        <v>2</v>
      </c>
      <c r="F1097" s="65"/>
      <c r="G1097" s="64"/>
      <c r="H1097" s="65"/>
      <c r="I1097" s="64"/>
      <c r="J1097" s="65"/>
      <c r="K1097" s="10"/>
      <c r="L1097" s="46">
        <v>1649</v>
      </c>
      <c r="M1097" s="38">
        <v>1137</v>
      </c>
      <c r="N1097" s="46">
        <f>$E$1098+$G$1098+$I$1098</f>
        <v>0</v>
      </c>
      <c r="O1097" s="38">
        <f>$M$1097*$N$1097</f>
        <v>0</v>
      </c>
      <c r="P1097" s="35">
        <f>L1097*N1097*0.6</f>
        <v>0</v>
      </c>
      <c r="Q1097" s="35">
        <f>L1097*N1097*0.5</f>
        <v>0</v>
      </c>
      <c r="R1097" s="35">
        <f>L1097*N1097*0.45</f>
        <v>0</v>
      </c>
      <c r="S1097" s="35">
        <f>L1097*N1097*0.35</f>
        <v>0</v>
      </c>
      <c r="T1097" s="37" t="s">
        <v>181</v>
      </c>
    </row>
    <row r="1098" spans="1:20" ht="15" customHeight="1">
      <c r="A1098" s="1"/>
      <c r="B1098" s="41"/>
      <c r="C1098" s="43"/>
      <c r="D1098" s="45"/>
      <c r="E1098" s="57"/>
      <c r="F1098" s="57"/>
      <c r="G1098" s="57"/>
      <c r="H1098" s="57"/>
      <c r="I1098" s="57"/>
      <c r="J1098" s="57"/>
      <c r="K1098" s="11"/>
      <c r="L1098" s="47"/>
      <c r="M1098" s="39"/>
      <c r="N1098" s="47"/>
      <c r="O1098" s="39"/>
      <c r="P1098" s="36"/>
      <c r="Q1098" s="36"/>
      <c r="R1098" s="36"/>
      <c r="S1098" s="36"/>
      <c r="T1098" s="37"/>
    </row>
    <row r="1099" spans="1:20" ht="15" customHeight="1">
      <c r="A1099" s="1"/>
      <c r="B1099" s="40" t="s">
        <v>1122</v>
      </c>
      <c r="C1099" s="42" t="s">
        <v>1123</v>
      </c>
      <c r="D1099" s="44" t="s">
        <v>70</v>
      </c>
      <c r="E1099" s="64">
        <v>10</v>
      </c>
      <c r="F1099" s="65"/>
      <c r="G1099" s="64"/>
      <c r="H1099" s="65"/>
      <c r="I1099" s="64"/>
      <c r="J1099" s="65"/>
      <c r="K1099" s="10"/>
      <c r="L1099" s="46">
        <v>1399</v>
      </c>
      <c r="M1099" s="38">
        <v>965</v>
      </c>
      <c r="N1099" s="46">
        <f>$E$1100+$G$1100+$I$1100</f>
        <v>0</v>
      </c>
      <c r="O1099" s="38">
        <f>$M$1099*$N$1099</f>
        <v>0</v>
      </c>
      <c r="P1099" s="35">
        <f>L1099*N1099*0.6</f>
        <v>0</v>
      </c>
      <c r="Q1099" s="35">
        <f>L1099*N1099*0.5</f>
        <v>0</v>
      </c>
      <c r="R1099" s="35">
        <f>L1099*N1099*0.45</f>
        <v>0</v>
      </c>
      <c r="S1099" s="35">
        <f>L1099*N1099*0.35</f>
        <v>0</v>
      </c>
      <c r="T1099" s="37" t="s">
        <v>181</v>
      </c>
    </row>
    <row r="1100" spans="1:20" ht="15" customHeight="1">
      <c r="A1100" s="1"/>
      <c r="B1100" s="41"/>
      <c r="C1100" s="43"/>
      <c r="D1100" s="45"/>
      <c r="E1100" s="57"/>
      <c r="F1100" s="57"/>
      <c r="G1100" s="57"/>
      <c r="H1100" s="57"/>
      <c r="I1100" s="57"/>
      <c r="J1100" s="57"/>
      <c r="K1100" s="11"/>
      <c r="L1100" s="47"/>
      <c r="M1100" s="39"/>
      <c r="N1100" s="47"/>
      <c r="O1100" s="39"/>
      <c r="P1100" s="36"/>
      <c r="Q1100" s="36"/>
      <c r="R1100" s="36"/>
      <c r="S1100" s="36"/>
      <c r="T1100" s="37"/>
    </row>
    <row r="1101" spans="1:20" ht="15" customHeight="1">
      <c r="A1101" s="1"/>
      <c r="B1101" s="40" t="s">
        <v>1124</v>
      </c>
      <c r="C1101" s="42" t="s">
        <v>1125</v>
      </c>
      <c r="D1101" s="44" t="s">
        <v>158</v>
      </c>
      <c r="E1101" s="64">
        <v>2</v>
      </c>
      <c r="F1101" s="65"/>
      <c r="G1101" s="64"/>
      <c r="H1101" s="65"/>
      <c r="I1101" s="64"/>
      <c r="J1101" s="65"/>
      <c r="K1101" s="10"/>
      <c r="L1101" s="46">
        <v>1499</v>
      </c>
      <c r="M1101" s="38">
        <v>1034</v>
      </c>
      <c r="N1101" s="46">
        <f>$E$1102+$G$1102+$I$1102</f>
        <v>0</v>
      </c>
      <c r="O1101" s="38">
        <f>$M$1101*$N$1101</f>
        <v>0</v>
      </c>
      <c r="P1101" s="35">
        <f>L1101*N1101*0.6</f>
        <v>0</v>
      </c>
      <c r="Q1101" s="35">
        <f>L1101*N1101*0.5</f>
        <v>0</v>
      </c>
      <c r="R1101" s="35">
        <f>L1101*N1101*0.45</f>
        <v>0</v>
      </c>
      <c r="S1101" s="35">
        <f>L1101*N1101*0.35</f>
        <v>0</v>
      </c>
      <c r="T1101" s="37" t="s">
        <v>181</v>
      </c>
    </row>
    <row r="1102" spans="1:20" ht="15" customHeight="1">
      <c r="A1102" s="1"/>
      <c r="B1102" s="41"/>
      <c r="C1102" s="43"/>
      <c r="D1102" s="45"/>
      <c r="E1102" s="57"/>
      <c r="F1102" s="57"/>
      <c r="G1102" s="57"/>
      <c r="H1102" s="57"/>
      <c r="I1102" s="57"/>
      <c r="J1102" s="57"/>
      <c r="K1102" s="11"/>
      <c r="L1102" s="47"/>
      <c r="M1102" s="39"/>
      <c r="N1102" s="47"/>
      <c r="O1102" s="39"/>
      <c r="P1102" s="36"/>
      <c r="Q1102" s="36"/>
      <c r="R1102" s="36"/>
      <c r="S1102" s="36"/>
      <c r="T1102" s="37"/>
    </row>
    <row r="1103" spans="1:20" ht="15" customHeight="1">
      <c r="A1103" s="1"/>
      <c r="B1103" s="40" t="s">
        <v>1126</v>
      </c>
      <c r="C1103" s="42" t="s">
        <v>1127</v>
      </c>
      <c r="D1103" s="44" t="s">
        <v>70</v>
      </c>
      <c r="E1103" s="64">
        <v>6</v>
      </c>
      <c r="F1103" s="65"/>
      <c r="G1103" s="64"/>
      <c r="H1103" s="65"/>
      <c r="I1103" s="64"/>
      <c r="J1103" s="65"/>
      <c r="K1103" s="10"/>
      <c r="L1103" s="46">
        <v>1399</v>
      </c>
      <c r="M1103" s="38">
        <v>965</v>
      </c>
      <c r="N1103" s="46">
        <f>$E$1104+$G$1104+$I$1104</f>
        <v>0</v>
      </c>
      <c r="O1103" s="38">
        <f>$M$1103*$N$1103</f>
        <v>0</v>
      </c>
      <c r="P1103" s="35">
        <f>L1103*N1103*0.6</f>
        <v>0</v>
      </c>
      <c r="Q1103" s="35">
        <f>L1103*N1103*0.5</f>
        <v>0</v>
      </c>
      <c r="R1103" s="35">
        <f>L1103*N1103*0.45</f>
        <v>0</v>
      </c>
      <c r="S1103" s="35">
        <f>L1103*N1103*0.35</f>
        <v>0</v>
      </c>
      <c r="T1103" s="37" t="s">
        <v>181</v>
      </c>
    </row>
    <row r="1104" spans="1:20" ht="15" customHeight="1">
      <c r="A1104" s="1"/>
      <c r="B1104" s="41"/>
      <c r="C1104" s="43"/>
      <c r="D1104" s="45"/>
      <c r="E1104" s="57"/>
      <c r="F1104" s="57"/>
      <c r="G1104" s="57"/>
      <c r="H1104" s="57"/>
      <c r="I1104" s="57"/>
      <c r="J1104" s="57"/>
      <c r="K1104" s="11"/>
      <c r="L1104" s="47"/>
      <c r="M1104" s="39"/>
      <c r="N1104" s="47"/>
      <c r="O1104" s="39"/>
      <c r="P1104" s="36"/>
      <c r="Q1104" s="36"/>
      <c r="R1104" s="36"/>
      <c r="S1104" s="36"/>
      <c r="T1104" s="37"/>
    </row>
    <row r="1105" spans="1:20" ht="15" customHeight="1">
      <c r="A1105" s="1"/>
      <c r="B1105" s="40" t="s">
        <v>1128</v>
      </c>
      <c r="C1105" s="42" t="s">
        <v>1129</v>
      </c>
      <c r="D1105" s="44" t="s">
        <v>158</v>
      </c>
      <c r="E1105" s="64">
        <v>10</v>
      </c>
      <c r="F1105" s="65"/>
      <c r="G1105" s="64">
        <v>10</v>
      </c>
      <c r="H1105" s="65"/>
      <c r="I1105" s="64">
        <v>10</v>
      </c>
      <c r="J1105" s="65"/>
      <c r="K1105" s="10"/>
      <c r="L1105" s="46">
        <v>1399</v>
      </c>
      <c r="M1105" s="38">
        <v>965</v>
      </c>
      <c r="N1105" s="46">
        <f>$E$1106+$G$1106+$I$1106</f>
        <v>0</v>
      </c>
      <c r="O1105" s="38">
        <f>$M$1105*$N$1105</f>
        <v>0</v>
      </c>
      <c r="P1105" s="35">
        <f>L1105*N1105*0.6</f>
        <v>0</v>
      </c>
      <c r="Q1105" s="35">
        <f>L1105*N1105*0.5</f>
        <v>0</v>
      </c>
      <c r="R1105" s="35">
        <f>L1105*N1105*0.45</f>
        <v>0</v>
      </c>
      <c r="S1105" s="35">
        <f>L1105*N1105*0.35</f>
        <v>0</v>
      </c>
      <c r="T1105" s="37" t="s">
        <v>181</v>
      </c>
    </row>
    <row r="1106" spans="1:20" ht="15" customHeight="1">
      <c r="A1106" s="1"/>
      <c r="B1106" s="41"/>
      <c r="C1106" s="43"/>
      <c r="D1106" s="45"/>
      <c r="E1106" s="57"/>
      <c r="F1106" s="57"/>
      <c r="G1106" s="57"/>
      <c r="H1106" s="57"/>
      <c r="I1106" s="57"/>
      <c r="J1106" s="57"/>
      <c r="K1106" s="11"/>
      <c r="L1106" s="47"/>
      <c r="M1106" s="39"/>
      <c r="N1106" s="47"/>
      <c r="O1106" s="39"/>
      <c r="P1106" s="36"/>
      <c r="Q1106" s="36"/>
      <c r="R1106" s="36"/>
      <c r="S1106" s="36"/>
      <c r="T1106" s="37"/>
    </row>
    <row r="1107" spans="1:20" ht="15" customHeight="1">
      <c r="A1107" s="1"/>
      <c r="B1107" s="40" t="s">
        <v>1130</v>
      </c>
      <c r="C1107" s="42" t="s">
        <v>1131</v>
      </c>
      <c r="D1107" s="44" t="s">
        <v>158</v>
      </c>
      <c r="E1107" s="64">
        <v>10</v>
      </c>
      <c r="F1107" s="65"/>
      <c r="G1107" s="64"/>
      <c r="H1107" s="65"/>
      <c r="I1107" s="64">
        <v>10</v>
      </c>
      <c r="J1107" s="65"/>
      <c r="K1107" s="10"/>
      <c r="L1107" s="46">
        <v>1299</v>
      </c>
      <c r="M1107" s="38">
        <v>896</v>
      </c>
      <c r="N1107" s="46">
        <f>$E$1108+$G$1108+$I$1108</f>
        <v>0</v>
      </c>
      <c r="O1107" s="38">
        <f>$M$1107*$N$1107</f>
        <v>0</v>
      </c>
      <c r="P1107" s="35">
        <f>L1107*N1107*0.6</f>
        <v>0</v>
      </c>
      <c r="Q1107" s="35">
        <f>L1107*N1107*0.5</f>
        <v>0</v>
      </c>
      <c r="R1107" s="35">
        <f>L1107*N1107*0.45</f>
        <v>0</v>
      </c>
      <c r="S1107" s="35">
        <f>L1107*N1107*0.35</f>
        <v>0</v>
      </c>
      <c r="T1107" s="37" t="s">
        <v>181</v>
      </c>
    </row>
    <row r="1108" spans="1:20" ht="15" customHeight="1">
      <c r="A1108" s="1"/>
      <c r="B1108" s="41"/>
      <c r="C1108" s="43"/>
      <c r="D1108" s="45"/>
      <c r="E1108" s="57"/>
      <c r="F1108" s="57"/>
      <c r="G1108" s="57"/>
      <c r="H1108" s="57"/>
      <c r="I1108" s="57"/>
      <c r="J1108" s="57"/>
      <c r="K1108" s="11"/>
      <c r="L1108" s="47"/>
      <c r="M1108" s="39"/>
      <c r="N1108" s="47"/>
      <c r="O1108" s="39"/>
      <c r="P1108" s="36"/>
      <c r="Q1108" s="36"/>
      <c r="R1108" s="36"/>
      <c r="S1108" s="36"/>
      <c r="T1108" s="37"/>
    </row>
    <row r="1109" spans="1:20" ht="25.5" customHeight="1">
      <c r="A1109" s="1"/>
      <c r="B1109" s="49" t="s">
        <v>8</v>
      </c>
      <c r="C1109" s="49" t="s">
        <v>9</v>
      </c>
      <c r="D1109" s="49" t="s">
        <v>10</v>
      </c>
      <c r="E1109" s="50" t="s">
        <v>11</v>
      </c>
      <c r="F1109" s="50"/>
      <c r="G1109" s="50"/>
      <c r="H1109" s="50"/>
      <c r="I1109" s="50"/>
      <c r="J1109" s="50"/>
      <c r="K1109" s="50"/>
      <c r="L1109" s="51" t="s">
        <v>12</v>
      </c>
      <c r="M1109" s="52" t="s">
        <v>13</v>
      </c>
      <c r="N1109" s="48" t="s">
        <v>14</v>
      </c>
      <c r="O1109" s="48"/>
      <c r="P1109" s="35"/>
      <c r="Q1109" s="35"/>
      <c r="R1109" s="35"/>
      <c r="S1109" s="35"/>
      <c r="T1109" s="37"/>
    </row>
    <row r="1110" spans="2:20" ht="25.5" customHeight="1">
      <c r="B1110" s="49"/>
      <c r="C1110" s="49"/>
      <c r="D1110" s="49"/>
      <c r="E1110" s="5" t="s">
        <v>1092</v>
      </c>
      <c r="F1110" s="5" t="s">
        <v>1093</v>
      </c>
      <c r="G1110" s="5" t="s">
        <v>1094</v>
      </c>
      <c r="H1110" s="5" t="s">
        <v>1095</v>
      </c>
      <c r="I1110" s="5" t="s">
        <v>1096</v>
      </c>
      <c r="J1110" s="5"/>
      <c r="K1110" s="5"/>
      <c r="L1110" s="51"/>
      <c r="M1110" s="52"/>
      <c r="N1110" s="6" t="s">
        <v>15</v>
      </c>
      <c r="O1110" s="6" t="s">
        <v>16</v>
      </c>
      <c r="P1110" s="36"/>
      <c r="Q1110" s="36"/>
      <c r="R1110" s="36"/>
      <c r="S1110" s="36"/>
      <c r="T1110" s="37"/>
    </row>
    <row r="1111" spans="1:20" ht="15" customHeight="1">
      <c r="A1111" s="1"/>
      <c r="B1111" s="40" t="s">
        <v>1132</v>
      </c>
      <c r="C1111" s="42" t="s">
        <v>1133</v>
      </c>
      <c r="D1111" s="44" t="s">
        <v>158</v>
      </c>
      <c r="E1111" s="7">
        <v>9</v>
      </c>
      <c r="F1111" s="7">
        <v>6</v>
      </c>
      <c r="G1111" s="7">
        <v>8</v>
      </c>
      <c r="H1111" s="7">
        <v>7</v>
      </c>
      <c r="I1111" s="7">
        <v>7</v>
      </c>
      <c r="J1111" s="7"/>
      <c r="K1111" s="7"/>
      <c r="L1111" s="46">
        <v>1499</v>
      </c>
      <c r="M1111" s="38">
        <v>1034</v>
      </c>
      <c r="N1111" s="46">
        <f>$E$1112+$F$1112+$G$1112+$H$1112+$I$1112+$J$1112+$K$1112</f>
        <v>0</v>
      </c>
      <c r="O1111" s="38">
        <f>$M$1111*$N$1111</f>
        <v>0</v>
      </c>
      <c r="P1111" s="35">
        <f>L1111*N1111*0.6</f>
        <v>0</v>
      </c>
      <c r="Q1111" s="35">
        <f>L1111*N1111*0.5</f>
        <v>0</v>
      </c>
      <c r="R1111" s="35">
        <f>L1111*N1111*0.45</f>
        <v>0</v>
      </c>
      <c r="S1111" s="35">
        <f>L1111*N1111*0.35</f>
        <v>0</v>
      </c>
      <c r="T1111" s="37" t="s">
        <v>181</v>
      </c>
    </row>
    <row r="1112" spans="1:20" ht="15" customHeight="1">
      <c r="A1112" s="1"/>
      <c r="B1112" s="41"/>
      <c r="C1112" s="43"/>
      <c r="D1112" s="45"/>
      <c r="E1112" s="8"/>
      <c r="F1112" s="8"/>
      <c r="G1112" s="8"/>
      <c r="H1112" s="8"/>
      <c r="I1112" s="8"/>
      <c r="J1112" s="8"/>
      <c r="K1112" s="8"/>
      <c r="L1112" s="47"/>
      <c r="M1112" s="39"/>
      <c r="N1112" s="47"/>
      <c r="O1112" s="39"/>
      <c r="P1112" s="36"/>
      <c r="Q1112" s="36"/>
      <c r="R1112" s="36"/>
      <c r="S1112" s="36"/>
      <c r="T1112" s="37"/>
    </row>
    <row r="1113" spans="1:20" ht="15" customHeight="1">
      <c r="A1113" s="1"/>
      <c r="B1113" s="40" t="s">
        <v>1134</v>
      </c>
      <c r="C1113" s="42" t="s">
        <v>1135</v>
      </c>
      <c r="D1113" s="44" t="s">
        <v>158</v>
      </c>
      <c r="E1113" s="7">
        <v>9</v>
      </c>
      <c r="F1113" s="7"/>
      <c r="G1113" s="7"/>
      <c r="H1113" s="7"/>
      <c r="I1113" s="7"/>
      <c r="J1113" s="7"/>
      <c r="K1113" s="7"/>
      <c r="L1113" s="46">
        <v>1499</v>
      </c>
      <c r="M1113" s="38">
        <v>1034</v>
      </c>
      <c r="N1113" s="46">
        <f>$E$1114+$F$1114+$G$1114+$H$1114+$I$1114+$J$1114+$K$1114</f>
        <v>0</v>
      </c>
      <c r="O1113" s="38">
        <f>$M$1113*$N$1113</f>
        <v>0</v>
      </c>
      <c r="P1113" s="35">
        <f>L1113*N1113*0.6</f>
        <v>0</v>
      </c>
      <c r="Q1113" s="35">
        <f>L1113*N1113*0.5</f>
        <v>0</v>
      </c>
      <c r="R1113" s="35">
        <f>L1113*N1113*0.45</f>
        <v>0</v>
      </c>
      <c r="S1113" s="35">
        <f>L1113*N1113*0.35</f>
        <v>0</v>
      </c>
      <c r="T1113" s="37" t="s">
        <v>181</v>
      </c>
    </row>
    <row r="1114" spans="1:20" ht="15" customHeight="1">
      <c r="A1114" s="1"/>
      <c r="B1114" s="41"/>
      <c r="C1114" s="43"/>
      <c r="D1114" s="45"/>
      <c r="E1114" s="8"/>
      <c r="F1114" s="8"/>
      <c r="G1114" s="8"/>
      <c r="H1114" s="8"/>
      <c r="I1114" s="8"/>
      <c r="J1114" s="8"/>
      <c r="K1114" s="8"/>
      <c r="L1114" s="47"/>
      <c r="M1114" s="39"/>
      <c r="N1114" s="47"/>
      <c r="O1114" s="39"/>
      <c r="P1114" s="36"/>
      <c r="Q1114" s="36"/>
      <c r="R1114" s="36"/>
      <c r="S1114" s="36"/>
      <c r="T1114" s="37"/>
    </row>
    <row r="1115" spans="1:20" ht="15" customHeight="1">
      <c r="A1115" s="1"/>
      <c r="B1115" s="40" t="s">
        <v>1136</v>
      </c>
      <c r="C1115" s="42" t="s">
        <v>1137</v>
      </c>
      <c r="D1115" s="44" t="s">
        <v>158</v>
      </c>
      <c r="E1115" s="7">
        <v>5</v>
      </c>
      <c r="F1115" s="7">
        <v>10</v>
      </c>
      <c r="G1115" s="7">
        <v>8</v>
      </c>
      <c r="H1115" s="7">
        <v>10</v>
      </c>
      <c r="I1115" s="7">
        <v>7</v>
      </c>
      <c r="J1115" s="7"/>
      <c r="K1115" s="7"/>
      <c r="L1115" s="46">
        <v>1499</v>
      </c>
      <c r="M1115" s="38">
        <v>1034</v>
      </c>
      <c r="N1115" s="46">
        <f>$E$1116+$F$1116+$G$1116+$H$1116+$I$1116+$J$1116+$K$1116</f>
        <v>0</v>
      </c>
      <c r="O1115" s="38">
        <f>$M$1115*$N$1115</f>
        <v>0</v>
      </c>
      <c r="P1115" s="35">
        <f>L1115*N1115*0.6</f>
        <v>0</v>
      </c>
      <c r="Q1115" s="35">
        <f>L1115*N1115*0.5</f>
        <v>0</v>
      </c>
      <c r="R1115" s="35">
        <f>L1115*N1115*0.45</f>
        <v>0</v>
      </c>
      <c r="S1115" s="35">
        <f>L1115*N1115*0.35</f>
        <v>0</v>
      </c>
      <c r="T1115" s="37" t="s">
        <v>181</v>
      </c>
    </row>
    <row r="1116" spans="1:20" ht="15" customHeight="1">
      <c r="A1116" s="1"/>
      <c r="B1116" s="41"/>
      <c r="C1116" s="43"/>
      <c r="D1116" s="45"/>
      <c r="E1116" s="8"/>
      <c r="F1116" s="8"/>
      <c r="G1116" s="8"/>
      <c r="H1116" s="8"/>
      <c r="I1116" s="8"/>
      <c r="J1116" s="8"/>
      <c r="K1116" s="8"/>
      <c r="L1116" s="47"/>
      <c r="M1116" s="39"/>
      <c r="N1116" s="47"/>
      <c r="O1116" s="39"/>
      <c r="P1116" s="36"/>
      <c r="Q1116" s="36"/>
      <c r="R1116" s="36"/>
      <c r="S1116" s="36"/>
      <c r="T1116" s="37"/>
    </row>
    <row r="1117" spans="1:20" ht="25.5" customHeight="1">
      <c r="A1117" s="1"/>
      <c r="B1117" s="49" t="s">
        <v>8</v>
      </c>
      <c r="C1117" s="49" t="s">
        <v>9</v>
      </c>
      <c r="D1117" s="49" t="s">
        <v>10</v>
      </c>
      <c r="E1117" s="60" t="s">
        <v>11</v>
      </c>
      <c r="F1117" s="60"/>
      <c r="G1117" s="60"/>
      <c r="H1117" s="60"/>
      <c r="I1117" s="60"/>
      <c r="J1117" s="60"/>
      <c r="K1117" s="60"/>
      <c r="L1117" s="51" t="s">
        <v>12</v>
      </c>
      <c r="M1117" s="52" t="s">
        <v>13</v>
      </c>
      <c r="N1117" s="48" t="s">
        <v>14</v>
      </c>
      <c r="O1117" s="48"/>
      <c r="P1117" s="35"/>
      <c r="Q1117" s="35"/>
      <c r="R1117" s="35"/>
      <c r="S1117" s="35"/>
      <c r="T1117" s="37"/>
    </row>
    <row r="1118" spans="2:20" ht="25.5" customHeight="1">
      <c r="B1118" s="49"/>
      <c r="C1118" s="49"/>
      <c r="D1118" s="49"/>
      <c r="E1118" s="61" t="s">
        <v>1066</v>
      </c>
      <c r="F1118" s="61"/>
      <c r="G1118" s="61" t="s">
        <v>1068</v>
      </c>
      <c r="H1118" s="61"/>
      <c r="I1118" s="61" t="s">
        <v>1087</v>
      </c>
      <c r="J1118" s="61"/>
      <c r="K1118" s="9"/>
      <c r="L1118" s="51"/>
      <c r="M1118" s="52"/>
      <c r="N1118" s="6" t="s">
        <v>15</v>
      </c>
      <c r="O1118" s="6" t="s">
        <v>16</v>
      </c>
      <c r="P1118" s="36"/>
      <c r="Q1118" s="36"/>
      <c r="R1118" s="36"/>
      <c r="S1118" s="36"/>
      <c r="T1118" s="37"/>
    </row>
    <row r="1119" spans="1:20" ht="15" customHeight="1">
      <c r="A1119" s="1"/>
      <c r="B1119" s="40" t="s">
        <v>1138</v>
      </c>
      <c r="C1119" s="42" t="s">
        <v>1139</v>
      </c>
      <c r="D1119" s="44" t="s">
        <v>158</v>
      </c>
      <c r="E1119" s="64">
        <v>1</v>
      </c>
      <c r="F1119" s="65"/>
      <c r="G1119" s="64"/>
      <c r="H1119" s="65"/>
      <c r="I1119" s="64"/>
      <c r="J1119" s="65"/>
      <c r="K1119" s="10"/>
      <c r="L1119" s="46">
        <v>1499</v>
      </c>
      <c r="M1119" s="38">
        <v>1034</v>
      </c>
      <c r="N1119" s="46">
        <f>$E$1120+$G$1120+$I$1120</f>
        <v>0</v>
      </c>
      <c r="O1119" s="38">
        <f>$M$1119*$N$1119</f>
        <v>0</v>
      </c>
      <c r="P1119" s="35">
        <f>L1119*N1119*0.6</f>
        <v>0</v>
      </c>
      <c r="Q1119" s="35">
        <f>L1119*N1119*0.5</f>
        <v>0</v>
      </c>
      <c r="R1119" s="35">
        <f>L1119*N1119*0.45</f>
        <v>0</v>
      </c>
      <c r="S1119" s="35">
        <f>L1119*N1119*0.35</f>
        <v>0</v>
      </c>
      <c r="T1119" s="37" t="s">
        <v>181</v>
      </c>
    </row>
    <row r="1120" spans="1:20" ht="15" customHeight="1">
      <c r="A1120" s="1"/>
      <c r="B1120" s="41"/>
      <c r="C1120" s="43"/>
      <c r="D1120" s="45"/>
      <c r="E1120" s="57"/>
      <c r="F1120" s="57"/>
      <c r="G1120" s="57"/>
      <c r="H1120" s="57"/>
      <c r="I1120" s="57"/>
      <c r="J1120" s="57"/>
      <c r="K1120" s="11"/>
      <c r="L1120" s="47"/>
      <c r="M1120" s="39"/>
      <c r="N1120" s="47"/>
      <c r="O1120" s="39"/>
      <c r="P1120" s="36"/>
      <c r="Q1120" s="36"/>
      <c r="R1120" s="36"/>
      <c r="S1120" s="36"/>
      <c r="T1120" s="37"/>
    </row>
    <row r="1121" spans="1:20" ht="15" customHeight="1">
      <c r="A1121" s="1"/>
      <c r="B1121" s="40" t="s">
        <v>1140</v>
      </c>
      <c r="C1121" s="42" t="s">
        <v>1141</v>
      </c>
      <c r="D1121" s="44" t="s">
        <v>158</v>
      </c>
      <c r="E1121" s="64">
        <v>2</v>
      </c>
      <c r="F1121" s="65"/>
      <c r="G1121" s="64"/>
      <c r="H1121" s="65"/>
      <c r="I1121" s="64"/>
      <c r="J1121" s="65"/>
      <c r="K1121" s="10"/>
      <c r="L1121" s="46">
        <v>1499</v>
      </c>
      <c r="M1121" s="38">
        <v>1034</v>
      </c>
      <c r="N1121" s="46">
        <f>$E$1122+$G$1122+$I$1122</f>
        <v>0</v>
      </c>
      <c r="O1121" s="38">
        <f>$M$1121*$N$1121</f>
        <v>0</v>
      </c>
      <c r="P1121" s="35">
        <f>L1121*N1121*0.6</f>
        <v>0</v>
      </c>
      <c r="Q1121" s="35">
        <f>L1121*N1121*0.5</f>
        <v>0</v>
      </c>
      <c r="R1121" s="35">
        <f>L1121*N1121*0.45</f>
        <v>0</v>
      </c>
      <c r="S1121" s="35">
        <f>L1121*N1121*0.35</f>
        <v>0</v>
      </c>
      <c r="T1121" s="37" t="s">
        <v>181</v>
      </c>
    </row>
    <row r="1122" spans="1:20" ht="15" customHeight="1">
      <c r="A1122" s="1"/>
      <c r="B1122" s="41"/>
      <c r="C1122" s="43"/>
      <c r="D1122" s="45"/>
      <c r="E1122" s="57"/>
      <c r="F1122" s="57"/>
      <c r="G1122" s="57"/>
      <c r="H1122" s="57"/>
      <c r="I1122" s="57"/>
      <c r="J1122" s="57"/>
      <c r="K1122" s="11"/>
      <c r="L1122" s="47"/>
      <c r="M1122" s="39"/>
      <c r="N1122" s="47"/>
      <c r="O1122" s="39"/>
      <c r="P1122" s="36"/>
      <c r="Q1122" s="36"/>
      <c r="R1122" s="36"/>
      <c r="S1122" s="36"/>
      <c r="T1122" s="37"/>
    </row>
    <row r="1123" spans="1:20" ht="25.5" customHeight="1">
      <c r="A1123" s="1"/>
      <c r="B1123" s="49" t="s">
        <v>8</v>
      </c>
      <c r="C1123" s="49" t="s">
        <v>9</v>
      </c>
      <c r="D1123" s="49" t="s">
        <v>10</v>
      </c>
      <c r="E1123" s="50" t="s">
        <v>11</v>
      </c>
      <c r="F1123" s="50"/>
      <c r="G1123" s="50"/>
      <c r="H1123" s="50"/>
      <c r="I1123" s="50"/>
      <c r="J1123" s="50"/>
      <c r="K1123" s="50"/>
      <c r="L1123" s="51" t="s">
        <v>12</v>
      </c>
      <c r="M1123" s="52" t="s">
        <v>13</v>
      </c>
      <c r="N1123" s="48" t="s">
        <v>14</v>
      </c>
      <c r="O1123" s="48"/>
      <c r="P1123" s="35"/>
      <c r="Q1123" s="35"/>
      <c r="R1123" s="35"/>
      <c r="S1123" s="35"/>
      <c r="T1123" s="37"/>
    </row>
    <row r="1124" spans="2:20" ht="25.5" customHeight="1">
      <c r="B1124" s="49"/>
      <c r="C1124" s="49"/>
      <c r="D1124" s="49"/>
      <c r="E1124" s="5" t="s">
        <v>1092</v>
      </c>
      <c r="F1124" s="5" t="s">
        <v>1093</v>
      </c>
      <c r="G1124" s="5" t="s">
        <v>1094</v>
      </c>
      <c r="H1124" s="5" t="s">
        <v>1095</v>
      </c>
      <c r="I1124" s="5" t="s">
        <v>1096</v>
      </c>
      <c r="J1124" s="5"/>
      <c r="K1124" s="5"/>
      <c r="L1124" s="51"/>
      <c r="M1124" s="52"/>
      <c r="N1124" s="6" t="s">
        <v>15</v>
      </c>
      <c r="O1124" s="6" t="s">
        <v>16</v>
      </c>
      <c r="P1124" s="36"/>
      <c r="Q1124" s="36"/>
      <c r="R1124" s="36"/>
      <c r="S1124" s="36"/>
      <c r="T1124" s="37"/>
    </row>
    <row r="1125" spans="1:20" ht="15" customHeight="1">
      <c r="A1125" s="1"/>
      <c r="B1125" s="40" t="s">
        <v>1142</v>
      </c>
      <c r="C1125" s="42" t="s">
        <v>1143</v>
      </c>
      <c r="D1125" s="44" t="s">
        <v>158</v>
      </c>
      <c r="E1125" s="7">
        <v>4</v>
      </c>
      <c r="F1125" s="7">
        <v>8</v>
      </c>
      <c r="G1125" s="7">
        <v>7</v>
      </c>
      <c r="H1125" s="7">
        <v>10</v>
      </c>
      <c r="I1125" s="7">
        <v>10</v>
      </c>
      <c r="J1125" s="7"/>
      <c r="K1125" s="7"/>
      <c r="L1125" s="46">
        <v>1499</v>
      </c>
      <c r="M1125" s="38">
        <v>1034</v>
      </c>
      <c r="N1125" s="46">
        <f>$E$1126+$F$1126+$G$1126+$H$1126+$I$1126+$J$1126+$K$1126</f>
        <v>0</v>
      </c>
      <c r="O1125" s="38">
        <f>$M$1125*$N$1125</f>
        <v>0</v>
      </c>
      <c r="P1125" s="35">
        <f>L1125*N1125*0.6</f>
        <v>0</v>
      </c>
      <c r="Q1125" s="35">
        <f>L1125*N1125*0.5</f>
        <v>0</v>
      </c>
      <c r="R1125" s="35">
        <f>L1125*N1125*0.45</f>
        <v>0</v>
      </c>
      <c r="S1125" s="35">
        <f>L1125*N1125*0.35</f>
        <v>0</v>
      </c>
      <c r="T1125" s="37" t="s">
        <v>181</v>
      </c>
    </row>
    <row r="1126" spans="1:20" ht="15" customHeight="1">
      <c r="A1126" s="1"/>
      <c r="B1126" s="41"/>
      <c r="C1126" s="43"/>
      <c r="D1126" s="45"/>
      <c r="E1126" s="8"/>
      <c r="F1126" s="8"/>
      <c r="G1126" s="8"/>
      <c r="H1126" s="8"/>
      <c r="I1126" s="8"/>
      <c r="J1126" s="8"/>
      <c r="K1126" s="8"/>
      <c r="L1126" s="47"/>
      <c r="M1126" s="39"/>
      <c r="N1126" s="47"/>
      <c r="O1126" s="39"/>
      <c r="P1126" s="36"/>
      <c r="Q1126" s="36"/>
      <c r="R1126" s="36"/>
      <c r="S1126" s="36"/>
      <c r="T1126" s="37"/>
    </row>
    <row r="1127" spans="1:20" ht="25.5" customHeight="1">
      <c r="A1127" s="1"/>
      <c r="B1127" s="49" t="s">
        <v>8</v>
      </c>
      <c r="C1127" s="49" t="s">
        <v>9</v>
      </c>
      <c r="D1127" s="49" t="s">
        <v>10</v>
      </c>
      <c r="E1127" s="60" t="s">
        <v>11</v>
      </c>
      <c r="F1127" s="60"/>
      <c r="G1127" s="60"/>
      <c r="H1127" s="60"/>
      <c r="I1127" s="60"/>
      <c r="J1127" s="60"/>
      <c r="K1127" s="60"/>
      <c r="L1127" s="51" t="s">
        <v>12</v>
      </c>
      <c r="M1127" s="52" t="s">
        <v>13</v>
      </c>
      <c r="N1127" s="48" t="s">
        <v>14</v>
      </c>
      <c r="O1127" s="48"/>
      <c r="P1127" s="35"/>
      <c r="Q1127" s="35"/>
      <c r="R1127" s="35"/>
      <c r="S1127" s="35"/>
      <c r="T1127" s="37"/>
    </row>
    <row r="1128" spans="2:20" ht="25.5" customHeight="1">
      <c r="B1128" s="49"/>
      <c r="C1128" s="49"/>
      <c r="D1128" s="49"/>
      <c r="E1128" s="61" t="s">
        <v>1066</v>
      </c>
      <c r="F1128" s="61"/>
      <c r="G1128" s="61" t="s">
        <v>1068</v>
      </c>
      <c r="H1128" s="61"/>
      <c r="I1128" s="61" t="s">
        <v>1087</v>
      </c>
      <c r="J1128" s="61"/>
      <c r="K1128" s="9"/>
      <c r="L1128" s="51"/>
      <c r="M1128" s="52"/>
      <c r="N1128" s="6" t="s">
        <v>15</v>
      </c>
      <c r="O1128" s="6" t="s">
        <v>16</v>
      </c>
      <c r="P1128" s="36"/>
      <c r="Q1128" s="36"/>
      <c r="R1128" s="36"/>
      <c r="S1128" s="36"/>
      <c r="T1128" s="37"/>
    </row>
    <row r="1129" spans="1:20" ht="15" customHeight="1">
      <c r="A1129" s="1"/>
      <c r="B1129" s="40" t="s">
        <v>1144</v>
      </c>
      <c r="C1129" s="42" t="s">
        <v>1145</v>
      </c>
      <c r="D1129" s="44" t="s">
        <v>24</v>
      </c>
      <c r="E1129" s="64">
        <v>9</v>
      </c>
      <c r="F1129" s="65"/>
      <c r="G1129" s="64">
        <v>10</v>
      </c>
      <c r="H1129" s="65"/>
      <c r="I1129" s="64">
        <v>2</v>
      </c>
      <c r="J1129" s="65"/>
      <c r="K1129" s="10"/>
      <c r="L1129" s="46">
        <v>1499</v>
      </c>
      <c r="M1129" s="38">
        <v>1034</v>
      </c>
      <c r="N1129" s="46">
        <f>$E$1130+$G$1130+$I$1130</f>
        <v>0</v>
      </c>
      <c r="O1129" s="38">
        <f>$M$1129*$N$1129</f>
        <v>0</v>
      </c>
      <c r="P1129" s="35">
        <f>L1129*N1129*0.6</f>
        <v>0</v>
      </c>
      <c r="Q1129" s="35">
        <f>L1129*N1129*0.5</f>
        <v>0</v>
      </c>
      <c r="R1129" s="35">
        <f>L1129*N1129*0.45</f>
        <v>0</v>
      </c>
      <c r="S1129" s="35">
        <f>L1129*N1129*0.35</f>
        <v>0</v>
      </c>
      <c r="T1129" s="37"/>
    </row>
    <row r="1130" spans="1:20" ht="15" customHeight="1">
      <c r="A1130" s="1"/>
      <c r="B1130" s="41"/>
      <c r="C1130" s="43"/>
      <c r="D1130" s="45"/>
      <c r="E1130" s="57"/>
      <c r="F1130" s="57"/>
      <c r="G1130" s="57"/>
      <c r="H1130" s="57"/>
      <c r="I1130" s="57"/>
      <c r="J1130" s="57"/>
      <c r="K1130" s="11"/>
      <c r="L1130" s="47"/>
      <c r="M1130" s="39"/>
      <c r="N1130" s="47"/>
      <c r="O1130" s="39"/>
      <c r="P1130" s="36"/>
      <c r="Q1130" s="36"/>
      <c r="R1130" s="36"/>
      <c r="S1130" s="36"/>
      <c r="T1130" s="37"/>
    </row>
    <row r="1131" spans="1:20" ht="15" customHeight="1">
      <c r="A1131" s="1"/>
      <c r="B1131" s="40" t="s">
        <v>1146</v>
      </c>
      <c r="C1131" s="42" t="s">
        <v>1147</v>
      </c>
      <c r="D1131" s="44" t="s">
        <v>73</v>
      </c>
      <c r="E1131" s="64">
        <v>5</v>
      </c>
      <c r="F1131" s="65"/>
      <c r="G1131" s="64"/>
      <c r="H1131" s="65"/>
      <c r="I1131" s="64"/>
      <c r="J1131" s="65"/>
      <c r="K1131" s="10"/>
      <c r="L1131" s="46">
        <v>1259</v>
      </c>
      <c r="M1131" s="38">
        <v>868</v>
      </c>
      <c r="N1131" s="46">
        <f>$E$1132+$G$1132+$I$1132</f>
        <v>0</v>
      </c>
      <c r="O1131" s="38">
        <f>$M$1131*$N$1131</f>
        <v>0</v>
      </c>
      <c r="P1131" s="35">
        <f>L1131*N1131*0.6</f>
        <v>0</v>
      </c>
      <c r="Q1131" s="35">
        <f>L1131*N1131*0.5</f>
        <v>0</v>
      </c>
      <c r="R1131" s="35">
        <f>L1131*N1131*0.45</f>
        <v>0</v>
      </c>
      <c r="S1131" s="35">
        <f>L1131*N1131*0.35</f>
        <v>0</v>
      </c>
      <c r="T1131" s="37" t="s">
        <v>181</v>
      </c>
    </row>
    <row r="1132" spans="1:20" ht="15" customHeight="1">
      <c r="A1132" s="1"/>
      <c r="B1132" s="41"/>
      <c r="C1132" s="43"/>
      <c r="D1132" s="45"/>
      <c r="E1132" s="57"/>
      <c r="F1132" s="57"/>
      <c r="G1132" s="57"/>
      <c r="H1132" s="57"/>
      <c r="I1132" s="57"/>
      <c r="J1132" s="57"/>
      <c r="K1132" s="11"/>
      <c r="L1132" s="47"/>
      <c r="M1132" s="39"/>
      <c r="N1132" s="47"/>
      <c r="O1132" s="39"/>
      <c r="P1132" s="36"/>
      <c r="Q1132" s="36"/>
      <c r="R1132" s="36"/>
      <c r="S1132" s="36"/>
      <c r="T1132" s="37"/>
    </row>
    <row r="1133" spans="1:20" ht="15" customHeight="1">
      <c r="A1133" s="1"/>
      <c r="B1133" s="40" t="s">
        <v>1148</v>
      </c>
      <c r="C1133" s="42" t="s">
        <v>1149</v>
      </c>
      <c r="D1133" s="44" t="s">
        <v>73</v>
      </c>
      <c r="E1133" s="64">
        <v>10</v>
      </c>
      <c r="F1133" s="65"/>
      <c r="G1133" s="64"/>
      <c r="H1133" s="65"/>
      <c r="I1133" s="64"/>
      <c r="J1133" s="65"/>
      <c r="K1133" s="10"/>
      <c r="L1133" s="46">
        <v>1259</v>
      </c>
      <c r="M1133" s="38">
        <v>868</v>
      </c>
      <c r="N1133" s="46">
        <f>$E$1134+$G$1134+$I$1134</f>
        <v>0</v>
      </c>
      <c r="O1133" s="38">
        <f>$M$1133*$N$1133</f>
        <v>0</v>
      </c>
      <c r="P1133" s="35">
        <f>L1133*N1133*0.6</f>
        <v>0</v>
      </c>
      <c r="Q1133" s="35">
        <f>L1133*N1133*0.5</f>
        <v>0</v>
      </c>
      <c r="R1133" s="35">
        <f>L1133*N1133*0.45</f>
        <v>0</v>
      </c>
      <c r="S1133" s="35">
        <f>L1133*N1133*0.35</f>
        <v>0</v>
      </c>
      <c r="T1133" s="37" t="s">
        <v>181</v>
      </c>
    </row>
    <row r="1134" spans="1:20" ht="15" customHeight="1">
      <c r="A1134" s="1"/>
      <c r="B1134" s="41"/>
      <c r="C1134" s="43"/>
      <c r="D1134" s="45"/>
      <c r="E1134" s="57"/>
      <c r="F1134" s="57"/>
      <c r="G1134" s="57"/>
      <c r="H1134" s="57"/>
      <c r="I1134" s="57"/>
      <c r="J1134" s="57"/>
      <c r="K1134" s="11"/>
      <c r="L1134" s="47"/>
      <c r="M1134" s="39"/>
      <c r="N1134" s="47"/>
      <c r="O1134" s="39"/>
      <c r="P1134" s="36"/>
      <c r="Q1134" s="36"/>
      <c r="R1134" s="36"/>
      <c r="S1134" s="36"/>
      <c r="T1134" s="37"/>
    </row>
    <row r="1135" spans="1:20" ht="25.5" customHeight="1">
      <c r="A1135" s="1"/>
      <c r="B1135" s="49" t="s">
        <v>8</v>
      </c>
      <c r="C1135" s="49" t="s">
        <v>9</v>
      </c>
      <c r="D1135" s="49" t="s">
        <v>10</v>
      </c>
      <c r="E1135" s="50" t="s">
        <v>11</v>
      </c>
      <c r="F1135" s="50"/>
      <c r="G1135" s="50"/>
      <c r="H1135" s="50"/>
      <c r="I1135" s="50"/>
      <c r="J1135" s="50"/>
      <c r="K1135" s="50"/>
      <c r="L1135" s="51" t="s">
        <v>12</v>
      </c>
      <c r="M1135" s="52" t="s">
        <v>13</v>
      </c>
      <c r="N1135" s="48" t="s">
        <v>14</v>
      </c>
      <c r="O1135" s="48"/>
      <c r="P1135" s="35"/>
      <c r="Q1135" s="35"/>
      <c r="R1135" s="35"/>
      <c r="S1135" s="35"/>
      <c r="T1135" s="37"/>
    </row>
    <row r="1136" spans="2:20" ht="25.5" customHeight="1">
      <c r="B1136" s="49"/>
      <c r="C1136" s="49"/>
      <c r="D1136" s="49"/>
      <c r="E1136" s="5" t="s">
        <v>1092</v>
      </c>
      <c r="F1136" s="5" t="s">
        <v>1093</v>
      </c>
      <c r="G1136" s="5" t="s">
        <v>1094</v>
      </c>
      <c r="H1136" s="5" t="s">
        <v>1095</v>
      </c>
      <c r="I1136" s="5" t="s">
        <v>1096</v>
      </c>
      <c r="J1136" s="5"/>
      <c r="K1136" s="5"/>
      <c r="L1136" s="51"/>
      <c r="M1136" s="52"/>
      <c r="N1136" s="6" t="s">
        <v>15</v>
      </c>
      <c r="O1136" s="6" t="s">
        <v>16</v>
      </c>
      <c r="P1136" s="36"/>
      <c r="Q1136" s="36"/>
      <c r="R1136" s="36"/>
      <c r="S1136" s="36"/>
      <c r="T1136" s="37"/>
    </row>
    <row r="1137" spans="1:20" ht="15" customHeight="1">
      <c r="A1137" s="1"/>
      <c r="B1137" s="40" t="s">
        <v>1150</v>
      </c>
      <c r="C1137" s="42" t="s">
        <v>1151</v>
      </c>
      <c r="D1137" s="44" t="s">
        <v>158</v>
      </c>
      <c r="E1137" s="7">
        <v>4</v>
      </c>
      <c r="F1137" s="7">
        <v>6</v>
      </c>
      <c r="G1137" s="7">
        <v>7</v>
      </c>
      <c r="H1137" s="7">
        <v>7</v>
      </c>
      <c r="I1137" s="7">
        <v>10</v>
      </c>
      <c r="J1137" s="7"/>
      <c r="K1137" s="7"/>
      <c r="L1137" s="46">
        <v>1499</v>
      </c>
      <c r="M1137" s="38">
        <v>1034</v>
      </c>
      <c r="N1137" s="46">
        <f>$E$1138+$F$1138+$G$1138+$H$1138+$I$1138+$J$1138+$K$1138</f>
        <v>0</v>
      </c>
      <c r="O1137" s="38">
        <f>$M$1137*$N$1137</f>
        <v>0</v>
      </c>
      <c r="P1137" s="35">
        <f>L1137*N1137*0.6</f>
        <v>0</v>
      </c>
      <c r="Q1137" s="35">
        <f>L1137*N1137*0.5</f>
        <v>0</v>
      </c>
      <c r="R1137" s="35">
        <f>L1137*N1137*0.45</f>
        <v>0</v>
      </c>
      <c r="S1137" s="35">
        <f>L1137*N1137*0.35</f>
        <v>0</v>
      </c>
      <c r="T1137" s="37"/>
    </row>
    <row r="1138" spans="1:20" ht="15" customHeight="1">
      <c r="A1138" s="1"/>
      <c r="B1138" s="41"/>
      <c r="C1138" s="43"/>
      <c r="D1138" s="45"/>
      <c r="E1138" s="8"/>
      <c r="F1138" s="8"/>
      <c r="G1138" s="8"/>
      <c r="H1138" s="8"/>
      <c r="I1138" s="8"/>
      <c r="J1138" s="8"/>
      <c r="K1138" s="8"/>
      <c r="L1138" s="47"/>
      <c r="M1138" s="39"/>
      <c r="N1138" s="47"/>
      <c r="O1138" s="39"/>
      <c r="P1138" s="36"/>
      <c r="Q1138" s="36"/>
      <c r="R1138" s="36"/>
      <c r="S1138" s="36"/>
      <c r="T1138" s="37"/>
    </row>
    <row r="1139" spans="1:20" ht="25.5" customHeight="1">
      <c r="A1139" s="1"/>
      <c r="B1139" s="49" t="s">
        <v>8</v>
      </c>
      <c r="C1139" s="49" t="s">
        <v>9</v>
      </c>
      <c r="D1139" s="49" t="s">
        <v>10</v>
      </c>
      <c r="E1139" s="60" t="s">
        <v>11</v>
      </c>
      <c r="F1139" s="60"/>
      <c r="G1139" s="60"/>
      <c r="H1139" s="60"/>
      <c r="I1139" s="60"/>
      <c r="J1139" s="60"/>
      <c r="K1139" s="60"/>
      <c r="L1139" s="51" t="s">
        <v>12</v>
      </c>
      <c r="M1139" s="52" t="s">
        <v>13</v>
      </c>
      <c r="N1139" s="48" t="s">
        <v>14</v>
      </c>
      <c r="O1139" s="48"/>
      <c r="P1139" s="35"/>
      <c r="Q1139" s="35"/>
      <c r="R1139" s="35"/>
      <c r="S1139" s="35"/>
      <c r="T1139" s="37"/>
    </row>
    <row r="1140" spans="2:20" ht="25.5" customHeight="1">
      <c r="B1140" s="49"/>
      <c r="C1140" s="49"/>
      <c r="D1140" s="49"/>
      <c r="E1140" s="61" t="s">
        <v>1066</v>
      </c>
      <c r="F1140" s="61"/>
      <c r="G1140" s="61" t="s">
        <v>1068</v>
      </c>
      <c r="H1140" s="61"/>
      <c r="I1140" s="61" t="s">
        <v>1087</v>
      </c>
      <c r="J1140" s="61"/>
      <c r="K1140" s="9"/>
      <c r="L1140" s="51"/>
      <c r="M1140" s="52"/>
      <c r="N1140" s="6" t="s">
        <v>15</v>
      </c>
      <c r="O1140" s="6" t="s">
        <v>16</v>
      </c>
      <c r="P1140" s="36"/>
      <c r="Q1140" s="36"/>
      <c r="R1140" s="36"/>
      <c r="S1140" s="36"/>
      <c r="T1140" s="37"/>
    </row>
    <row r="1141" spans="1:20" ht="15" customHeight="1">
      <c r="A1141" s="1"/>
      <c r="B1141" s="40" t="s">
        <v>1152</v>
      </c>
      <c r="C1141" s="42" t="s">
        <v>1153</v>
      </c>
      <c r="D1141" s="44" t="s">
        <v>580</v>
      </c>
      <c r="E1141" s="64">
        <v>8</v>
      </c>
      <c r="F1141" s="65"/>
      <c r="G1141" s="64">
        <v>1</v>
      </c>
      <c r="H1141" s="65"/>
      <c r="I1141" s="64"/>
      <c r="J1141" s="65"/>
      <c r="K1141" s="10"/>
      <c r="L1141" s="46">
        <v>1649</v>
      </c>
      <c r="M1141" s="38">
        <v>1137</v>
      </c>
      <c r="N1141" s="46">
        <f>$E$1142+$G$1142+$I$1142</f>
        <v>0</v>
      </c>
      <c r="O1141" s="38">
        <f>$M$1141*$N$1141</f>
        <v>0</v>
      </c>
      <c r="P1141" s="35">
        <f>L1141*N1141*0.6</f>
        <v>0</v>
      </c>
      <c r="Q1141" s="35">
        <f>L1141*N1141*0.5</f>
        <v>0</v>
      </c>
      <c r="R1141" s="35">
        <f>L1141*N1141*0.45</f>
        <v>0</v>
      </c>
      <c r="S1141" s="35">
        <f>L1141*N1141*0.35</f>
        <v>0</v>
      </c>
      <c r="T1141" s="37"/>
    </row>
    <row r="1142" spans="1:20" ht="15" customHeight="1">
      <c r="A1142" s="1"/>
      <c r="B1142" s="41"/>
      <c r="C1142" s="43"/>
      <c r="D1142" s="45"/>
      <c r="E1142" s="57"/>
      <c r="F1142" s="57"/>
      <c r="G1142" s="57"/>
      <c r="H1142" s="57"/>
      <c r="I1142" s="57"/>
      <c r="J1142" s="57"/>
      <c r="K1142" s="11"/>
      <c r="L1142" s="47"/>
      <c r="M1142" s="39"/>
      <c r="N1142" s="47"/>
      <c r="O1142" s="39"/>
      <c r="P1142" s="36"/>
      <c r="Q1142" s="36"/>
      <c r="R1142" s="36"/>
      <c r="S1142" s="36"/>
      <c r="T1142" s="37"/>
    </row>
    <row r="1143" spans="1:20" ht="25.5" customHeight="1">
      <c r="A1143" s="1"/>
      <c r="B1143" s="49" t="s">
        <v>8</v>
      </c>
      <c r="C1143" s="49" t="s">
        <v>9</v>
      </c>
      <c r="D1143" s="49" t="s">
        <v>10</v>
      </c>
      <c r="E1143" s="60" t="s">
        <v>11</v>
      </c>
      <c r="F1143" s="60"/>
      <c r="G1143" s="60"/>
      <c r="H1143" s="60"/>
      <c r="I1143" s="60"/>
      <c r="J1143" s="60"/>
      <c r="K1143" s="60"/>
      <c r="L1143" s="51" t="s">
        <v>12</v>
      </c>
      <c r="M1143" s="52" t="s">
        <v>13</v>
      </c>
      <c r="N1143" s="48" t="s">
        <v>14</v>
      </c>
      <c r="O1143" s="48"/>
      <c r="P1143" s="35"/>
      <c r="Q1143" s="35"/>
      <c r="R1143" s="35"/>
      <c r="S1143" s="35"/>
      <c r="T1143" s="37"/>
    </row>
    <row r="1144" spans="2:20" ht="25.5" customHeight="1">
      <c r="B1144" s="49"/>
      <c r="C1144" s="49"/>
      <c r="D1144" s="49"/>
      <c r="E1144" s="61" t="s">
        <v>87</v>
      </c>
      <c r="F1144" s="61"/>
      <c r="G1144" s="61" t="s">
        <v>88</v>
      </c>
      <c r="H1144" s="61"/>
      <c r="I1144" s="61" t="s">
        <v>89</v>
      </c>
      <c r="J1144" s="61"/>
      <c r="K1144" s="9"/>
      <c r="L1144" s="51"/>
      <c r="M1144" s="52"/>
      <c r="N1144" s="6" t="s">
        <v>15</v>
      </c>
      <c r="O1144" s="6" t="s">
        <v>16</v>
      </c>
      <c r="P1144" s="36"/>
      <c r="Q1144" s="36"/>
      <c r="R1144" s="36"/>
      <c r="S1144" s="36"/>
      <c r="T1144" s="37"/>
    </row>
    <row r="1145" spans="1:20" ht="15" customHeight="1">
      <c r="A1145" s="1"/>
      <c r="B1145" s="40" t="s">
        <v>1154</v>
      </c>
      <c r="C1145" s="42" t="s">
        <v>1155</v>
      </c>
      <c r="D1145" s="44" t="s">
        <v>837</v>
      </c>
      <c r="E1145" s="64">
        <v>8</v>
      </c>
      <c r="F1145" s="65"/>
      <c r="G1145" s="64"/>
      <c r="H1145" s="65"/>
      <c r="I1145" s="64"/>
      <c r="J1145" s="65"/>
      <c r="K1145" s="10"/>
      <c r="L1145" s="46">
        <v>1299</v>
      </c>
      <c r="M1145" s="38">
        <v>896</v>
      </c>
      <c r="N1145" s="46">
        <f>$E$1146+$G$1146+$I$1146</f>
        <v>0</v>
      </c>
      <c r="O1145" s="38">
        <f>$M$1145*$N$1145</f>
        <v>0</v>
      </c>
      <c r="P1145" s="35">
        <f>L1145*N1145*0.6</f>
        <v>0</v>
      </c>
      <c r="Q1145" s="35">
        <f>L1145*N1145*0.5</f>
        <v>0</v>
      </c>
      <c r="R1145" s="35">
        <f>L1145*N1145*0.45</f>
        <v>0</v>
      </c>
      <c r="S1145" s="35">
        <f>L1145*N1145*0.35</f>
        <v>0</v>
      </c>
      <c r="T1145" s="37"/>
    </row>
    <row r="1146" spans="1:20" ht="15" customHeight="1">
      <c r="A1146" s="1"/>
      <c r="B1146" s="41"/>
      <c r="C1146" s="43"/>
      <c r="D1146" s="45"/>
      <c r="E1146" s="57"/>
      <c r="F1146" s="57"/>
      <c r="G1146" s="57"/>
      <c r="H1146" s="57"/>
      <c r="I1146" s="57"/>
      <c r="J1146" s="57"/>
      <c r="K1146" s="11"/>
      <c r="L1146" s="47"/>
      <c r="M1146" s="39"/>
      <c r="N1146" s="47"/>
      <c r="O1146" s="39"/>
      <c r="P1146" s="36"/>
      <c r="Q1146" s="36"/>
      <c r="R1146" s="36"/>
      <c r="S1146" s="36"/>
      <c r="T1146" s="37"/>
    </row>
    <row r="1147" spans="1:20" ht="15" customHeight="1">
      <c r="A1147" s="1"/>
      <c r="B1147" s="40" t="s">
        <v>1156</v>
      </c>
      <c r="C1147" s="42" t="s">
        <v>1157</v>
      </c>
      <c r="D1147" s="44" t="s">
        <v>837</v>
      </c>
      <c r="E1147" s="64">
        <v>10</v>
      </c>
      <c r="F1147" s="65"/>
      <c r="G1147" s="64">
        <v>10</v>
      </c>
      <c r="H1147" s="65"/>
      <c r="I1147" s="64"/>
      <c r="J1147" s="65"/>
      <c r="K1147" s="10"/>
      <c r="L1147" s="46">
        <v>1659</v>
      </c>
      <c r="M1147" s="38">
        <v>1144</v>
      </c>
      <c r="N1147" s="46">
        <f>$E$1148+$G$1148+$I$1148</f>
        <v>0</v>
      </c>
      <c r="O1147" s="38">
        <f>$M$1147*$N$1147</f>
        <v>0</v>
      </c>
      <c r="P1147" s="35">
        <f>L1147*N1147*0.6</f>
        <v>0</v>
      </c>
      <c r="Q1147" s="35">
        <f>L1147*N1147*0.5</f>
        <v>0</v>
      </c>
      <c r="R1147" s="35">
        <f>L1147*N1147*0.45</f>
        <v>0</v>
      </c>
      <c r="S1147" s="35">
        <f>L1147*N1147*0.35</f>
        <v>0</v>
      </c>
      <c r="T1147" s="37" t="s">
        <v>181</v>
      </c>
    </row>
    <row r="1148" spans="1:20" ht="15" customHeight="1">
      <c r="A1148" s="1"/>
      <c r="B1148" s="41"/>
      <c r="C1148" s="43"/>
      <c r="D1148" s="45"/>
      <c r="E1148" s="57"/>
      <c r="F1148" s="57"/>
      <c r="G1148" s="57"/>
      <c r="H1148" s="57"/>
      <c r="I1148" s="57"/>
      <c r="J1148" s="57"/>
      <c r="K1148" s="11"/>
      <c r="L1148" s="47"/>
      <c r="M1148" s="39"/>
      <c r="N1148" s="47"/>
      <c r="O1148" s="39"/>
      <c r="P1148" s="36"/>
      <c r="Q1148" s="36"/>
      <c r="R1148" s="36"/>
      <c r="S1148" s="36"/>
      <c r="T1148" s="37"/>
    </row>
    <row r="1149" spans="1:20" ht="15" customHeight="1">
      <c r="A1149" s="1"/>
      <c r="B1149" s="40" t="s">
        <v>1158</v>
      </c>
      <c r="C1149" s="42" t="s">
        <v>1159</v>
      </c>
      <c r="D1149" s="44" t="s">
        <v>837</v>
      </c>
      <c r="E1149" s="64">
        <v>1</v>
      </c>
      <c r="F1149" s="65"/>
      <c r="G1149" s="64"/>
      <c r="H1149" s="65"/>
      <c r="I1149" s="64"/>
      <c r="J1149" s="65"/>
      <c r="K1149" s="10"/>
      <c r="L1149" s="46">
        <v>1659</v>
      </c>
      <c r="M1149" s="38">
        <v>1144</v>
      </c>
      <c r="N1149" s="46">
        <f>$E$1150+$G$1150+$I$1150</f>
        <v>0</v>
      </c>
      <c r="O1149" s="38">
        <f>$M$1149*$N$1149</f>
        <v>0</v>
      </c>
      <c r="P1149" s="35">
        <f>L1149*N1149*0.6</f>
        <v>0</v>
      </c>
      <c r="Q1149" s="35">
        <f>L1149*N1149*0.5</f>
        <v>0</v>
      </c>
      <c r="R1149" s="35">
        <f>L1149*N1149*0.45</f>
        <v>0</v>
      </c>
      <c r="S1149" s="35">
        <f>L1149*N1149*0.35</f>
        <v>0</v>
      </c>
      <c r="T1149" s="37" t="s">
        <v>181</v>
      </c>
    </row>
    <row r="1150" spans="1:20" ht="15" customHeight="1">
      <c r="A1150" s="1"/>
      <c r="B1150" s="41"/>
      <c r="C1150" s="43"/>
      <c r="D1150" s="45"/>
      <c r="E1150" s="57"/>
      <c r="F1150" s="57"/>
      <c r="G1150" s="57"/>
      <c r="H1150" s="57"/>
      <c r="I1150" s="57"/>
      <c r="J1150" s="57"/>
      <c r="K1150" s="11"/>
      <c r="L1150" s="47"/>
      <c r="M1150" s="39"/>
      <c r="N1150" s="47"/>
      <c r="O1150" s="39"/>
      <c r="P1150" s="36"/>
      <c r="Q1150" s="36"/>
      <c r="R1150" s="36"/>
      <c r="S1150" s="36"/>
      <c r="T1150" s="37"/>
    </row>
    <row r="1151" spans="1:20" ht="25.5" customHeight="1">
      <c r="A1151" s="1"/>
      <c r="B1151" s="49" t="s">
        <v>8</v>
      </c>
      <c r="C1151" s="49" t="s">
        <v>9</v>
      </c>
      <c r="D1151" s="49" t="s">
        <v>10</v>
      </c>
      <c r="E1151" s="50" t="s">
        <v>11</v>
      </c>
      <c r="F1151" s="50"/>
      <c r="G1151" s="50"/>
      <c r="H1151" s="50"/>
      <c r="I1151" s="50"/>
      <c r="J1151" s="50"/>
      <c r="K1151" s="50"/>
      <c r="L1151" s="51" t="s">
        <v>12</v>
      </c>
      <c r="M1151" s="52" t="s">
        <v>13</v>
      </c>
      <c r="N1151" s="48" t="s">
        <v>14</v>
      </c>
      <c r="O1151" s="48"/>
      <c r="P1151" s="35"/>
      <c r="Q1151" s="35"/>
      <c r="R1151" s="35"/>
      <c r="S1151" s="35"/>
      <c r="T1151" s="37"/>
    </row>
    <row r="1152" spans="2:20" ht="25.5" customHeight="1">
      <c r="B1152" s="49"/>
      <c r="C1152" s="49"/>
      <c r="D1152" s="49"/>
      <c r="E1152" s="5" t="s">
        <v>87</v>
      </c>
      <c r="F1152" s="5" t="s">
        <v>88</v>
      </c>
      <c r="G1152" s="5" t="s">
        <v>89</v>
      </c>
      <c r="H1152" s="5" t="s">
        <v>1066</v>
      </c>
      <c r="I1152" s="5" t="s">
        <v>1068</v>
      </c>
      <c r="J1152" s="5" t="s">
        <v>1087</v>
      </c>
      <c r="K1152" s="5"/>
      <c r="L1152" s="51"/>
      <c r="M1152" s="52"/>
      <c r="N1152" s="6" t="s">
        <v>15</v>
      </c>
      <c r="O1152" s="6" t="s">
        <v>16</v>
      </c>
      <c r="P1152" s="36"/>
      <c r="Q1152" s="36"/>
      <c r="R1152" s="36"/>
      <c r="S1152" s="36"/>
      <c r="T1152" s="37"/>
    </row>
    <row r="1153" spans="1:20" ht="15" customHeight="1">
      <c r="A1153" s="1"/>
      <c r="B1153" s="40" t="s">
        <v>1160</v>
      </c>
      <c r="C1153" s="42" t="s">
        <v>1161</v>
      </c>
      <c r="D1153" s="44" t="s">
        <v>837</v>
      </c>
      <c r="E1153" s="7">
        <v>1</v>
      </c>
      <c r="F1153" s="7"/>
      <c r="G1153" s="7"/>
      <c r="H1153" s="7"/>
      <c r="I1153" s="7"/>
      <c r="J1153" s="7"/>
      <c r="K1153" s="7"/>
      <c r="L1153" s="46">
        <v>1659</v>
      </c>
      <c r="M1153" s="38">
        <v>1144</v>
      </c>
      <c r="N1153" s="46">
        <f>$E$1154+$F$1154+$G$1154+$H$1154+$I$1154+$J$1154+$K$1154</f>
        <v>0</v>
      </c>
      <c r="O1153" s="38">
        <f>$M$1153*$N$1153</f>
        <v>0</v>
      </c>
      <c r="P1153" s="35">
        <f>L1153*N1153*0.6</f>
        <v>0</v>
      </c>
      <c r="Q1153" s="35">
        <f>L1153*N1153*0.5</f>
        <v>0</v>
      </c>
      <c r="R1153" s="35">
        <f>L1153*N1153*0.45</f>
        <v>0</v>
      </c>
      <c r="S1153" s="35">
        <f>L1153*N1153*0.35</f>
        <v>0</v>
      </c>
      <c r="T1153" s="37" t="s">
        <v>181</v>
      </c>
    </row>
    <row r="1154" spans="1:20" ht="15" customHeight="1">
      <c r="A1154" s="1"/>
      <c r="B1154" s="41"/>
      <c r="C1154" s="43"/>
      <c r="D1154" s="45"/>
      <c r="E1154" s="8"/>
      <c r="F1154" s="8"/>
      <c r="G1154" s="8"/>
      <c r="H1154" s="8"/>
      <c r="I1154" s="8"/>
      <c r="J1154" s="8"/>
      <c r="K1154" s="8"/>
      <c r="L1154" s="47"/>
      <c r="M1154" s="39"/>
      <c r="N1154" s="47"/>
      <c r="O1154" s="39"/>
      <c r="P1154" s="36"/>
      <c r="Q1154" s="36"/>
      <c r="R1154" s="36"/>
      <c r="S1154" s="36"/>
      <c r="T1154" s="37"/>
    </row>
    <row r="1155" spans="1:20" ht="25.5" customHeight="1">
      <c r="A1155" s="1"/>
      <c r="B1155" s="49" t="s">
        <v>8</v>
      </c>
      <c r="C1155" s="49" t="s">
        <v>9</v>
      </c>
      <c r="D1155" s="49" t="s">
        <v>10</v>
      </c>
      <c r="E1155" s="60" t="s">
        <v>11</v>
      </c>
      <c r="F1155" s="60"/>
      <c r="G1155" s="60"/>
      <c r="H1155" s="60"/>
      <c r="I1155" s="60"/>
      <c r="J1155" s="60"/>
      <c r="K1155" s="60"/>
      <c r="L1155" s="51" t="s">
        <v>12</v>
      </c>
      <c r="M1155" s="52" t="s">
        <v>13</v>
      </c>
      <c r="N1155" s="48" t="s">
        <v>14</v>
      </c>
      <c r="O1155" s="48"/>
      <c r="P1155" s="35"/>
      <c r="Q1155" s="35"/>
      <c r="R1155" s="35"/>
      <c r="S1155" s="35"/>
      <c r="T1155" s="37"/>
    </row>
    <row r="1156" spans="2:20" ht="25.5" customHeight="1">
      <c r="B1156" s="49"/>
      <c r="C1156" s="49"/>
      <c r="D1156" s="49"/>
      <c r="E1156" s="61" t="s">
        <v>87</v>
      </c>
      <c r="F1156" s="61"/>
      <c r="G1156" s="61" t="s">
        <v>88</v>
      </c>
      <c r="H1156" s="61"/>
      <c r="I1156" s="61" t="s">
        <v>89</v>
      </c>
      <c r="J1156" s="61"/>
      <c r="K1156" s="9"/>
      <c r="L1156" s="51"/>
      <c r="M1156" s="52"/>
      <c r="N1156" s="6" t="s">
        <v>15</v>
      </c>
      <c r="O1156" s="6" t="s">
        <v>16</v>
      </c>
      <c r="P1156" s="36"/>
      <c r="Q1156" s="36"/>
      <c r="R1156" s="36"/>
      <c r="S1156" s="36"/>
      <c r="T1156" s="37"/>
    </row>
    <row r="1157" spans="1:20" ht="15" customHeight="1">
      <c r="A1157" s="1"/>
      <c r="B1157" s="40" t="s">
        <v>1162</v>
      </c>
      <c r="C1157" s="42" t="s">
        <v>1163</v>
      </c>
      <c r="D1157" s="44" t="s">
        <v>837</v>
      </c>
      <c r="E1157" s="64">
        <v>10</v>
      </c>
      <c r="F1157" s="65"/>
      <c r="G1157" s="64">
        <v>3</v>
      </c>
      <c r="H1157" s="65"/>
      <c r="I1157" s="64"/>
      <c r="J1157" s="65"/>
      <c r="K1157" s="10"/>
      <c r="L1157" s="46">
        <v>1659</v>
      </c>
      <c r="M1157" s="38">
        <v>1144</v>
      </c>
      <c r="N1157" s="46">
        <f>$E$1158+$G$1158+$I$1158</f>
        <v>0</v>
      </c>
      <c r="O1157" s="38">
        <f>$M$1157*$N$1157</f>
        <v>0</v>
      </c>
      <c r="P1157" s="35">
        <f>L1157*N1157*0.6</f>
        <v>0</v>
      </c>
      <c r="Q1157" s="35">
        <f>L1157*N1157*0.5</f>
        <v>0</v>
      </c>
      <c r="R1157" s="35">
        <f>L1157*N1157*0.45</f>
        <v>0</v>
      </c>
      <c r="S1157" s="35">
        <f>L1157*N1157*0.35</f>
        <v>0</v>
      </c>
      <c r="T1157" s="37" t="s">
        <v>181</v>
      </c>
    </row>
    <row r="1158" spans="1:20" ht="15" customHeight="1">
      <c r="A1158" s="1"/>
      <c r="B1158" s="41"/>
      <c r="C1158" s="43"/>
      <c r="D1158" s="45"/>
      <c r="E1158" s="57"/>
      <c r="F1158" s="57"/>
      <c r="G1158" s="57"/>
      <c r="H1158" s="57"/>
      <c r="I1158" s="57"/>
      <c r="J1158" s="57"/>
      <c r="K1158" s="11"/>
      <c r="L1158" s="47"/>
      <c r="M1158" s="39"/>
      <c r="N1158" s="47"/>
      <c r="O1158" s="39"/>
      <c r="P1158" s="36"/>
      <c r="Q1158" s="36"/>
      <c r="R1158" s="36"/>
      <c r="S1158" s="36"/>
      <c r="T1158" s="37"/>
    </row>
    <row r="1159" spans="1:20" ht="15" customHeight="1">
      <c r="A1159" s="1"/>
      <c r="B1159" s="40" t="s">
        <v>1164</v>
      </c>
      <c r="C1159" s="42" t="s">
        <v>1165</v>
      </c>
      <c r="D1159" s="44" t="s">
        <v>837</v>
      </c>
      <c r="E1159" s="64">
        <v>10</v>
      </c>
      <c r="F1159" s="65"/>
      <c r="G1159" s="64"/>
      <c r="H1159" s="65"/>
      <c r="I1159" s="64"/>
      <c r="J1159" s="65"/>
      <c r="K1159" s="10"/>
      <c r="L1159" s="46">
        <v>1659</v>
      </c>
      <c r="M1159" s="38">
        <v>1144</v>
      </c>
      <c r="N1159" s="46">
        <f>$E$1160+$G$1160+$I$1160</f>
        <v>0</v>
      </c>
      <c r="O1159" s="38">
        <f>$M$1159*$N$1159</f>
        <v>0</v>
      </c>
      <c r="P1159" s="35">
        <f>L1159*N1159*0.6</f>
        <v>0</v>
      </c>
      <c r="Q1159" s="35">
        <f>L1159*N1159*0.5</f>
        <v>0</v>
      </c>
      <c r="R1159" s="35">
        <f>L1159*N1159*0.45</f>
        <v>0</v>
      </c>
      <c r="S1159" s="35">
        <f>L1159*N1159*0.35</f>
        <v>0</v>
      </c>
      <c r="T1159" s="37" t="s">
        <v>181</v>
      </c>
    </row>
    <row r="1160" spans="1:20" ht="15" customHeight="1">
      <c r="A1160" s="1"/>
      <c r="B1160" s="41"/>
      <c r="C1160" s="43"/>
      <c r="D1160" s="45"/>
      <c r="E1160" s="57"/>
      <c r="F1160" s="57"/>
      <c r="G1160" s="57"/>
      <c r="H1160" s="57"/>
      <c r="I1160" s="57"/>
      <c r="J1160" s="57"/>
      <c r="K1160" s="11"/>
      <c r="L1160" s="47"/>
      <c r="M1160" s="39"/>
      <c r="N1160" s="47"/>
      <c r="O1160" s="39"/>
      <c r="P1160" s="36"/>
      <c r="Q1160" s="36"/>
      <c r="R1160" s="36"/>
      <c r="S1160" s="36"/>
      <c r="T1160" s="37"/>
    </row>
    <row r="1161" spans="1:20" ht="25.5" customHeight="1">
      <c r="A1161" s="1"/>
      <c r="B1161" s="49" t="s">
        <v>8</v>
      </c>
      <c r="C1161" s="49" t="s">
        <v>9</v>
      </c>
      <c r="D1161" s="49" t="s">
        <v>10</v>
      </c>
      <c r="E1161" s="50" t="s">
        <v>11</v>
      </c>
      <c r="F1161" s="50"/>
      <c r="G1161" s="50"/>
      <c r="H1161" s="50"/>
      <c r="I1161" s="50"/>
      <c r="J1161" s="50"/>
      <c r="K1161" s="50"/>
      <c r="L1161" s="51" t="s">
        <v>12</v>
      </c>
      <c r="M1161" s="52" t="s">
        <v>13</v>
      </c>
      <c r="N1161" s="48" t="s">
        <v>14</v>
      </c>
      <c r="O1161" s="48"/>
      <c r="P1161" s="35"/>
      <c r="Q1161" s="35"/>
      <c r="R1161" s="35"/>
      <c r="S1161" s="35"/>
      <c r="T1161" s="37"/>
    </row>
    <row r="1162" spans="2:20" ht="25.5" customHeight="1">
      <c r="B1162" s="49"/>
      <c r="C1162" s="49"/>
      <c r="D1162" s="49"/>
      <c r="E1162" s="5" t="s">
        <v>1065</v>
      </c>
      <c r="F1162" s="5" t="s">
        <v>1066</v>
      </c>
      <c r="G1162" s="5" t="s">
        <v>1067</v>
      </c>
      <c r="H1162" s="5" t="s">
        <v>1068</v>
      </c>
      <c r="I1162" s="5"/>
      <c r="J1162" s="5"/>
      <c r="K1162" s="5"/>
      <c r="L1162" s="51"/>
      <c r="M1162" s="52"/>
      <c r="N1162" s="6" t="s">
        <v>15</v>
      </c>
      <c r="O1162" s="6" t="s">
        <v>16</v>
      </c>
      <c r="P1162" s="36"/>
      <c r="Q1162" s="36"/>
      <c r="R1162" s="36"/>
      <c r="S1162" s="36"/>
      <c r="T1162" s="37"/>
    </row>
    <row r="1163" spans="1:20" ht="15" customHeight="1">
      <c r="A1163" s="1"/>
      <c r="B1163" s="40" t="s">
        <v>1166</v>
      </c>
      <c r="C1163" s="42" t="s">
        <v>1167</v>
      </c>
      <c r="D1163" s="44" t="s">
        <v>24</v>
      </c>
      <c r="E1163" s="7">
        <v>3</v>
      </c>
      <c r="F1163" s="7">
        <v>7</v>
      </c>
      <c r="G1163" s="7"/>
      <c r="H1163" s="7"/>
      <c r="I1163" s="7"/>
      <c r="J1163" s="7"/>
      <c r="K1163" s="7"/>
      <c r="L1163" s="46">
        <v>799</v>
      </c>
      <c r="M1163" s="38">
        <v>551</v>
      </c>
      <c r="N1163" s="46">
        <f>$E$1164+$F$1164+$G$1164+$H$1164+$I$1164+$J$1164+$K$1164</f>
        <v>0</v>
      </c>
      <c r="O1163" s="38">
        <f>$M$1163*$N$1163</f>
        <v>0</v>
      </c>
      <c r="P1163" s="35">
        <f>L1163*N1163*0.6</f>
        <v>0</v>
      </c>
      <c r="Q1163" s="35">
        <f>L1163*N1163*0.5</f>
        <v>0</v>
      </c>
      <c r="R1163" s="35">
        <f>L1163*N1163*0.45</f>
        <v>0</v>
      </c>
      <c r="S1163" s="35">
        <f>L1163*N1163*0.35</f>
        <v>0</v>
      </c>
      <c r="T1163" s="37" t="s">
        <v>181</v>
      </c>
    </row>
    <row r="1164" spans="1:20" ht="15" customHeight="1">
      <c r="A1164" s="1"/>
      <c r="B1164" s="41"/>
      <c r="C1164" s="43"/>
      <c r="D1164" s="45"/>
      <c r="E1164" s="8"/>
      <c r="F1164" s="8"/>
      <c r="G1164" s="8"/>
      <c r="H1164" s="8"/>
      <c r="I1164" s="8"/>
      <c r="J1164" s="8"/>
      <c r="K1164" s="8"/>
      <c r="L1164" s="47"/>
      <c r="M1164" s="39"/>
      <c r="N1164" s="47"/>
      <c r="O1164" s="39"/>
      <c r="P1164" s="36"/>
      <c r="Q1164" s="36"/>
      <c r="R1164" s="36"/>
      <c r="S1164" s="36"/>
      <c r="T1164" s="37"/>
    </row>
    <row r="1165" spans="1:20" ht="15" customHeight="1">
      <c r="A1165" s="1"/>
      <c r="B1165" s="40" t="s">
        <v>1168</v>
      </c>
      <c r="C1165" s="42" t="s">
        <v>1169</v>
      </c>
      <c r="D1165" s="44" t="s">
        <v>24</v>
      </c>
      <c r="E1165" s="7">
        <v>3</v>
      </c>
      <c r="F1165" s="7">
        <v>4</v>
      </c>
      <c r="G1165" s="7">
        <v>4</v>
      </c>
      <c r="H1165" s="7">
        <v>1</v>
      </c>
      <c r="I1165" s="7"/>
      <c r="J1165" s="7"/>
      <c r="K1165" s="7"/>
      <c r="L1165" s="46">
        <v>799</v>
      </c>
      <c r="M1165" s="38">
        <v>551</v>
      </c>
      <c r="N1165" s="46">
        <f>$E$1166+$F$1166+$G$1166+$H$1166+$I$1166+$J$1166+$K$1166</f>
        <v>0</v>
      </c>
      <c r="O1165" s="38">
        <f>$M$1165*$N$1165</f>
        <v>0</v>
      </c>
      <c r="P1165" s="35">
        <f>L1165*N1165*0.6</f>
        <v>0</v>
      </c>
      <c r="Q1165" s="35">
        <f>L1165*N1165*0.5</f>
        <v>0</v>
      </c>
      <c r="R1165" s="35">
        <f>L1165*N1165*0.45</f>
        <v>0</v>
      </c>
      <c r="S1165" s="35">
        <f>L1165*N1165*0.35</f>
        <v>0</v>
      </c>
      <c r="T1165" s="37" t="s">
        <v>181</v>
      </c>
    </row>
    <row r="1166" spans="1:20" ht="15" customHeight="1">
      <c r="A1166" s="1"/>
      <c r="B1166" s="41"/>
      <c r="C1166" s="43"/>
      <c r="D1166" s="45"/>
      <c r="E1166" s="8"/>
      <c r="F1166" s="8"/>
      <c r="G1166" s="8"/>
      <c r="H1166" s="8"/>
      <c r="I1166" s="8"/>
      <c r="J1166" s="8"/>
      <c r="K1166" s="8"/>
      <c r="L1166" s="47"/>
      <c r="M1166" s="39"/>
      <c r="N1166" s="47"/>
      <c r="O1166" s="39"/>
      <c r="P1166" s="36"/>
      <c r="Q1166" s="36"/>
      <c r="R1166" s="36"/>
      <c r="S1166" s="36"/>
      <c r="T1166" s="37"/>
    </row>
    <row r="1167" spans="1:20" ht="15" customHeight="1">
      <c r="A1167" s="1"/>
      <c r="B1167" s="40" t="s">
        <v>1170</v>
      </c>
      <c r="C1167" s="42" t="s">
        <v>1171</v>
      </c>
      <c r="D1167" s="44" t="s">
        <v>24</v>
      </c>
      <c r="E1167" s="7"/>
      <c r="F1167" s="7">
        <v>6</v>
      </c>
      <c r="G1167" s="7"/>
      <c r="H1167" s="7"/>
      <c r="I1167" s="7"/>
      <c r="J1167" s="7"/>
      <c r="K1167" s="7"/>
      <c r="L1167" s="46">
        <v>998</v>
      </c>
      <c r="M1167" s="38">
        <v>689</v>
      </c>
      <c r="N1167" s="46">
        <f>$E$1168+$F$1168+$G$1168+$H$1168+$I$1168+$J$1168+$K$1168</f>
        <v>0</v>
      </c>
      <c r="O1167" s="38">
        <f>$M$1167*$N$1167</f>
        <v>0</v>
      </c>
      <c r="P1167" s="35">
        <f>L1167*N1167*0.6</f>
        <v>0</v>
      </c>
      <c r="Q1167" s="35">
        <f>L1167*N1167*0.5</f>
        <v>0</v>
      </c>
      <c r="R1167" s="35">
        <f>L1167*N1167*0.45</f>
        <v>0</v>
      </c>
      <c r="S1167" s="35">
        <f>L1167*N1167*0.35</f>
        <v>0</v>
      </c>
      <c r="T1167" s="37" t="s">
        <v>181</v>
      </c>
    </row>
    <row r="1168" spans="1:20" ht="15" customHeight="1">
      <c r="A1168" s="1"/>
      <c r="B1168" s="41"/>
      <c r="C1168" s="43"/>
      <c r="D1168" s="45"/>
      <c r="E1168" s="8"/>
      <c r="F1168" s="8"/>
      <c r="G1168" s="8"/>
      <c r="H1168" s="8"/>
      <c r="I1168" s="8"/>
      <c r="J1168" s="8"/>
      <c r="K1168" s="8"/>
      <c r="L1168" s="47"/>
      <c r="M1168" s="39"/>
      <c r="N1168" s="47"/>
      <c r="O1168" s="39"/>
      <c r="P1168" s="36"/>
      <c r="Q1168" s="36"/>
      <c r="R1168" s="36"/>
      <c r="S1168" s="36"/>
      <c r="T1168" s="37"/>
    </row>
    <row r="1169" spans="1:20" ht="15" customHeight="1">
      <c r="A1169" s="1"/>
      <c r="B1169" s="40" t="s">
        <v>1172</v>
      </c>
      <c r="C1169" s="42" t="s">
        <v>1173</v>
      </c>
      <c r="D1169" s="44" t="s">
        <v>24</v>
      </c>
      <c r="E1169" s="7"/>
      <c r="F1169" s="7">
        <v>10</v>
      </c>
      <c r="G1169" s="7">
        <v>8</v>
      </c>
      <c r="H1169" s="7">
        <v>7</v>
      </c>
      <c r="I1169" s="7"/>
      <c r="J1169" s="7"/>
      <c r="K1169" s="7"/>
      <c r="L1169" s="46">
        <v>998</v>
      </c>
      <c r="M1169" s="38">
        <v>689</v>
      </c>
      <c r="N1169" s="46">
        <f>$E$1170+$F$1170+$G$1170+$H$1170+$I$1170+$J$1170+$K$1170</f>
        <v>0</v>
      </c>
      <c r="O1169" s="38">
        <f>$M$1169*$N$1169</f>
        <v>0</v>
      </c>
      <c r="P1169" s="35">
        <f>L1169*N1169*0.6</f>
        <v>0</v>
      </c>
      <c r="Q1169" s="35">
        <f>L1169*N1169*0.5</f>
        <v>0</v>
      </c>
      <c r="R1169" s="35">
        <f>L1169*N1169*0.45</f>
        <v>0</v>
      </c>
      <c r="S1169" s="35">
        <f>L1169*N1169*0.35</f>
        <v>0</v>
      </c>
      <c r="T1169" s="37" t="s">
        <v>181</v>
      </c>
    </row>
    <row r="1170" spans="1:20" ht="15" customHeight="1">
      <c r="A1170" s="1"/>
      <c r="B1170" s="41"/>
      <c r="C1170" s="43"/>
      <c r="D1170" s="45"/>
      <c r="E1170" s="8"/>
      <c r="F1170" s="8"/>
      <c r="G1170" s="8"/>
      <c r="H1170" s="8"/>
      <c r="I1170" s="8"/>
      <c r="J1170" s="8"/>
      <c r="K1170" s="8"/>
      <c r="L1170" s="47"/>
      <c r="M1170" s="39"/>
      <c r="N1170" s="47"/>
      <c r="O1170" s="39"/>
      <c r="P1170" s="36"/>
      <c r="Q1170" s="36"/>
      <c r="R1170" s="36"/>
      <c r="S1170" s="36"/>
      <c r="T1170" s="37"/>
    </row>
    <row r="1171" spans="1:20" ht="15" customHeight="1">
      <c r="A1171" s="1"/>
      <c r="B1171" s="40" t="s">
        <v>1174</v>
      </c>
      <c r="C1171" s="42" t="s">
        <v>1175</v>
      </c>
      <c r="D1171" s="44" t="s">
        <v>24</v>
      </c>
      <c r="E1171" s="7"/>
      <c r="F1171" s="7">
        <v>4</v>
      </c>
      <c r="G1171" s="7">
        <v>1</v>
      </c>
      <c r="H1171" s="7"/>
      <c r="I1171" s="7"/>
      <c r="J1171" s="7"/>
      <c r="K1171" s="7"/>
      <c r="L1171" s="46">
        <v>998</v>
      </c>
      <c r="M1171" s="38">
        <v>689</v>
      </c>
      <c r="N1171" s="46">
        <f>$E$1172+$F$1172+$G$1172+$H$1172+$I$1172+$J$1172+$K$1172</f>
        <v>0</v>
      </c>
      <c r="O1171" s="38">
        <f>$M$1171*$N$1171</f>
        <v>0</v>
      </c>
      <c r="P1171" s="35">
        <f>L1171*N1171*0.6</f>
        <v>0</v>
      </c>
      <c r="Q1171" s="35">
        <f>L1171*N1171*0.5</f>
        <v>0</v>
      </c>
      <c r="R1171" s="35">
        <f>L1171*N1171*0.45</f>
        <v>0</v>
      </c>
      <c r="S1171" s="35">
        <f>L1171*N1171*0.35</f>
        <v>0</v>
      </c>
      <c r="T1171" s="37" t="s">
        <v>181</v>
      </c>
    </row>
    <row r="1172" spans="1:20" ht="15" customHeight="1">
      <c r="A1172" s="1"/>
      <c r="B1172" s="41"/>
      <c r="C1172" s="43"/>
      <c r="D1172" s="45"/>
      <c r="E1172" s="8"/>
      <c r="F1172" s="8"/>
      <c r="G1172" s="8"/>
      <c r="H1172" s="8"/>
      <c r="I1172" s="8"/>
      <c r="J1172" s="8"/>
      <c r="K1172" s="8"/>
      <c r="L1172" s="47"/>
      <c r="M1172" s="39"/>
      <c r="N1172" s="47"/>
      <c r="O1172" s="39"/>
      <c r="P1172" s="36"/>
      <c r="Q1172" s="36"/>
      <c r="R1172" s="36"/>
      <c r="S1172" s="36"/>
      <c r="T1172" s="37"/>
    </row>
    <row r="1173" spans="1:20" ht="25.5" customHeight="1">
      <c r="A1173" s="1"/>
      <c r="B1173" s="49" t="s">
        <v>8</v>
      </c>
      <c r="C1173" s="49" t="s">
        <v>9</v>
      </c>
      <c r="D1173" s="49" t="s">
        <v>10</v>
      </c>
      <c r="E1173" s="50" t="s">
        <v>11</v>
      </c>
      <c r="F1173" s="50"/>
      <c r="G1173" s="50"/>
      <c r="H1173" s="50"/>
      <c r="I1173" s="50"/>
      <c r="J1173" s="50"/>
      <c r="K1173" s="50"/>
      <c r="L1173" s="51" t="s">
        <v>12</v>
      </c>
      <c r="M1173" s="52" t="s">
        <v>13</v>
      </c>
      <c r="N1173" s="48" t="s">
        <v>14</v>
      </c>
      <c r="O1173" s="48"/>
      <c r="P1173" s="35"/>
      <c r="Q1173" s="35"/>
      <c r="R1173" s="35"/>
      <c r="S1173" s="35"/>
      <c r="T1173" s="37"/>
    </row>
    <row r="1174" spans="2:20" ht="25.5" customHeight="1">
      <c r="B1174" s="49"/>
      <c r="C1174" s="49"/>
      <c r="D1174" s="49"/>
      <c r="E1174" s="5" t="s">
        <v>1092</v>
      </c>
      <c r="F1174" s="5" t="s">
        <v>1093</v>
      </c>
      <c r="G1174" s="5" t="s">
        <v>1094</v>
      </c>
      <c r="H1174" s="5" t="s">
        <v>1095</v>
      </c>
      <c r="I1174" s="5" t="s">
        <v>1096</v>
      </c>
      <c r="J1174" s="5"/>
      <c r="K1174" s="5"/>
      <c r="L1174" s="51"/>
      <c r="M1174" s="52"/>
      <c r="N1174" s="6" t="s">
        <v>15</v>
      </c>
      <c r="O1174" s="6" t="s">
        <v>16</v>
      </c>
      <c r="P1174" s="36"/>
      <c r="Q1174" s="36"/>
      <c r="R1174" s="36"/>
      <c r="S1174" s="36"/>
      <c r="T1174" s="37"/>
    </row>
    <row r="1175" spans="1:20" ht="15" customHeight="1">
      <c r="A1175" s="1"/>
      <c r="B1175" s="40" t="s">
        <v>1176</v>
      </c>
      <c r="C1175" s="42" t="s">
        <v>1177</v>
      </c>
      <c r="D1175" s="44" t="s">
        <v>1178</v>
      </c>
      <c r="E1175" s="7"/>
      <c r="F1175" s="7"/>
      <c r="G1175" s="7">
        <v>10</v>
      </c>
      <c r="H1175" s="7">
        <v>10</v>
      </c>
      <c r="I1175" s="7">
        <v>10</v>
      </c>
      <c r="J1175" s="7"/>
      <c r="K1175" s="7"/>
      <c r="L1175" s="46">
        <v>1499</v>
      </c>
      <c r="M1175" s="38">
        <v>1034</v>
      </c>
      <c r="N1175" s="46">
        <f>$E$1176+$F$1176+$G$1176+$H$1176+$I$1176+$J$1176+$K$1176</f>
        <v>0</v>
      </c>
      <c r="O1175" s="38">
        <f>$M$1175*$N$1175</f>
        <v>0</v>
      </c>
      <c r="P1175" s="35">
        <f>L1175*N1175*0.6</f>
        <v>0</v>
      </c>
      <c r="Q1175" s="35">
        <f>L1175*N1175*0.5</f>
        <v>0</v>
      </c>
      <c r="R1175" s="35">
        <f>L1175*N1175*0.45</f>
        <v>0</v>
      </c>
      <c r="S1175" s="35">
        <f>L1175*N1175*0.35</f>
        <v>0</v>
      </c>
      <c r="T1175" s="37"/>
    </row>
    <row r="1176" spans="1:20" ht="15" customHeight="1">
      <c r="A1176" s="1"/>
      <c r="B1176" s="41"/>
      <c r="C1176" s="43"/>
      <c r="D1176" s="45"/>
      <c r="E1176" s="8"/>
      <c r="F1176" s="8"/>
      <c r="G1176" s="8"/>
      <c r="H1176" s="8"/>
      <c r="I1176" s="8"/>
      <c r="J1176" s="8"/>
      <c r="K1176" s="8"/>
      <c r="L1176" s="47"/>
      <c r="M1176" s="39"/>
      <c r="N1176" s="47"/>
      <c r="O1176" s="39"/>
      <c r="P1176" s="36"/>
      <c r="Q1176" s="36"/>
      <c r="R1176" s="36"/>
      <c r="S1176" s="36"/>
      <c r="T1176" s="37"/>
    </row>
    <row r="1177" spans="1:20" ht="15" customHeight="1">
      <c r="A1177" s="1"/>
      <c r="B1177" s="40" t="s">
        <v>1179</v>
      </c>
      <c r="C1177" s="42" t="s">
        <v>1180</v>
      </c>
      <c r="D1177" s="44" t="s">
        <v>1178</v>
      </c>
      <c r="E1177" s="7"/>
      <c r="F1177" s="7"/>
      <c r="G1177" s="7">
        <v>2</v>
      </c>
      <c r="H1177" s="7">
        <v>6</v>
      </c>
      <c r="I1177" s="7">
        <v>8</v>
      </c>
      <c r="J1177" s="7"/>
      <c r="K1177" s="7"/>
      <c r="L1177" s="46">
        <v>1499</v>
      </c>
      <c r="M1177" s="38">
        <v>1034</v>
      </c>
      <c r="N1177" s="46">
        <f>$E$1178+$F$1178+$G$1178+$H$1178+$I$1178+$J$1178+$K$1178</f>
        <v>0</v>
      </c>
      <c r="O1177" s="38">
        <f>$M$1177*$N$1177</f>
        <v>0</v>
      </c>
      <c r="P1177" s="35">
        <f>L1177*N1177*0.6</f>
        <v>0</v>
      </c>
      <c r="Q1177" s="35">
        <f>L1177*N1177*0.5</f>
        <v>0</v>
      </c>
      <c r="R1177" s="35">
        <f>L1177*N1177*0.45</f>
        <v>0</v>
      </c>
      <c r="S1177" s="35">
        <f>L1177*N1177*0.35</f>
        <v>0</v>
      </c>
      <c r="T1177" s="37"/>
    </row>
    <row r="1178" spans="1:20" ht="15" customHeight="1">
      <c r="A1178" s="1"/>
      <c r="B1178" s="41"/>
      <c r="C1178" s="43"/>
      <c r="D1178" s="45"/>
      <c r="E1178" s="8"/>
      <c r="F1178" s="8"/>
      <c r="G1178" s="8"/>
      <c r="H1178" s="8"/>
      <c r="I1178" s="8"/>
      <c r="J1178" s="8"/>
      <c r="K1178" s="8"/>
      <c r="L1178" s="47"/>
      <c r="M1178" s="39"/>
      <c r="N1178" s="47"/>
      <c r="O1178" s="39"/>
      <c r="P1178" s="36"/>
      <c r="Q1178" s="36"/>
      <c r="R1178" s="36"/>
      <c r="S1178" s="36"/>
      <c r="T1178" s="37"/>
    </row>
    <row r="1179" spans="1:20" ht="15" customHeight="1">
      <c r="A1179" s="1"/>
      <c r="B1179" s="40" t="s">
        <v>1181</v>
      </c>
      <c r="C1179" s="42" t="s">
        <v>1182</v>
      </c>
      <c r="D1179" s="44" t="s">
        <v>1178</v>
      </c>
      <c r="E1179" s="7"/>
      <c r="F1179" s="7">
        <v>3</v>
      </c>
      <c r="G1179" s="7">
        <v>9</v>
      </c>
      <c r="H1179" s="7">
        <v>10</v>
      </c>
      <c r="I1179" s="7">
        <v>10</v>
      </c>
      <c r="J1179" s="7"/>
      <c r="K1179" s="7"/>
      <c r="L1179" s="46">
        <v>1499</v>
      </c>
      <c r="M1179" s="38">
        <v>1034</v>
      </c>
      <c r="N1179" s="46">
        <f>$E$1180+$F$1180+$G$1180+$H$1180+$I$1180+$J$1180+$K$1180</f>
        <v>0</v>
      </c>
      <c r="O1179" s="38">
        <f>$M$1179*$N$1179</f>
        <v>0</v>
      </c>
      <c r="P1179" s="35">
        <f>L1179*N1179*0.6</f>
        <v>0</v>
      </c>
      <c r="Q1179" s="35">
        <f>L1179*N1179*0.5</f>
        <v>0</v>
      </c>
      <c r="R1179" s="35">
        <f>L1179*N1179*0.45</f>
        <v>0</v>
      </c>
      <c r="S1179" s="35">
        <f>L1179*N1179*0.35</f>
        <v>0</v>
      </c>
      <c r="T1179" s="37"/>
    </row>
    <row r="1180" spans="1:20" ht="15" customHeight="1">
      <c r="A1180" s="1"/>
      <c r="B1180" s="41"/>
      <c r="C1180" s="43"/>
      <c r="D1180" s="45"/>
      <c r="E1180" s="8"/>
      <c r="F1180" s="8"/>
      <c r="G1180" s="8"/>
      <c r="H1180" s="8"/>
      <c r="I1180" s="8"/>
      <c r="J1180" s="8"/>
      <c r="K1180" s="8"/>
      <c r="L1180" s="47"/>
      <c r="M1180" s="39"/>
      <c r="N1180" s="47"/>
      <c r="O1180" s="39"/>
      <c r="P1180" s="36"/>
      <c r="Q1180" s="36"/>
      <c r="R1180" s="36"/>
      <c r="S1180" s="36"/>
      <c r="T1180" s="37"/>
    </row>
    <row r="1181" spans="1:20" ht="15" customHeight="1">
      <c r="A1181" s="1"/>
      <c r="B1181" s="40" t="s">
        <v>1183</v>
      </c>
      <c r="C1181" s="42" t="s">
        <v>1184</v>
      </c>
      <c r="D1181" s="44" t="s">
        <v>1178</v>
      </c>
      <c r="E1181" s="7"/>
      <c r="F1181" s="7"/>
      <c r="G1181" s="7">
        <v>4</v>
      </c>
      <c r="H1181" s="7">
        <v>10</v>
      </c>
      <c r="I1181" s="7">
        <v>7</v>
      </c>
      <c r="J1181" s="7"/>
      <c r="K1181" s="7"/>
      <c r="L1181" s="46">
        <v>1499</v>
      </c>
      <c r="M1181" s="38">
        <v>1034</v>
      </c>
      <c r="N1181" s="46">
        <f>$E$1182+$F$1182+$G$1182+$H$1182+$I$1182+$J$1182+$K$1182</f>
        <v>0</v>
      </c>
      <c r="O1181" s="38">
        <f>$M$1181*$N$1181</f>
        <v>0</v>
      </c>
      <c r="P1181" s="35">
        <f>L1181*N1181*0.6</f>
        <v>0</v>
      </c>
      <c r="Q1181" s="35">
        <f>L1181*N1181*0.5</f>
        <v>0</v>
      </c>
      <c r="R1181" s="35">
        <f>L1181*N1181*0.45</f>
        <v>0</v>
      </c>
      <c r="S1181" s="35">
        <f>L1181*N1181*0.35</f>
        <v>0</v>
      </c>
      <c r="T1181" s="37"/>
    </row>
    <row r="1182" spans="1:20" ht="15" customHeight="1">
      <c r="A1182" s="1"/>
      <c r="B1182" s="41"/>
      <c r="C1182" s="43"/>
      <c r="D1182" s="45"/>
      <c r="E1182" s="8"/>
      <c r="F1182" s="8"/>
      <c r="G1182" s="8"/>
      <c r="H1182" s="8"/>
      <c r="I1182" s="8"/>
      <c r="J1182" s="8"/>
      <c r="K1182" s="8"/>
      <c r="L1182" s="47"/>
      <c r="M1182" s="39"/>
      <c r="N1182" s="47"/>
      <c r="O1182" s="39"/>
      <c r="P1182" s="36"/>
      <c r="Q1182" s="36"/>
      <c r="R1182" s="36"/>
      <c r="S1182" s="36"/>
      <c r="T1182" s="37"/>
    </row>
    <row r="1183" spans="1:20" ht="15" customHeight="1">
      <c r="A1183" s="1"/>
      <c r="B1183" s="40" t="s">
        <v>1185</v>
      </c>
      <c r="C1183" s="42" t="s">
        <v>1186</v>
      </c>
      <c r="D1183" s="44" t="s">
        <v>1178</v>
      </c>
      <c r="E1183" s="7"/>
      <c r="F1183" s="7"/>
      <c r="G1183" s="7">
        <v>2</v>
      </c>
      <c r="H1183" s="7">
        <v>3</v>
      </c>
      <c r="I1183" s="7">
        <v>3</v>
      </c>
      <c r="J1183" s="7"/>
      <c r="K1183" s="7"/>
      <c r="L1183" s="46">
        <v>1499</v>
      </c>
      <c r="M1183" s="38">
        <v>1034</v>
      </c>
      <c r="N1183" s="46">
        <f>$E$1184+$F$1184+$G$1184+$H$1184+$I$1184+$J$1184+$K$1184</f>
        <v>0</v>
      </c>
      <c r="O1183" s="38">
        <f>$M$1183*$N$1183</f>
        <v>0</v>
      </c>
      <c r="P1183" s="35">
        <f>L1183*N1183*0.6</f>
        <v>0</v>
      </c>
      <c r="Q1183" s="35">
        <f>L1183*N1183*0.5</f>
        <v>0</v>
      </c>
      <c r="R1183" s="35">
        <f>L1183*N1183*0.45</f>
        <v>0</v>
      </c>
      <c r="S1183" s="35">
        <f>L1183*N1183*0.35</f>
        <v>0</v>
      </c>
      <c r="T1183" s="37"/>
    </row>
    <row r="1184" spans="1:20" ht="15" customHeight="1">
      <c r="A1184" s="1"/>
      <c r="B1184" s="41"/>
      <c r="C1184" s="43"/>
      <c r="D1184" s="45"/>
      <c r="E1184" s="8"/>
      <c r="F1184" s="8"/>
      <c r="G1184" s="8"/>
      <c r="H1184" s="8"/>
      <c r="I1184" s="8"/>
      <c r="J1184" s="8"/>
      <c r="K1184" s="8"/>
      <c r="L1184" s="47"/>
      <c r="M1184" s="39"/>
      <c r="N1184" s="47"/>
      <c r="O1184" s="39"/>
      <c r="P1184" s="36"/>
      <c r="Q1184" s="36"/>
      <c r="R1184" s="36"/>
      <c r="S1184" s="36"/>
      <c r="T1184" s="37"/>
    </row>
    <row r="1185" spans="1:20" ht="15" customHeight="1">
      <c r="A1185" s="1"/>
      <c r="B1185" s="40" t="s">
        <v>1187</v>
      </c>
      <c r="C1185" s="42" t="s">
        <v>1188</v>
      </c>
      <c r="D1185" s="44" t="s">
        <v>1178</v>
      </c>
      <c r="E1185" s="7"/>
      <c r="F1185" s="7"/>
      <c r="G1185" s="7">
        <v>8</v>
      </c>
      <c r="H1185" s="7">
        <v>7</v>
      </c>
      <c r="I1185" s="7">
        <v>7</v>
      </c>
      <c r="J1185" s="7"/>
      <c r="K1185" s="7"/>
      <c r="L1185" s="46">
        <v>1499</v>
      </c>
      <c r="M1185" s="38">
        <v>1034</v>
      </c>
      <c r="N1185" s="46">
        <f>$E$1186+$F$1186+$G$1186+$H$1186+$I$1186+$J$1186+$K$1186</f>
        <v>0</v>
      </c>
      <c r="O1185" s="38">
        <f>$M$1185*$N$1185</f>
        <v>0</v>
      </c>
      <c r="P1185" s="35">
        <f>L1185*N1185*0.6</f>
        <v>0</v>
      </c>
      <c r="Q1185" s="35">
        <f>L1185*N1185*0.5</f>
        <v>0</v>
      </c>
      <c r="R1185" s="35">
        <f>L1185*N1185*0.45</f>
        <v>0</v>
      </c>
      <c r="S1185" s="35">
        <f>L1185*N1185*0.35</f>
        <v>0</v>
      </c>
      <c r="T1185" s="37"/>
    </row>
    <row r="1186" spans="1:20" ht="15" customHeight="1">
      <c r="A1186" s="1"/>
      <c r="B1186" s="41"/>
      <c r="C1186" s="43"/>
      <c r="D1186" s="45"/>
      <c r="E1186" s="8"/>
      <c r="F1186" s="8"/>
      <c r="G1186" s="8"/>
      <c r="H1186" s="8"/>
      <c r="I1186" s="8"/>
      <c r="J1186" s="8"/>
      <c r="K1186" s="8"/>
      <c r="L1186" s="47"/>
      <c r="M1186" s="39"/>
      <c r="N1186" s="47"/>
      <c r="O1186" s="39"/>
      <c r="P1186" s="36"/>
      <c r="Q1186" s="36"/>
      <c r="R1186" s="36"/>
      <c r="S1186" s="36"/>
      <c r="T1186" s="37"/>
    </row>
    <row r="1187" spans="1:20" ht="15" customHeight="1">
      <c r="A1187" s="1"/>
      <c r="B1187" s="40" t="s">
        <v>1189</v>
      </c>
      <c r="C1187" s="42" t="s">
        <v>1190</v>
      </c>
      <c r="D1187" s="44" t="s">
        <v>1178</v>
      </c>
      <c r="E1187" s="7"/>
      <c r="F1187" s="7">
        <v>10</v>
      </c>
      <c r="G1187" s="7">
        <v>10</v>
      </c>
      <c r="H1187" s="7">
        <v>8</v>
      </c>
      <c r="I1187" s="7">
        <v>7</v>
      </c>
      <c r="J1187" s="7"/>
      <c r="K1187" s="7"/>
      <c r="L1187" s="46">
        <v>1499</v>
      </c>
      <c r="M1187" s="38">
        <v>1034</v>
      </c>
      <c r="N1187" s="46">
        <f>$E$1188+$F$1188+$G$1188+$H$1188+$I$1188+$J$1188+$K$1188</f>
        <v>0</v>
      </c>
      <c r="O1187" s="38">
        <f>$M$1187*$N$1187</f>
        <v>0</v>
      </c>
      <c r="P1187" s="35">
        <f>L1187*N1187*0.6</f>
        <v>0</v>
      </c>
      <c r="Q1187" s="35">
        <f>L1187*N1187*0.5</f>
        <v>0</v>
      </c>
      <c r="R1187" s="35">
        <f>L1187*N1187*0.45</f>
        <v>0</v>
      </c>
      <c r="S1187" s="35">
        <f>L1187*N1187*0.35</f>
        <v>0</v>
      </c>
      <c r="T1187" s="37"/>
    </row>
    <row r="1188" spans="1:20" ht="15" customHeight="1">
      <c r="A1188" s="1"/>
      <c r="B1188" s="41"/>
      <c r="C1188" s="43"/>
      <c r="D1188" s="45"/>
      <c r="E1188" s="8"/>
      <c r="F1188" s="8"/>
      <c r="G1188" s="8"/>
      <c r="H1188" s="8"/>
      <c r="I1188" s="8"/>
      <c r="J1188" s="8"/>
      <c r="K1188" s="8"/>
      <c r="L1188" s="47"/>
      <c r="M1188" s="39"/>
      <c r="N1188" s="47"/>
      <c r="O1188" s="39"/>
      <c r="P1188" s="36"/>
      <c r="Q1188" s="36"/>
      <c r="R1188" s="36"/>
      <c r="S1188" s="36"/>
      <c r="T1188" s="37"/>
    </row>
    <row r="1189" spans="1:20" ht="15" customHeight="1">
      <c r="A1189" s="1"/>
      <c r="B1189" s="40" t="s">
        <v>1191</v>
      </c>
      <c r="C1189" s="42" t="s">
        <v>1192</v>
      </c>
      <c r="D1189" s="44" t="s">
        <v>92</v>
      </c>
      <c r="E1189" s="7"/>
      <c r="F1189" s="7">
        <v>7</v>
      </c>
      <c r="G1189" s="7">
        <v>10</v>
      </c>
      <c r="H1189" s="7">
        <v>6</v>
      </c>
      <c r="I1189" s="7">
        <v>8</v>
      </c>
      <c r="J1189" s="7"/>
      <c r="K1189" s="7"/>
      <c r="L1189" s="46">
        <v>1699</v>
      </c>
      <c r="M1189" s="38">
        <v>1172</v>
      </c>
      <c r="N1189" s="46">
        <f>$E$1190+$F$1190+$G$1190+$H$1190+$I$1190+$J$1190+$K$1190</f>
        <v>0</v>
      </c>
      <c r="O1189" s="38">
        <f>$M$1189*$N$1189</f>
        <v>0</v>
      </c>
      <c r="P1189" s="35">
        <f>L1189*N1189*0.6</f>
        <v>0</v>
      </c>
      <c r="Q1189" s="35">
        <f>L1189*N1189*0.5</f>
        <v>0</v>
      </c>
      <c r="R1189" s="35">
        <f>L1189*N1189*0.45</f>
        <v>0</v>
      </c>
      <c r="S1189" s="35">
        <f>L1189*N1189*0.35</f>
        <v>0</v>
      </c>
      <c r="T1189" s="37"/>
    </row>
    <row r="1190" spans="1:20" ht="15" customHeight="1">
      <c r="A1190" s="1"/>
      <c r="B1190" s="41"/>
      <c r="C1190" s="43"/>
      <c r="D1190" s="45"/>
      <c r="E1190" s="8"/>
      <c r="F1190" s="8"/>
      <c r="G1190" s="8"/>
      <c r="H1190" s="8"/>
      <c r="I1190" s="8"/>
      <c r="J1190" s="8"/>
      <c r="K1190" s="8"/>
      <c r="L1190" s="47"/>
      <c r="M1190" s="39"/>
      <c r="N1190" s="47"/>
      <c r="O1190" s="39"/>
      <c r="P1190" s="36"/>
      <c r="Q1190" s="36"/>
      <c r="R1190" s="36"/>
      <c r="S1190" s="36"/>
      <c r="T1190" s="37"/>
    </row>
    <row r="1191" spans="1:20" ht="15" customHeight="1">
      <c r="A1191" s="1"/>
      <c r="B1191" s="40" t="s">
        <v>1193</v>
      </c>
      <c r="C1191" s="42" t="s">
        <v>1194</v>
      </c>
      <c r="D1191" s="44" t="s">
        <v>959</v>
      </c>
      <c r="E1191" s="7">
        <v>2</v>
      </c>
      <c r="F1191" s="7">
        <v>5</v>
      </c>
      <c r="G1191" s="7">
        <v>7</v>
      </c>
      <c r="H1191" s="7">
        <v>10</v>
      </c>
      <c r="I1191" s="7">
        <v>7</v>
      </c>
      <c r="J1191" s="7"/>
      <c r="K1191" s="7"/>
      <c r="L1191" s="46">
        <v>799</v>
      </c>
      <c r="M1191" s="38">
        <v>552</v>
      </c>
      <c r="N1191" s="46">
        <f>$E$1192+$F$1192+$G$1192+$H$1192+$I$1192+$J$1192+$K$1192</f>
        <v>0</v>
      </c>
      <c r="O1191" s="38">
        <f>$M$1191*$N$1191</f>
        <v>0</v>
      </c>
      <c r="P1191" s="35">
        <f>L1191*N1191*0.6</f>
        <v>0</v>
      </c>
      <c r="Q1191" s="35">
        <f>L1191*N1191*0.5</f>
        <v>0</v>
      </c>
      <c r="R1191" s="35">
        <f>L1191*N1191*0.45</f>
        <v>0</v>
      </c>
      <c r="S1191" s="35">
        <f>L1191*N1191*0.35</f>
        <v>0</v>
      </c>
      <c r="T1191" s="37"/>
    </row>
    <row r="1192" spans="1:20" ht="15" customHeight="1">
      <c r="A1192" s="1"/>
      <c r="B1192" s="41"/>
      <c r="C1192" s="43"/>
      <c r="D1192" s="45"/>
      <c r="E1192" s="8"/>
      <c r="F1192" s="8"/>
      <c r="G1192" s="8"/>
      <c r="H1192" s="8"/>
      <c r="I1192" s="8"/>
      <c r="J1192" s="8"/>
      <c r="K1192" s="8"/>
      <c r="L1192" s="47"/>
      <c r="M1192" s="39"/>
      <c r="N1192" s="47"/>
      <c r="O1192" s="39"/>
      <c r="P1192" s="36"/>
      <c r="Q1192" s="36"/>
      <c r="R1192" s="36"/>
      <c r="S1192" s="36"/>
      <c r="T1192" s="37"/>
    </row>
    <row r="1193" spans="1:20" ht="15" customHeight="1">
      <c r="A1193" s="1"/>
      <c r="B1193" s="40" t="s">
        <v>1195</v>
      </c>
      <c r="C1193" s="42" t="s">
        <v>1196</v>
      </c>
      <c r="D1193" s="44" t="s">
        <v>959</v>
      </c>
      <c r="E1193" s="7">
        <v>5</v>
      </c>
      <c r="F1193" s="7">
        <v>10</v>
      </c>
      <c r="G1193" s="7">
        <v>6</v>
      </c>
      <c r="H1193" s="7">
        <v>9</v>
      </c>
      <c r="I1193" s="7">
        <v>5</v>
      </c>
      <c r="J1193" s="7"/>
      <c r="K1193" s="7"/>
      <c r="L1193" s="46">
        <v>799</v>
      </c>
      <c r="M1193" s="38">
        <v>552</v>
      </c>
      <c r="N1193" s="46">
        <f>$E$1194+$F$1194+$G$1194+$H$1194+$I$1194+$J$1194+$K$1194</f>
        <v>0</v>
      </c>
      <c r="O1193" s="38">
        <f>$M$1193*$N$1193</f>
        <v>0</v>
      </c>
      <c r="P1193" s="35">
        <f>L1193*N1193*0.6</f>
        <v>0</v>
      </c>
      <c r="Q1193" s="35">
        <f>L1193*N1193*0.5</f>
        <v>0</v>
      </c>
      <c r="R1193" s="35">
        <f>L1193*N1193*0.45</f>
        <v>0</v>
      </c>
      <c r="S1193" s="35">
        <f>L1193*N1193*0.35</f>
        <v>0</v>
      </c>
      <c r="T1193" s="37"/>
    </row>
    <row r="1194" spans="1:20" ht="15" customHeight="1">
      <c r="A1194" s="1"/>
      <c r="B1194" s="41"/>
      <c r="C1194" s="43"/>
      <c r="D1194" s="45"/>
      <c r="E1194" s="8"/>
      <c r="F1194" s="8"/>
      <c r="G1194" s="8"/>
      <c r="H1194" s="8"/>
      <c r="I1194" s="8"/>
      <c r="J1194" s="8"/>
      <c r="K1194" s="8"/>
      <c r="L1194" s="47"/>
      <c r="M1194" s="39"/>
      <c r="N1194" s="47"/>
      <c r="O1194" s="39"/>
      <c r="P1194" s="36"/>
      <c r="Q1194" s="36"/>
      <c r="R1194" s="36"/>
      <c r="S1194" s="36"/>
      <c r="T1194" s="37"/>
    </row>
    <row r="1195" spans="1:20" ht="15" customHeight="1">
      <c r="A1195" s="1"/>
      <c r="B1195" s="40" t="s">
        <v>1197</v>
      </c>
      <c r="C1195" s="42" t="s">
        <v>1198</v>
      </c>
      <c r="D1195" s="44" t="s">
        <v>959</v>
      </c>
      <c r="E1195" s="7"/>
      <c r="F1195" s="7"/>
      <c r="G1195" s="7"/>
      <c r="H1195" s="7"/>
      <c r="I1195" s="7">
        <v>4</v>
      </c>
      <c r="J1195" s="7"/>
      <c r="K1195" s="7"/>
      <c r="L1195" s="46">
        <v>799</v>
      </c>
      <c r="M1195" s="38">
        <v>552</v>
      </c>
      <c r="N1195" s="46">
        <f>$E$1196+$F$1196+$G$1196+$H$1196+$I$1196+$J$1196+$K$1196</f>
        <v>0</v>
      </c>
      <c r="O1195" s="38">
        <f>$M$1195*$N$1195</f>
        <v>0</v>
      </c>
      <c r="P1195" s="35">
        <f>L1195*N1195*0.6</f>
        <v>0</v>
      </c>
      <c r="Q1195" s="35">
        <f>L1195*N1195*0.5</f>
        <v>0</v>
      </c>
      <c r="R1195" s="35">
        <f>L1195*N1195*0.45</f>
        <v>0</v>
      </c>
      <c r="S1195" s="35">
        <f>L1195*N1195*0.35</f>
        <v>0</v>
      </c>
      <c r="T1195" s="37"/>
    </row>
    <row r="1196" spans="1:20" ht="15" customHeight="1">
      <c r="A1196" s="1"/>
      <c r="B1196" s="41"/>
      <c r="C1196" s="43"/>
      <c r="D1196" s="45"/>
      <c r="E1196" s="8"/>
      <c r="F1196" s="8"/>
      <c r="G1196" s="8"/>
      <c r="H1196" s="8"/>
      <c r="I1196" s="8"/>
      <c r="J1196" s="8"/>
      <c r="K1196" s="8"/>
      <c r="L1196" s="47"/>
      <c r="M1196" s="39"/>
      <c r="N1196" s="47"/>
      <c r="O1196" s="39"/>
      <c r="P1196" s="36"/>
      <c r="Q1196" s="36"/>
      <c r="R1196" s="36"/>
      <c r="S1196" s="36"/>
      <c r="T1196" s="37"/>
    </row>
    <row r="1197" spans="1:20" ht="15" customHeight="1">
      <c r="A1197" s="1"/>
      <c r="B1197" s="40" t="s">
        <v>1199</v>
      </c>
      <c r="C1197" s="42" t="s">
        <v>1200</v>
      </c>
      <c r="D1197" s="44" t="s">
        <v>959</v>
      </c>
      <c r="E1197" s="7"/>
      <c r="F1197" s="7">
        <v>5</v>
      </c>
      <c r="G1197" s="7">
        <v>3</v>
      </c>
      <c r="H1197" s="7"/>
      <c r="I1197" s="7">
        <v>4</v>
      </c>
      <c r="J1197" s="7"/>
      <c r="K1197" s="7"/>
      <c r="L1197" s="46">
        <v>799</v>
      </c>
      <c r="M1197" s="38">
        <v>552</v>
      </c>
      <c r="N1197" s="46">
        <f>$E$1198+$F$1198+$G$1198+$H$1198+$I$1198+$J$1198+$K$1198</f>
        <v>0</v>
      </c>
      <c r="O1197" s="38">
        <f>$M$1197*$N$1197</f>
        <v>0</v>
      </c>
      <c r="P1197" s="35">
        <f>L1197*N1197*0.6</f>
        <v>0</v>
      </c>
      <c r="Q1197" s="35">
        <f>L1197*N1197*0.5</f>
        <v>0</v>
      </c>
      <c r="R1197" s="35">
        <f>L1197*N1197*0.45</f>
        <v>0</v>
      </c>
      <c r="S1197" s="35">
        <f>L1197*N1197*0.35</f>
        <v>0</v>
      </c>
      <c r="T1197" s="37"/>
    </row>
    <row r="1198" spans="1:20" ht="15" customHeight="1">
      <c r="A1198" s="1"/>
      <c r="B1198" s="41"/>
      <c r="C1198" s="43"/>
      <c r="D1198" s="45"/>
      <c r="E1198" s="8"/>
      <c r="F1198" s="8"/>
      <c r="G1198" s="8"/>
      <c r="H1198" s="8"/>
      <c r="I1198" s="8"/>
      <c r="J1198" s="8"/>
      <c r="K1198" s="8"/>
      <c r="L1198" s="47"/>
      <c r="M1198" s="39"/>
      <c r="N1198" s="47"/>
      <c r="O1198" s="39"/>
      <c r="P1198" s="36"/>
      <c r="Q1198" s="36"/>
      <c r="R1198" s="36"/>
      <c r="S1198" s="36"/>
      <c r="T1198" s="37"/>
    </row>
    <row r="1199" spans="1:20" ht="15" customHeight="1">
      <c r="A1199" s="1"/>
      <c r="B1199" s="40" t="s">
        <v>1201</v>
      </c>
      <c r="C1199" s="42" t="s">
        <v>1202</v>
      </c>
      <c r="D1199" s="44" t="s">
        <v>959</v>
      </c>
      <c r="E1199" s="7">
        <v>3</v>
      </c>
      <c r="F1199" s="7">
        <v>6</v>
      </c>
      <c r="G1199" s="7">
        <v>7</v>
      </c>
      <c r="H1199" s="7">
        <v>9</v>
      </c>
      <c r="I1199" s="7">
        <v>3</v>
      </c>
      <c r="J1199" s="7"/>
      <c r="K1199" s="7"/>
      <c r="L1199" s="46">
        <v>799</v>
      </c>
      <c r="M1199" s="38">
        <v>552</v>
      </c>
      <c r="N1199" s="46">
        <f>$E$1200+$F$1200+$G$1200+$H$1200+$I$1200+$J$1200+$K$1200</f>
        <v>0</v>
      </c>
      <c r="O1199" s="38">
        <f>$M$1199*$N$1199</f>
        <v>0</v>
      </c>
      <c r="P1199" s="35">
        <f>L1199*N1199*0.6</f>
        <v>0</v>
      </c>
      <c r="Q1199" s="35">
        <f>L1199*N1199*0.5</f>
        <v>0</v>
      </c>
      <c r="R1199" s="35">
        <f>L1199*N1199*0.45</f>
        <v>0</v>
      </c>
      <c r="S1199" s="35">
        <f>L1199*N1199*0.35</f>
        <v>0</v>
      </c>
      <c r="T1199" s="37"/>
    </row>
    <row r="1200" spans="1:20" ht="15" customHeight="1">
      <c r="A1200" s="1"/>
      <c r="B1200" s="41"/>
      <c r="C1200" s="43"/>
      <c r="D1200" s="45"/>
      <c r="E1200" s="8"/>
      <c r="F1200" s="8"/>
      <c r="G1200" s="8"/>
      <c r="H1200" s="8"/>
      <c r="I1200" s="8"/>
      <c r="J1200" s="8"/>
      <c r="K1200" s="8"/>
      <c r="L1200" s="47"/>
      <c r="M1200" s="39"/>
      <c r="N1200" s="47"/>
      <c r="O1200" s="39"/>
      <c r="P1200" s="36"/>
      <c r="Q1200" s="36"/>
      <c r="R1200" s="36"/>
      <c r="S1200" s="36"/>
      <c r="T1200" s="37"/>
    </row>
    <row r="1201" spans="1:20" ht="15" customHeight="1">
      <c r="A1201" s="1"/>
      <c r="B1201" s="40" t="s">
        <v>1203</v>
      </c>
      <c r="C1201" s="42" t="s">
        <v>1204</v>
      </c>
      <c r="D1201" s="44" t="s">
        <v>959</v>
      </c>
      <c r="E1201" s="7">
        <v>3</v>
      </c>
      <c r="F1201" s="7">
        <v>4</v>
      </c>
      <c r="G1201" s="7">
        <v>7</v>
      </c>
      <c r="H1201" s="7">
        <v>9</v>
      </c>
      <c r="I1201" s="7">
        <v>5</v>
      </c>
      <c r="J1201" s="7"/>
      <c r="K1201" s="7"/>
      <c r="L1201" s="46">
        <v>799</v>
      </c>
      <c r="M1201" s="38">
        <v>552</v>
      </c>
      <c r="N1201" s="46">
        <f>$E$1202+$F$1202+$G$1202+$H$1202+$I$1202+$J$1202+$K$1202</f>
        <v>0</v>
      </c>
      <c r="O1201" s="38">
        <f>$M$1201*$N$1201</f>
        <v>0</v>
      </c>
      <c r="P1201" s="35">
        <f>L1201*N1201*0.6</f>
        <v>0</v>
      </c>
      <c r="Q1201" s="35">
        <f>L1201*N1201*0.5</f>
        <v>0</v>
      </c>
      <c r="R1201" s="35">
        <f>L1201*N1201*0.45</f>
        <v>0</v>
      </c>
      <c r="S1201" s="35">
        <f>L1201*N1201*0.35</f>
        <v>0</v>
      </c>
      <c r="T1201" s="37"/>
    </row>
    <row r="1202" spans="1:20" ht="15" customHeight="1">
      <c r="A1202" s="1"/>
      <c r="B1202" s="41"/>
      <c r="C1202" s="43"/>
      <c r="D1202" s="45"/>
      <c r="E1202" s="8"/>
      <c r="F1202" s="8"/>
      <c r="G1202" s="8"/>
      <c r="H1202" s="8"/>
      <c r="I1202" s="8"/>
      <c r="J1202" s="8"/>
      <c r="K1202" s="8"/>
      <c r="L1202" s="47"/>
      <c r="M1202" s="39"/>
      <c r="N1202" s="47"/>
      <c r="O1202" s="39"/>
      <c r="P1202" s="36"/>
      <c r="Q1202" s="36"/>
      <c r="R1202" s="36"/>
      <c r="S1202" s="36"/>
      <c r="T1202" s="37"/>
    </row>
    <row r="1203" spans="1:20" ht="15" customHeight="1">
      <c r="A1203" s="1"/>
      <c r="B1203" s="40" t="s">
        <v>1205</v>
      </c>
      <c r="C1203" s="42" t="s">
        <v>1206</v>
      </c>
      <c r="D1203" s="44" t="s">
        <v>959</v>
      </c>
      <c r="E1203" s="7">
        <v>1</v>
      </c>
      <c r="F1203" s="7">
        <v>7</v>
      </c>
      <c r="G1203" s="7">
        <v>7</v>
      </c>
      <c r="H1203" s="7">
        <v>8</v>
      </c>
      <c r="I1203" s="7">
        <v>4</v>
      </c>
      <c r="J1203" s="7"/>
      <c r="K1203" s="7"/>
      <c r="L1203" s="46">
        <v>799</v>
      </c>
      <c r="M1203" s="38">
        <v>552</v>
      </c>
      <c r="N1203" s="46">
        <f>$E$1204+$F$1204+$G$1204+$H$1204+$I$1204+$J$1204+$K$1204</f>
        <v>0</v>
      </c>
      <c r="O1203" s="38">
        <f>$M$1203*$N$1203</f>
        <v>0</v>
      </c>
      <c r="P1203" s="35">
        <f>L1203*N1203*0.6</f>
        <v>0</v>
      </c>
      <c r="Q1203" s="35">
        <f>L1203*N1203*0.5</f>
        <v>0</v>
      </c>
      <c r="R1203" s="35">
        <f>L1203*N1203*0.45</f>
        <v>0</v>
      </c>
      <c r="S1203" s="35">
        <f>L1203*N1203*0.35</f>
        <v>0</v>
      </c>
      <c r="T1203" s="37"/>
    </row>
    <row r="1204" spans="1:20" ht="15" customHeight="1">
      <c r="A1204" s="1"/>
      <c r="B1204" s="41"/>
      <c r="C1204" s="43"/>
      <c r="D1204" s="45"/>
      <c r="E1204" s="8"/>
      <c r="F1204" s="8"/>
      <c r="G1204" s="8"/>
      <c r="H1204" s="8"/>
      <c r="I1204" s="8"/>
      <c r="J1204" s="8"/>
      <c r="K1204" s="8"/>
      <c r="L1204" s="47"/>
      <c r="M1204" s="39"/>
      <c r="N1204" s="47"/>
      <c r="O1204" s="39"/>
      <c r="P1204" s="36"/>
      <c r="Q1204" s="36"/>
      <c r="R1204" s="36"/>
      <c r="S1204" s="36"/>
      <c r="T1204" s="37"/>
    </row>
    <row r="1205" spans="1:20" ht="15" customHeight="1">
      <c r="A1205" s="1"/>
      <c r="B1205" s="40" t="s">
        <v>1207</v>
      </c>
      <c r="C1205" s="42" t="s">
        <v>1208</v>
      </c>
      <c r="D1205" s="44" t="s">
        <v>1209</v>
      </c>
      <c r="E1205" s="7"/>
      <c r="F1205" s="7">
        <v>2</v>
      </c>
      <c r="G1205" s="7">
        <v>1</v>
      </c>
      <c r="H1205" s="7"/>
      <c r="I1205" s="7">
        <v>3</v>
      </c>
      <c r="J1205" s="7"/>
      <c r="K1205" s="7"/>
      <c r="L1205" s="46">
        <v>1799</v>
      </c>
      <c r="M1205" s="38">
        <v>1241</v>
      </c>
      <c r="N1205" s="46">
        <f>$E$1206+$F$1206+$G$1206+$H$1206+$I$1206+$J$1206+$K$1206</f>
        <v>0</v>
      </c>
      <c r="O1205" s="38">
        <f>$M$1205*$N$1205</f>
        <v>0</v>
      </c>
      <c r="P1205" s="35">
        <f>L1205*N1205*0.6</f>
        <v>0</v>
      </c>
      <c r="Q1205" s="35">
        <f>L1205*N1205*0.5</f>
        <v>0</v>
      </c>
      <c r="R1205" s="35">
        <f>L1205*N1205*0.45</f>
        <v>0</v>
      </c>
      <c r="S1205" s="35">
        <f>L1205*N1205*0.35</f>
        <v>0</v>
      </c>
      <c r="T1205" s="37"/>
    </row>
    <row r="1206" spans="1:20" ht="15" customHeight="1">
      <c r="A1206" s="1"/>
      <c r="B1206" s="41"/>
      <c r="C1206" s="43"/>
      <c r="D1206" s="45"/>
      <c r="E1206" s="8"/>
      <c r="F1206" s="8"/>
      <c r="G1206" s="8"/>
      <c r="H1206" s="8"/>
      <c r="I1206" s="8"/>
      <c r="J1206" s="8"/>
      <c r="K1206" s="8"/>
      <c r="L1206" s="47"/>
      <c r="M1206" s="39"/>
      <c r="N1206" s="47"/>
      <c r="O1206" s="39"/>
      <c r="P1206" s="36"/>
      <c r="Q1206" s="36"/>
      <c r="R1206" s="36"/>
      <c r="S1206" s="36"/>
      <c r="T1206" s="37"/>
    </row>
    <row r="1207" spans="1:20" ht="15" customHeight="1">
      <c r="A1207" s="1"/>
      <c r="B1207" s="40" t="s">
        <v>1210</v>
      </c>
      <c r="C1207" s="42" t="s">
        <v>1211</v>
      </c>
      <c r="D1207" s="44" t="s">
        <v>1209</v>
      </c>
      <c r="E1207" s="7"/>
      <c r="F1207" s="7">
        <v>1</v>
      </c>
      <c r="G1207" s="7"/>
      <c r="H1207" s="7">
        <v>1</v>
      </c>
      <c r="I1207" s="7">
        <v>2</v>
      </c>
      <c r="J1207" s="7"/>
      <c r="K1207" s="7"/>
      <c r="L1207" s="46">
        <v>1799</v>
      </c>
      <c r="M1207" s="38">
        <v>1241</v>
      </c>
      <c r="N1207" s="46">
        <f>$E$1208+$F$1208+$G$1208+$H$1208+$I$1208+$J$1208+$K$1208</f>
        <v>0</v>
      </c>
      <c r="O1207" s="38">
        <f>$M$1207*$N$1207</f>
        <v>0</v>
      </c>
      <c r="P1207" s="35">
        <f>L1207*N1207*0.6</f>
        <v>0</v>
      </c>
      <c r="Q1207" s="35">
        <f>L1207*N1207*0.5</f>
        <v>0</v>
      </c>
      <c r="R1207" s="35">
        <f>L1207*N1207*0.45</f>
        <v>0</v>
      </c>
      <c r="S1207" s="35">
        <f>L1207*N1207*0.35</f>
        <v>0</v>
      </c>
      <c r="T1207" s="37"/>
    </row>
    <row r="1208" spans="1:20" ht="15" customHeight="1">
      <c r="A1208" s="1"/>
      <c r="B1208" s="41"/>
      <c r="C1208" s="43"/>
      <c r="D1208" s="45"/>
      <c r="E1208" s="8"/>
      <c r="F1208" s="8"/>
      <c r="G1208" s="8"/>
      <c r="H1208" s="8"/>
      <c r="I1208" s="8"/>
      <c r="J1208" s="8"/>
      <c r="K1208" s="8"/>
      <c r="L1208" s="47"/>
      <c r="M1208" s="39"/>
      <c r="N1208" s="47"/>
      <c r="O1208" s="39"/>
      <c r="P1208" s="36"/>
      <c r="Q1208" s="36"/>
      <c r="R1208" s="36"/>
      <c r="S1208" s="36"/>
      <c r="T1208" s="37"/>
    </row>
    <row r="1209" spans="1:20" ht="15" customHeight="1">
      <c r="A1209" s="1"/>
      <c r="B1209" s="40" t="s">
        <v>1212</v>
      </c>
      <c r="C1209" s="42" t="s">
        <v>1213</v>
      </c>
      <c r="D1209" s="44" t="s">
        <v>1209</v>
      </c>
      <c r="E1209" s="7"/>
      <c r="F1209" s="7"/>
      <c r="G1209" s="7"/>
      <c r="H1209" s="7">
        <v>1</v>
      </c>
      <c r="I1209" s="7">
        <v>4</v>
      </c>
      <c r="J1209" s="7"/>
      <c r="K1209" s="7"/>
      <c r="L1209" s="46">
        <v>1799</v>
      </c>
      <c r="M1209" s="38">
        <v>1241</v>
      </c>
      <c r="N1209" s="46">
        <f>$E$1210+$F$1210+$G$1210+$H$1210+$I$1210+$J$1210+$K$1210</f>
        <v>0</v>
      </c>
      <c r="O1209" s="38">
        <f>$M$1209*$N$1209</f>
        <v>0</v>
      </c>
      <c r="P1209" s="35">
        <f>L1209*N1209*0.6</f>
        <v>0</v>
      </c>
      <c r="Q1209" s="35">
        <f>L1209*N1209*0.5</f>
        <v>0</v>
      </c>
      <c r="R1209" s="35">
        <f>L1209*N1209*0.45</f>
        <v>0</v>
      </c>
      <c r="S1209" s="35">
        <f>L1209*N1209*0.35</f>
        <v>0</v>
      </c>
      <c r="T1209" s="37"/>
    </row>
    <row r="1210" spans="1:20" ht="15" customHeight="1">
      <c r="A1210" s="1"/>
      <c r="B1210" s="41"/>
      <c r="C1210" s="43"/>
      <c r="D1210" s="45"/>
      <c r="E1210" s="8"/>
      <c r="F1210" s="8"/>
      <c r="G1210" s="8"/>
      <c r="H1210" s="8"/>
      <c r="I1210" s="8"/>
      <c r="J1210" s="8"/>
      <c r="K1210" s="8"/>
      <c r="L1210" s="47"/>
      <c r="M1210" s="39"/>
      <c r="N1210" s="47"/>
      <c r="O1210" s="39"/>
      <c r="P1210" s="36"/>
      <c r="Q1210" s="36"/>
      <c r="R1210" s="36"/>
      <c r="S1210" s="36"/>
      <c r="T1210" s="37"/>
    </row>
    <row r="1211" spans="1:20" ht="15" customHeight="1">
      <c r="A1211" s="1"/>
      <c r="B1211" s="40" t="s">
        <v>1214</v>
      </c>
      <c r="C1211" s="42" t="s">
        <v>1215</v>
      </c>
      <c r="D1211" s="44" t="s">
        <v>1209</v>
      </c>
      <c r="E1211" s="7"/>
      <c r="F1211" s="7">
        <v>2</v>
      </c>
      <c r="G1211" s="7">
        <v>4</v>
      </c>
      <c r="H1211" s="7">
        <v>4</v>
      </c>
      <c r="I1211" s="7">
        <v>4</v>
      </c>
      <c r="J1211" s="7"/>
      <c r="K1211" s="7"/>
      <c r="L1211" s="46">
        <v>1799</v>
      </c>
      <c r="M1211" s="38">
        <v>1241</v>
      </c>
      <c r="N1211" s="46">
        <f>$E$1212+$F$1212+$G$1212+$H$1212+$I$1212+$J$1212+$K$1212</f>
        <v>0</v>
      </c>
      <c r="O1211" s="38">
        <f>$M$1211*$N$1211</f>
        <v>0</v>
      </c>
      <c r="P1211" s="35">
        <f>L1211*N1211*0.6</f>
        <v>0</v>
      </c>
      <c r="Q1211" s="35">
        <f>L1211*N1211*0.5</f>
        <v>0</v>
      </c>
      <c r="R1211" s="35">
        <f>L1211*N1211*0.45</f>
        <v>0</v>
      </c>
      <c r="S1211" s="35">
        <f>L1211*N1211*0.35</f>
        <v>0</v>
      </c>
      <c r="T1211" s="37"/>
    </row>
    <row r="1212" spans="1:20" ht="15" customHeight="1">
      <c r="A1212" s="1"/>
      <c r="B1212" s="41"/>
      <c r="C1212" s="43"/>
      <c r="D1212" s="45"/>
      <c r="E1212" s="8"/>
      <c r="F1212" s="8"/>
      <c r="G1212" s="8"/>
      <c r="H1212" s="8"/>
      <c r="I1212" s="8"/>
      <c r="J1212" s="8"/>
      <c r="K1212" s="8"/>
      <c r="L1212" s="47"/>
      <c r="M1212" s="39"/>
      <c r="N1212" s="47"/>
      <c r="O1212" s="39"/>
      <c r="P1212" s="36"/>
      <c r="Q1212" s="36"/>
      <c r="R1212" s="36"/>
      <c r="S1212" s="36"/>
      <c r="T1212" s="37"/>
    </row>
    <row r="1213" spans="1:20" ht="15" customHeight="1">
      <c r="A1213" s="1"/>
      <c r="B1213" s="40" t="s">
        <v>1216</v>
      </c>
      <c r="C1213" s="42" t="s">
        <v>1217</v>
      </c>
      <c r="D1213" s="44" t="s">
        <v>24</v>
      </c>
      <c r="E1213" s="7">
        <v>4</v>
      </c>
      <c r="F1213" s="7">
        <v>4</v>
      </c>
      <c r="G1213" s="7">
        <v>2</v>
      </c>
      <c r="H1213" s="7">
        <v>4</v>
      </c>
      <c r="I1213" s="7">
        <v>4</v>
      </c>
      <c r="J1213" s="7"/>
      <c r="K1213" s="7"/>
      <c r="L1213" s="46">
        <v>1499</v>
      </c>
      <c r="M1213" s="38">
        <v>1034</v>
      </c>
      <c r="N1213" s="46">
        <f>$E$1214+$F$1214+$G$1214+$H$1214+$I$1214+$J$1214+$K$1214</f>
        <v>0</v>
      </c>
      <c r="O1213" s="38">
        <f>$M$1213*$N$1213</f>
        <v>0</v>
      </c>
      <c r="P1213" s="35">
        <f>L1213*N1213*0.6</f>
        <v>0</v>
      </c>
      <c r="Q1213" s="35">
        <f>L1213*N1213*0.5</f>
        <v>0</v>
      </c>
      <c r="R1213" s="35">
        <f>L1213*N1213*0.45</f>
        <v>0</v>
      </c>
      <c r="S1213" s="35">
        <f>L1213*N1213*0.35</f>
        <v>0</v>
      </c>
      <c r="T1213" s="37" t="s">
        <v>57</v>
      </c>
    </row>
    <row r="1214" spans="1:20" ht="15" customHeight="1">
      <c r="A1214" s="1"/>
      <c r="B1214" s="41"/>
      <c r="C1214" s="43"/>
      <c r="D1214" s="45"/>
      <c r="E1214" s="8"/>
      <c r="F1214" s="8"/>
      <c r="G1214" s="8"/>
      <c r="H1214" s="8"/>
      <c r="I1214" s="8"/>
      <c r="J1214" s="8"/>
      <c r="K1214" s="8"/>
      <c r="L1214" s="47"/>
      <c r="M1214" s="39"/>
      <c r="N1214" s="47"/>
      <c r="O1214" s="39"/>
      <c r="P1214" s="36"/>
      <c r="Q1214" s="36"/>
      <c r="R1214" s="36"/>
      <c r="S1214" s="36"/>
      <c r="T1214" s="37"/>
    </row>
    <row r="1215" spans="1:20" ht="15" customHeight="1">
      <c r="A1215" s="1"/>
      <c r="B1215" s="40" t="s">
        <v>1218</v>
      </c>
      <c r="C1215" s="42" t="s">
        <v>1171</v>
      </c>
      <c r="D1215" s="44" t="s">
        <v>24</v>
      </c>
      <c r="E1215" s="7">
        <v>3</v>
      </c>
      <c r="F1215" s="7">
        <v>3</v>
      </c>
      <c r="G1215" s="7">
        <v>1</v>
      </c>
      <c r="H1215" s="7"/>
      <c r="I1215" s="7">
        <v>2</v>
      </c>
      <c r="J1215" s="7"/>
      <c r="K1215" s="7"/>
      <c r="L1215" s="46">
        <v>1499</v>
      </c>
      <c r="M1215" s="38">
        <v>1034</v>
      </c>
      <c r="N1215" s="46">
        <f>$E$1216+$F$1216+$G$1216+$H$1216+$I$1216+$J$1216+$K$1216</f>
        <v>0</v>
      </c>
      <c r="O1215" s="38">
        <f>$M$1215*$N$1215</f>
        <v>0</v>
      </c>
      <c r="P1215" s="35">
        <f>L1215*N1215*0.6</f>
        <v>0</v>
      </c>
      <c r="Q1215" s="35">
        <f>L1215*N1215*0.5</f>
        <v>0</v>
      </c>
      <c r="R1215" s="35">
        <f>L1215*N1215*0.45</f>
        <v>0</v>
      </c>
      <c r="S1215" s="35">
        <f>L1215*N1215*0.35</f>
        <v>0</v>
      </c>
      <c r="T1215" s="37" t="s">
        <v>57</v>
      </c>
    </row>
    <row r="1216" spans="1:20" ht="15" customHeight="1">
      <c r="A1216" s="1"/>
      <c r="B1216" s="41"/>
      <c r="C1216" s="43"/>
      <c r="D1216" s="45"/>
      <c r="E1216" s="8"/>
      <c r="F1216" s="8"/>
      <c r="G1216" s="8"/>
      <c r="H1216" s="8"/>
      <c r="I1216" s="8"/>
      <c r="J1216" s="8"/>
      <c r="K1216" s="8"/>
      <c r="L1216" s="47"/>
      <c r="M1216" s="39"/>
      <c r="N1216" s="47"/>
      <c r="O1216" s="39"/>
      <c r="P1216" s="36"/>
      <c r="Q1216" s="36"/>
      <c r="R1216" s="36"/>
      <c r="S1216" s="36"/>
      <c r="T1216" s="37"/>
    </row>
    <row r="1217" spans="1:20" ht="15" customHeight="1">
      <c r="A1217" s="1"/>
      <c r="B1217" s="40" t="s">
        <v>1219</v>
      </c>
      <c r="C1217" s="42" t="s">
        <v>1220</v>
      </c>
      <c r="D1217" s="44" t="s">
        <v>24</v>
      </c>
      <c r="E1217" s="7">
        <v>4</v>
      </c>
      <c r="F1217" s="7">
        <v>4</v>
      </c>
      <c r="G1217" s="7">
        <v>2</v>
      </c>
      <c r="H1217" s="7">
        <v>3</v>
      </c>
      <c r="I1217" s="7">
        <v>4</v>
      </c>
      <c r="J1217" s="7"/>
      <c r="K1217" s="7"/>
      <c r="L1217" s="46">
        <v>1499</v>
      </c>
      <c r="M1217" s="38">
        <v>1034</v>
      </c>
      <c r="N1217" s="46">
        <f>$E$1218+$F$1218+$G$1218+$H$1218+$I$1218+$J$1218+$K$1218</f>
        <v>0</v>
      </c>
      <c r="O1217" s="38">
        <f>$M$1217*$N$1217</f>
        <v>0</v>
      </c>
      <c r="P1217" s="35">
        <f>L1217*N1217*0.6</f>
        <v>0</v>
      </c>
      <c r="Q1217" s="35">
        <f>L1217*N1217*0.5</f>
        <v>0</v>
      </c>
      <c r="R1217" s="35">
        <f>L1217*N1217*0.45</f>
        <v>0</v>
      </c>
      <c r="S1217" s="35">
        <f>L1217*N1217*0.35</f>
        <v>0</v>
      </c>
      <c r="T1217" s="37" t="s">
        <v>57</v>
      </c>
    </row>
    <row r="1218" spans="1:20" ht="15" customHeight="1">
      <c r="A1218" s="1"/>
      <c r="B1218" s="41"/>
      <c r="C1218" s="43"/>
      <c r="D1218" s="45"/>
      <c r="E1218" s="8"/>
      <c r="F1218" s="8"/>
      <c r="G1218" s="8"/>
      <c r="H1218" s="8"/>
      <c r="I1218" s="8"/>
      <c r="J1218" s="8"/>
      <c r="K1218" s="8"/>
      <c r="L1218" s="47"/>
      <c r="M1218" s="39"/>
      <c r="N1218" s="47"/>
      <c r="O1218" s="39"/>
      <c r="P1218" s="36"/>
      <c r="Q1218" s="36"/>
      <c r="R1218" s="36"/>
      <c r="S1218" s="36"/>
      <c r="T1218" s="37"/>
    </row>
    <row r="1219" spans="1:20" ht="25.5" customHeight="1">
      <c r="A1219" s="1"/>
      <c r="B1219" s="49" t="s">
        <v>8</v>
      </c>
      <c r="C1219" s="49" t="s">
        <v>9</v>
      </c>
      <c r="D1219" s="49" t="s">
        <v>10</v>
      </c>
      <c r="E1219" s="60" t="s">
        <v>11</v>
      </c>
      <c r="F1219" s="60"/>
      <c r="G1219" s="60"/>
      <c r="H1219" s="60"/>
      <c r="I1219" s="60"/>
      <c r="J1219" s="60"/>
      <c r="K1219" s="60"/>
      <c r="L1219" s="51" t="s">
        <v>12</v>
      </c>
      <c r="M1219" s="52" t="s">
        <v>13</v>
      </c>
      <c r="N1219" s="48" t="s">
        <v>14</v>
      </c>
      <c r="O1219" s="48"/>
      <c r="P1219" s="35"/>
      <c r="Q1219" s="35"/>
      <c r="R1219" s="35"/>
      <c r="S1219" s="35"/>
      <c r="T1219" s="37"/>
    </row>
    <row r="1220" spans="2:20" ht="25.5" customHeight="1">
      <c r="B1220" s="49"/>
      <c r="C1220" s="49"/>
      <c r="D1220" s="49"/>
      <c r="E1220" s="61" t="s">
        <v>536</v>
      </c>
      <c r="F1220" s="62"/>
      <c r="G1220" s="62"/>
      <c r="H1220" s="62"/>
      <c r="I1220" s="62"/>
      <c r="J1220" s="62"/>
      <c r="K1220" s="63"/>
      <c r="L1220" s="51"/>
      <c r="M1220" s="52"/>
      <c r="N1220" s="6" t="s">
        <v>15</v>
      </c>
      <c r="O1220" s="6" t="s">
        <v>16</v>
      </c>
      <c r="P1220" s="36"/>
      <c r="Q1220" s="36"/>
      <c r="R1220" s="36"/>
      <c r="S1220" s="36"/>
      <c r="T1220" s="37"/>
    </row>
    <row r="1221" spans="1:20" ht="15" customHeight="1">
      <c r="A1221" s="1"/>
      <c r="B1221" s="40" t="s">
        <v>1221</v>
      </c>
      <c r="C1221" s="42" t="s">
        <v>1222</v>
      </c>
      <c r="D1221" s="44" t="s">
        <v>1223</v>
      </c>
      <c r="E1221" s="54">
        <v>2</v>
      </c>
      <c r="F1221" s="55"/>
      <c r="G1221" s="55"/>
      <c r="H1221" s="55"/>
      <c r="I1221" s="55"/>
      <c r="J1221" s="55"/>
      <c r="K1221" s="56"/>
      <c r="L1221" s="46">
        <v>450</v>
      </c>
      <c r="M1221" s="38">
        <v>311</v>
      </c>
      <c r="N1221" s="46">
        <f>$E$1222</f>
        <v>0</v>
      </c>
      <c r="O1221" s="38">
        <f>$M$1221*$N$1221</f>
        <v>0</v>
      </c>
      <c r="P1221" s="35">
        <f>L1221*N1221*0.6</f>
        <v>0</v>
      </c>
      <c r="Q1221" s="35">
        <f>L1221*N1221*0.5</f>
        <v>0</v>
      </c>
      <c r="R1221" s="35">
        <f>L1221*N1221*0.45</f>
        <v>0</v>
      </c>
      <c r="S1221" s="35">
        <f>L1221*N1221*0.35</f>
        <v>0</v>
      </c>
      <c r="T1221" s="37"/>
    </row>
    <row r="1222" spans="1:20" ht="15" customHeight="1">
      <c r="A1222" s="1"/>
      <c r="B1222" s="41"/>
      <c r="C1222" s="43"/>
      <c r="D1222" s="45"/>
      <c r="E1222" s="57"/>
      <c r="F1222" s="58"/>
      <c r="G1222" s="58"/>
      <c r="H1222" s="58"/>
      <c r="I1222" s="58"/>
      <c r="J1222" s="58"/>
      <c r="K1222" s="59"/>
      <c r="L1222" s="47"/>
      <c r="M1222" s="39"/>
      <c r="N1222" s="47"/>
      <c r="O1222" s="39"/>
      <c r="P1222" s="36"/>
      <c r="Q1222" s="36"/>
      <c r="R1222" s="36"/>
      <c r="S1222" s="36"/>
      <c r="T1222" s="37"/>
    </row>
    <row r="1223" spans="1:20" ht="15" customHeight="1">
      <c r="A1223" s="1"/>
      <c r="B1223" s="40" t="s">
        <v>1224</v>
      </c>
      <c r="C1223" s="42" t="s">
        <v>1225</v>
      </c>
      <c r="D1223" s="44" t="s">
        <v>1223</v>
      </c>
      <c r="E1223" s="54">
        <v>1</v>
      </c>
      <c r="F1223" s="55"/>
      <c r="G1223" s="55"/>
      <c r="H1223" s="55"/>
      <c r="I1223" s="55"/>
      <c r="J1223" s="55"/>
      <c r="K1223" s="56"/>
      <c r="L1223" s="46">
        <v>650</v>
      </c>
      <c r="M1223" s="38">
        <v>449</v>
      </c>
      <c r="N1223" s="46">
        <f>$E$1224</f>
        <v>0</v>
      </c>
      <c r="O1223" s="38">
        <f>$M$1223*$N$1223</f>
        <v>0</v>
      </c>
      <c r="P1223" s="35">
        <f>L1223*N1223*0.6</f>
        <v>0</v>
      </c>
      <c r="Q1223" s="35">
        <f>L1223*N1223*0.5</f>
        <v>0</v>
      </c>
      <c r="R1223" s="35">
        <f>L1223*N1223*0.45</f>
        <v>0</v>
      </c>
      <c r="S1223" s="35">
        <f>L1223*N1223*0.35</f>
        <v>0</v>
      </c>
      <c r="T1223" s="37"/>
    </row>
    <row r="1224" spans="1:20" ht="15" customHeight="1">
      <c r="A1224" s="1"/>
      <c r="B1224" s="41"/>
      <c r="C1224" s="43"/>
      <c r="D1224" s="45"/>
      <c r="E1224" s="57"/>
      <c r="F1224" s="58"/>
      <c r="G1224" s="58"/>
      <c r="H1224" s="58"/>
      <c r="I1224" s="58"/>
      <c r="J1224" s="58"/>
      <c r="K1224" s="59"/>
      <c r="L1224" s="47"/>
      <c r="M1224" s="39"/>
      <c r="N1224" s="47"/>
      <c r="O1224" s="39"/>
      <c r="P1224" s="36"/>
      <c r="Q1224" s="36"/>
      <c r="R1224" s="36"/>
      <c r="S1224" s="36"/>
      <c r="T1224" s="37"/>
    </row>
    <row r="1225" spans="1:20" ht="15" customHeight="1">
      <c r="A1225" s="1"/>
      <c r="B1225" s="40" t="s">
        <v>1226</v>
      </c>
      <c r="C1225" s="42" t="s">
        <v>1227</v>
      </c>
      <c r="D1225" s="44" t="s">
        <v>1223</v>
      </c>
      <c r="E1225" s="54">
        <v>3</v>
      </c>
      <c r="F1225" s="55"/>
      <c r="G1225" s="55"/>
      <c r="H1225" s="55"/>
      <c r="I1225" s="55"/>
      <c r="J1225" s="55"/>
      <c r="K1225" s="56"/>
      <c r="L1225" s="46">
        <v>750</v>
      </c>
      <c r="M1225" s="38">
        <v>518</v>
      </c>
      <c r="N1225" s="46">
        <f>$E$1226</f>
        <v>0</v>
      </c>
      <c r="O1225" s="38">
        <f>$M$1225*$N$1225</f>
        <v>0</v>
      </c>
      <c r="P1225" s="35">
        <f>L1225*N1225*0.6</f>
        <v>0</v>
      </c>
      <c r="Q1225" s="35">
        <f>L1225*N1225*0.5</f>
        <v>0</v>
      </c>
      <c r="R1225" s="35">
        <f>L1225*N1225*0.45</f>
        <v>0</v>
      </c>
      <c r="S1225" s="35">
        <f>L1225*N1225*0.35</f>
        <v>0</v>
      </c>
      <c r="T1225" s="37"/>
    </row>
    <row r="1226" spans="1:20" ht="15" customHeight="1">
      <c r="A1226" s="1"/>
      <c r="B1226" s="41"/>
      <c r="C1226" s="43"/>
      <c r="D1226" s="45"/>
      <c r="E1226" s="57"/>
      <c r="F1226" s="58"/>
      <c r="G1226" s="58"/>
      <c r="H1226" s="58"/>
      <c r="I1226" s="58"/>
      <c r="J1226" s="58"/>
      <c r="K1226" s="59"/>
      <c r="L1226" s="47"/>
      <c r="M1226" s="39"/>
      <c r="N1226" s="47"/>
      <c r="O1226" s="39"/>
      <c r="P1226" s="36"/>
      <c r="Q1226" s="36"/>
      <c r="R1226" s="36"/>
      <c r="S1226" s="36"/>
      <c r="T1226" s="37"/>
    </row>
    <row r="1227" spans="1:20" ht="15" customHeight="1">
      <c r="A1227" s="1"/>
      <c r="B1227" s="40" t="s">
        <v>1228</v>
      </c>
      <c r="C1227" s="42" t="s">
        <v>1229</v>
      </c>
      <c r="D1227" s="44" t="s">
        <v>1223</v>
      </c>
      <c r="E1227" s="54">
        <v>1</v>
      </c>
      <c r="F1227" s="55"/>
      <c r="G1227" s="55"/>
      <c r="H1227" s="55"/>
      <c r="I1227" s="55"/>
      <c r="J1227" s="55"/>
      <c r="K1227" s="56"/>
      <c r="L1227" s="46">
        <v>650</v>
      </c>
      <c r="M1227" s="38">
        <v>449</v>
      </c>
      <c r="N1227" s="46">
        <f>$E$1228</f>
        <v>0</v>
      </c>
      <c r="O1227" s="38">
        <f>$M$1227*$N$1227</f>
        <v>0</v>
      </c>
      <c r="P1227" s="35">
        <f>L1227*N1227*0.6</f>
        <v>0</v>
      </c>
      <c r="Q1227" s="35">
        <f>L1227*N1227*0.5</f>
        <v>0</v>
      </c>
      <c r="R1227" s="35">
        <f>L1227*N1227*0.45</f>
        <v>0</v>
      </c>
      <c r="S1227" s="35">
        <f>L1227*N1227*0.35</f>
        <v>0</v>
      </c>
      <c r="T1227" s="37"/>
    </row>
    <row r="1228" spans="1:20" ht="15" customHeight="1">
      <c r="A1228" s="1"/>
      <c r="B1228" s="41"/>
      <c r="C1228" s="43"/>
      <c r="D1228" s="45"/>
      <c r="E1228" s="57"/>
      <c r="F1228" s="58"/>
      <c r="G1228" s="58"/>
      <c r="H1228" s="58"/>
      <c r="I1228" s="58"/>
      <c r="J1228" s="58"/>
      <c r="K1228" s="59"/>
      <c r="L1228" s="47"/>
      <c r="M1228" s="39"/>
      <c r="N1228" s="47"/>
      <c r="O1228" s="39"/>
      <c r="P1228" s="36"/>
      <c r="Q1228" s="36"/>
      <c r="R1228" s="36"/>
      <c r="S1228" s="36"/>
      <c r="T1228" s="37"/>
    </row>
    <row r="1229" spans="1:20" ht="15" customHeight="1">
      <c r="A1229" s="1"/>
      <c r="B1229" s="40" t="s">
        <v>1230</v>
      </c>
      <c r="C1229" s="42" t="s">
        <v>1231</v>
      </c>
      <c r="D1229" s="44" t="s">
        <v>1223</v>
      </c>
      <c r="E1229" s="54">
        <v>5</v>
      </c>
      <c r="F1229" s="55"/>
      <c r="G1229" s="55"/>
      <c r="H1229" s="55"/>
      <c r="I1229" s="55"/>
      <c r="J1229" s="55"/>
      <c r="K1229" s="56"/>
      <c r="L1229" s="46">
        <v>650</v>
      </c>
      <c r="M1229" s="38">
        <v>449</v>
      </c>
      <c r="N1229" s="46">
        <f>$E$1230</f>
        <v>0</v>
      </c>
      <c r="O1229" s="38">
        <f>$M$1229*$N$1229</f>
        <v>0</v>
      </c>
      <c r="P1229" s="35">
        <f>L1229*N1229*0.6</f>
        <v>0</v>
      </c>
      <c r="Q1229" s="35">
        <f>L1229*N1229*0.5</f>
        <v>0</v>
      </c>
      <c r="R1229" s="35">
        <f>L1229*N1229*0.45</f>
        <v>0</v>
      </c>
      <c r="S1229" s="35">
        <f>L1229*N1229*0.35</f>
        <v>0</v>
      </c>
      <c r="T1229" s="37"/>
    </row>
    <row r="1230" spans="1:20" ht="15" customHeight="1">
      <c r="A1230" s="1"/>
      <c r="B1230" s="41"/>
      <c r="C1230" s="43"/>
      <c r="D1230" s="45"/>
      <c r="E1230" s="57"/>
      <c r="F1230" s="58"/>
      <c r="G1230" s="58"/>
      <c r="H1230" s="58"/>
      <c r="I1230" s="58"/>
      <c r="J1230" s="58"/>
      <c r="K1230" s="59"/>
      <c r="L1230" s="47"/>
      <c r="M1230" s="39"/>
      <c r="N1230" s="47"/>
      <c r="O1230" s="39"/>
      <c r="P1230" s="36"/>
      <c r="Q1230" s="36"/>
      <c r="R1230" s="36"/>
      <c r="S1230" s="36"/>
      <c r="T1230" s="37"/>
    </row>
    <row r="1231" spans="1:20" ht="15" customHeight="1">
      <c r="A1231" s="1"/>
      <c r="B1231" s="40" t="s">
        <v>1232</v>
      </c>
      <c r="C1231" s="42" t="s">
        <v>1233</v>
      </c>
      <c r="D1231" s="44" t="s">
        <v>1223</v>
      </c>
      <c r="E1231" s="54">
        <v>1</v>
      </c>
      <c r="F1231" s="55"/>
      <c r="G1231" s="55"/>
      <c r="H1231" s="55"/>
      <c r="I1231" s="55"/>
      <c r="J1231" s="55"/>
      <c r="K1231" s="56"/>
      <c r="L1231" s="46">
        <v>650</v>
      </c>
      <c r="M1231" s="38">
        <v>449</v>
      </c>
      <c r="N1231" s="46">
        <f>$E$1232</f>
        <v>0</v>
      </c>
      <c r="O1231" s="38">
        <f>$M$1231*$N$1231</f>
        <v>0</v>
      </c>
      <c r="P1231" s="35">
        <f>L1231*N1231*0.6</f>
        <v>0</v>
      </c>
      <c r="Q1231" s="35">
        <f>L1231*N1231*0.5</f>
        <v>0</v>
      </c>
      <c r="R1231" s="35">
        <f>L1231*N1231*0.45</f>
        <v>0</v>
      </c>
      <c r="S1231" s="35">
        <f>L1231*N1231*0.35</f>
        <v>0</v>
      </c>
      <c r="T1231" s="37"/>
    </row>
    <row r="1232" spans="1:20" ht="15" customHeight="1">
      <c r="A1232" s="1"/>
      <c r="B1232" s="41"/>
      <c r="C1232" s="43"/>
      <c r="D1232" s="45"/>
      <c r="E1232" s="57"/>
      <c r="F1232" s="58"/>
      <c r="G1232" s="58"/>
      <c r="H1232" s="58"/>
      <c r="I1232" s="58"/>
      <c r="J1232" s="58"/>
      <c r="K1232" s="59"/>
      <c r="L1232" s="47"/>
      <c r="M1232" s="39"/>
      <c r="N1232" s="47"/>
      <c r="O1232" s="39"/>
      <c r="P1232" s="36"/>
      <c r="Q1232" s="36"/>
      <c r="R1232" s="36"/>
      <c r="S1232" s="36"/>
      <c r="T1232" s="37"/>
    </row>
    <row r="1233" spans="1:20" ht="15" customHeight="1">
      <c r="A1233" s="1"/>
      <c r="B1233" s="40" t="s">
        <v>1234</v>
      </c>
      <c r="C1233" s="42" t="s">
        <v>1235</v>
      </c>
      <c r="D1233" s="44" t="s">
        <v>1223</v>
      </c>
      <c r="E1233" s="54">
        <v>2</v>
      </c>
      <c r="F1233" s="55"/>
      <c r="G1233" s="55"/>
      <c r="H1233" s="55"/>
      <c r="I1233" s="55"/>
      <c r="J1233" s="55"/>
      <c r="K1233" s="56"/>
      <c r="L1233" s="46">
        <v>650</v>
      </c>
      <c r="M1233" s="38">
        <v>449</v>
      </c>
      <c r="N1233" s="46">
        <f>$E$1234</f>
        <v>0</v>
      </c>
      <c r="O1233" s="38">
        <f>$M$1233*$N$1233</f>
        <v>0</v>
      </c>
      <c r="P1233" s="35">
        <f>L1233*N1233*0.6</f>
        <v>0</v>
      </c>
      <c r="Q1233" s="35">
        <f>L1233*N1233*0.5</f>
        <v>0</v>
      </c>
      <c r="R1233" s="35">
        <f>L1233*N1233*0.45</f>
        <v>0</v>
      </c>
      <c r="S1233" s="35">
        <f>L1233*N1233*0.35</f>
        <v>0</v>
      </c>
      <c r="T1233" s="37" t="s">
        <v>57</v>
      </c>
    </row>
    <row r="1234" spans="1:20" ht="15" customHeight="1">
      <c r="A1234" s="1"/>
      <c r="B1234" s="41"/>
      <c r="C1234" s="43"/>
      <c r="D1234" s="45"/>
      <c r="E1234" s="57"/>
      <c r="F1234" s="58"/>
      <c r="G1234" s="58"/>
      <c r="H1234" s="58"/>
      <c r="I1234" s="58"/>
      <c r="J1234" s="58"/>
      <c r="K1234" s="59"/>
      <c r="L1234" s="47"/>
      <c r="M1234" s="39"/>
      <c r="N1234" s="47"/>
      <c r="O1234" s="39"/>
      <c r="P1234" s="36"/>
      <c r="Q1234" s="36"/>
      <c r="R1234" s="36"/>
      <c r="S1234" s="36"/>
      <c r="T1234" s="37"/>
    </row>
    <row r="1235" spans="1:20" ht="15" customHeight="1">
      <c r="A1235" s="1"/>
      <c r="B1235" s="40" t="s">
        <v>1236</v>
      </c>
      <c r="C1235" s="42" t="s">
        <v>1237</v>
      </c>
      <c r="D1235" s="44" t="s">
        <v>1223</v>
      </c>
      <c r="E1235" s="54">
        <v>1</v>
      </c>
      <c r="F1235" s="55"/>
      <c r="G1235" s="55"/>
      <c r="H1235" s="55"/>
      <c r="I1235" s="55"/>
      <c r="J1235" s="55"/>
      <c r="K1235" s="56"/>
      <c r="L1235" s="46">
        <v>650</v>
      </c>
      <c r="M1235" s="38">
        <v>449</v>
      </c>
      <c r="N1235" s="46">
        <f>$E$1236</f>
        <v>0</v>
      </c>
      <c r="O1235" s="38">
        <f>$M$1235*$N$1235</f>
        <v>0</v>
      </c>
      <c r="P1235" s="35">
        <f>L1235*N1235*0.6</f>
        <v>0</v>
      </c>
      <c r="Q1235" s="35">
        <f>L1235*N1235*0.5</f>
        <v>0</v>
      </c>
      <c r="R1235" s="35">
        <f>L1235*N1235*0.45</f>
        <v>0</v>
      </c>
      <c r="S1235" s="35">
        <f>L1235*N1235*0.35</f>
        <v>0</v>
      </c>
      <c r="T1235" s="37"/>
    </row>
    <row r="1236" spans="1:20" ht="15" customHeight="1">
      <c r="A1236" s="1"/>
      <c r="B1236" s="41"/>
      <c r="C1236" s="43"/>
      <c r="D1236" s="45"/>
      <c r="E1236" s="57"/>
      <c r="F1236" s="58"/>
      <c r="G1236" s="58"/>
      <c r="H1236" s="58"/>
      <c r="I1236" s="58"/>
      <c r="J1236" s="58"/>
      <c r="K1236" s="59"/>
      <c r="L1236" s="47"/>
      <c r="M1236" s="39"/>
      <c r="N1236" s="47"/>
      <c r="O1236" s="39"/>
      <c r="P1236" s="36"/>
      <c r="Q1236" s="36"/>
      <c r="R1236" s="36"/>
      <c r="S1236" s="36"/>
      <c r="T1236" s="37"/>
    </row>
    <row r="1237" spans="1:20" ht="15" customHeight="1">
      <c r="A1237" s="1"/>
      <c r="B1237" s="40" t="s">
        <v>1238</v>
      </c>
      <c r="C1237" s="42" t="s">
        <v>1239</v>
      </c>
      <c r="D1237" s="44" t="s">
        <v>1223</v>
      </c>
      <c r="E1237" s="54">
        <v>6</v>
      </c>
      <c r="F1237" s="55"/>
      <c r="G1237" s="55"/>
      <c r="H1237" s="55"/>
      <c r="I1237" s="55"/>
      <c r="J1237" s="55"/>
      <c r="K1237" s="56"/>
      <c r="L1237" s="46">
        <v>750</v>
      </c>
      <c r="M1237" s="38">
        <v>518</v>
      </c>
      <c r="N1237" s="46">
        <f>$E$1238</f>
        <v>0</v>
      </c>
      <c r="O1237" s="38">
        <f>$M$1237*$N$1237</f>
        <v>0</v>
      </c>
      <c r="P1237" s="35">
        <f>L1237*N1237*0.6</f>
        <v>0</v>
      </c>
      <c r="Q1237" s="35">
        <f>L1237*N1237*0.5</f>
        <v>0</v>
      </c>
      <c r="R1237" s="35">
        <f>L1237*N1237*0.45</f>
        <v>0</v>
      </c>
      <c r="S1237" s="35">
        <f>L1237*N1237*0.35</f>
        <v>0</v>
      </c>
      <c r="T1237" s="37"/>
    </row>
    <row r="1238" spans="1:20" ht="15" customHeight="1">
      <c r="A1238" s="1"/>
      <c r="B1238" s="41"/>
      <c r="C1238" s="43"/>
      <c r="D1238" s="45"/>
      <c r="E1238" s="57"/>
      <c r="F1238" s="58"/>
      <c r="G1238" s="58"/>
      <c r="H1238" s="58"/>
      <c r="I1238" s="58"/>
      <c r="J1238" s="58"/>
      <c r="K1238" s="59"/>
      <c r="L1238" s="47"/>
      <c r="M1238" s="39"/>
      <c r="N1238" s="47"/>
      <c r="O1238" s="39"/>
      <c r="P1238" s="36"/>
      <c r="Q1238" s="36"/>
      <c r="R1238" s="36"/>
      <c r="S1238" s="36"/>
      <c r="T1238" s="37"/>
    </row>
    <row r="1239" spans="1:20" ht="15" customHeight="1">
      <c r="A1239" s="1"/>
      <c r="B1239" s="40" t="s">
        <v>1240</v>
      </c>
      <c r="C1239" s="42" t="s">
        <v>1241</v>
      </c>
      <c r="D1239" s="44" t="s">
        <v>1223</v>
      </c>
      <c r="E1239" s="54">
        <v>1</v>
      </c>
      <c r="F1239" s="55"/>
      <c r="G1239" s="55"/>
      <c r="H1239" s="55"/>
      <c r="I1239" s="55"/>
      <c r="J1239" s="55"/>
      <c r="K1239" s="56"/>
      <c r="L1239" s="46">
        <v>750</v>
      </c>
      <c r="M1239" s="38">
        <v>518</v>
      </c>
      <c r="N1239" s="46">
        <f>$E$1240</f>
        <v>0</v>
      </c>
      <c r="O1239" s="38">
        <f>$M$1239*$N$1239</f>
        <v>0</v>
      </c>
      <c r="P1239" s="35">
        <f>L1239*N1239*0.6</f>
        <v>0</v>
      </c>
      <c r="Q1239" s="35">
        <f>L1239*N1239*0.5</f>
        <v>0</v>
      </c>
      <c r="R1239" s="35">
        <f>L1239*N1239*0.45</f>
        <v>0</v>
      </c>
      <c r="S1239" s="35">
        <f>L1239*N1239*0.35</f>
        <v>0</v>
      </c>
      <c r="T1239" s="37"/>
    </row>
    <row r="1240" spans="1:20" ht="15" customHeight="1">
      <c r="A1240" s="1"/>
      <c r="B1240" s="41"/>
      <c r="C1240" s="43"/>
      <c r="D1240" s="45"/>
      <c r="E1240" s="57"/>
      <c r="F1240" s="58"/>
      <c r="G1240" s="58"/>
      <c r="H1240" s="58"/>
      <c r="I1240" s="58"/>
      <c r="J1240" s="58"/>
      <c r="K1240" s="59"/>
      <c r="L1240" s="47"/>
      <c r="M1240" s="39"/>
      <c r="N1240" s="47"/>
      <c r="O1240" s="39"/>
      <c r="P1240" s="36"/>
      <c r="Q1240" s="36"/>
      <c r="R1240" s="36"/>
      <c r="S1240" s="36"/>
      <c r="T1240" s="37"/>
    </row>
    <row r="1241" spans="1:20" ht="15" customHeight="1">
      <c r="A1241" s="1"/>
      <c r="B1241" s="40" t="s">
        <v>1242</v>
      </c>
      <c r="C1241" s="42" t="s">
        <v>1243</v>
      </c>
      <c r="D1241" s="44" t="s">
        <v>1223</v>
      </c>
      <c r="E1241" s="54">
        <v>6</v>
      </c>
      <c r="F1241" s="55"/>
      <c r="G1241" s="55"/>
      <c r="H1241" s="55"/>
      <c r="I1241" s="55"/>
      <c r="J1241" s="55"/>
      <c r="K1241" s="56"/>
      <c r="L1241" s="46">
        <v>750</v>
      </c>
      <c r="M1241" s="38">
        <v>518</v>
      </c>
      <c r="N1241" s="46">
        <f>$E$1242</f>
        <v>0</v>
      </c>
      <c r="O1241" s="38">
        <f>$M$1241*$N$1241</f>
        <v>0</v>
      </c>
      <c r="P1241" s="35">
        <f>L1241*N1241*0.6</f>
        <v>0</v>
      </c>
      <c r="Q1241" s="35">
        <f>L1241*N1241*0.5</f>
        <v>0</v>
      </c>
      <c r="R1241" s="35">
        <f>L1241*N1241*0.45</f>
        <v>0</v>
      </c>
      <c r="S1241" s="35">
        <f>L1241*N1241*0.35</f>
        <v>0</v>
      </c>
      <c r="T1241" s="37"/>
    </row>
    <row r="1242" spans="1:20" ht="15" customHeight="1">
      <c r="A1242" s="1"/>
      <c r="B1242" s="41"/>
      <c r="C1242" s="43"/>
      <c r="D1242" s="45"/>
      <c r="E1242" s="57"/>
      <c r="F1242" s="58"/>
      <c r="G1242" s="58"/>
      <c r="H1242" s="58"/>
      <c r="I1242" s="58"/>
      <c r="J1242" s="58"/>
      <c r="K1242" s="59"/>
      <c r="L1242" s="47"/>
      <c r="M1242" s="39"/>
      <c r="N1242" s="47"/>
      <c r="O1242" s="39"/>
      <c r="P1242" s="36"/>
      <c r="Q1242" s="36"/>
      <c r="R1242" s="36"/>
      <c r="S1242" s="36"/>
      <c r="T1242" s="37"/>
    </row>
    <row r="1243" spans="1:20" ht="15" customHeight="1">
      <c r="A1243" s="1"/>
      <c r="B1243" s="40" t="s">
        <v>1244</v>
      </c>
      <c r="C1243" s="42" t="s">
        <v>1245</v>
      </c>
      <c r="D1243" s="44" t="s">
        <v>1223</v>
      </c>
      <c r="E1243" s="54">
        <v>6</v>
      </c>
      <c r="F1243" s="55"/>
      <c r="G1243" s="55"/>
      <c r="H1243" s="55"/>
      <c r="I1243" s="55"/>
      <c r="J1243" s="55"/>
      <c r="K1243" s="56"/>
      <c r="L1243" s="46">
        <v>650</v>
      </c>
      <c r="M1243" s="38">
        <v>449</v>
      </c>
      <c r="N1243" s="46">
        <f>$E$1244</f>
        <v>0</v>
      </c>
      <c r="O1243" s="38">
        <f>$M$1243*$N$1243</f>
        <v>0</v>
      </c>
      <c r="P1243" s="35">
        <f>L1243*N1243*0.6</f>
        <v>0</v>
      </c>
      <c r="Q1243" s="35">
        <f>L1243*N1243*0.5</f>
        <v>0</v>
      </c>
      <c r="R1243" s="35">
        <f>L1243*N1243*0.45</f>
        <v>0</v>
      </c>
      <c r="S1243" s="35">
        <f>L1243*N1243*0.35</f>
        <v>0</v>
      </c>
      <c r="T1243" s="37"/>
    </row>
    <row r="1244" spans="1:20" ht="15" customHeight="1">
      <c r="A1244" s="1"/>
      <c r="B1244" s="41"/>
      <c r="C1244" s="43"/>
      <c r="D1244" s="45"/>
      <c r="E1244" s="57"/>
      <c r="F1244" s="58"/>
      <c r="G1244" s="58"/>
      <c r="H1244" s="58"/>
      <c r="I1244" s="58"/>
      <c r="J1244" s="58"/>
      <c r="K1244" s="59"/>
      <c r="L1244" s="47"/>
      <c r="M1244" s="39"/>
      <c r="N1244" s="47"/>
      <c r="O1244" s="39"/>
      <c r="P1244" s="36"/>
      <c r="Q1244" s="36"/>
      <c r="R1244" s="36"/>
      <c r="S1244" s="36"/>
      <c r="T1244" s="37"/>
    </row>
    <row r="1245" spans="1:20" ht="15" customHeight="1">
      <c r="A1245" s="1"/>
      <c r="B1245" s="40" t="s">
        <v>1246</v>
      </c>
      <c r="C1245" s="42" t="s">
        <v>1247</v>
      </c>
      <c r="D1245" s="44" t="s">
        <v>1223</v>
      </c>
      <c r="E1245" s="54">
        <v>10</v>
      </c>
      <c r="F1245" s="55"/>
      <c r="G1245" s="55"/>
      <c r="H1245" s="55"/>
      <c r="I1245" s="55"/>
      <c r="J1245" s="55"/>
      <c r="K1245" s="56"/>
      <c r="L1245" s="46">
        <v>499</v>
      </c>
      <c r="M1245" s="38">
        <v>344</v>
      </c>
      <c r="N1245" s="46">
        <f>$E$1246</f>
        <v>0</v>
      </c>
      <c r="O1245" s="38">
        <f>$M$1245*$N$1245</f>
        <v>0</v>
      </c>
      <c r="P1245" s="35">
        <f>L1245*N1245*0.6</f>
        <v>0</v>
      </c>
      <c r="Q1245" s="35">
        <f>L1245*N1245*0.5</f>
        <v>0</v>
      </c>
      <c r="R1245" s="35">
        <f>L1245*N1245*0.45</f>
        <v>0</v>
      </c>
      <c r="S1245" s="35">
        <f>L1245*N1245*0.35</f>
        <v>0</v>
      </c>
      <c r="T1245" s="37"/>
    </row>
    <row r="1246" spans="1:20" ht="15" customHeight="1">
      <c r="A1246" s="1"/>
      <c r="B1246" s="41"/>
      <c r="C1246" s="43"/>
      <c r="D1246" s="45"/>
      <c r="E1246" s="57"/>
      <c r="F1246" s="58"/>
      <c r="G1246" s="58"/>
      <c r="H1246" s="58"/>
      <c r="I1246" s="58"/>
      <c r="J1246" s="58"/>
      <c r="K1246" s="59"/>
      <c r="L1246" s="47"/>
      <c r="M1246" s="39"/>
      <c r="N1246" s="47"/>
      <c r="O1246" s="39"/>
      <c r="P1246" s="36"/>
      <c r="Q1246" s="36"/>
      <c r="R1246" s="36"/>
      <c r="S1246" s="36"/>
      <c r="T1246" s="37"/>
    </row>
    <row r="1247" spans="1:20" ht="15" customHeight="1">
      <c r="A1247" s="1"/>
      <c r="B1247" s="40" t="s">
        <v>1248</v>
      </c>
      <c r="C1247" s="42" t="s">
        <v>1249</v>
      </c>
      <c r="D1247" s="44" t="s">
        <v>1223</v>
      </c>
      <c r="E1247" s="54">
        <v>10</v>
      </c>
      <c r="F1247" s="55"/>
      <c r="G1247" s="55"/>
      <c r="H1247" s="55"/>
      <c r="I1247" s="55"/>
      <c r="J1247" s="55"/>
      <c r="K1247" s="56"/>
      <c r="L1247" s="46">
        <v>499</v>
      </c>
      <c r="M1247" s="38">
        <v>344</v>
      </c>
      <c r="N1247" s="46">
        <f>$E$1248</f>
        <v>0</v>
      </c>
      <c r="O1247" s="38">
        <f>$M$1247*$N$1247</f>
        <v>0</v>
      </c>
      <c r="P1247" s="35">
        <f>L1247*N1247*0.6</f>
        <v>0</v>
      </c>
      <c r="Q1247" s="35">
        <f>L1247*N1247*0.5</f>
        <v>0</v>
      </c>
      <c r="R1247" s="35">
        <f>L1247*N1247*0.45</f>
        <v>0</v>
      </c>
      <c r="S1247" s="35">
        <f>L1247*N1247*0.35</f>
        <v>0</v>
      </c>
      <c r="T1247" s="37"/>
    </row>
    <row r="1248" spans="1:20" ht="15" customHeight="1">
      <c r="A1248" s="1"/>
      <c r="B1248" s="41"/>
      <c r="C1248" s="43"/>
      <c r="D1248" s="45"/>
      <c r="E1248" s="57"/>
      <c r="F1248" s="58"/>
      <c r="G1248" s="58"/>
      <c r="H1248" s="58"/>
      <c r="I1248" s="58"/>
      <c r="J1248" s="58"/>
      <c r="K1248" s="59"/>
      <c r="L1248" s="47"/>
      <c r="M1248" s="39"/>
      <c r="N1248" s="47"/>
      <c r="O1248" s="39"/>
      <c r="P1248" s="36"/>
      <c r="Q1248" s="36"/>
      <c r="R1248" s="36"/>
      <c r="S1248" s="36"/>
      <c r="T1248" s="37"/>
    </row>
    <row r="1249" spans="1:20" ht="15" customHeight="1">
      <c r="A1249" s="1"/>
      <c r="B1249" s="40" t="s">
        <v>1250</v>
      </c>
      <c r="C1249" s="42" t="s">
        <v>1251</v>
      </c>
      <c r="D1249" s="44" t="s">
        <v>1223</v>
      </c>
      <c r="E1249" s="54">
        <v>4</v>
      </c>
      <c r="F1249" s="55"/>
      <c r="G1249" s="55"/>
      <c r="H1249" s="55"/>
      <c r="I1249" s="55"/>
      <c r="J1249" s="55"/>
      <c r="K1249" s="56"/>
      <c r="L1249" s="46">
        <v>299</v>
      </c>
      <c r="M1249" s="38">
        <v>207</v>
      </c>
      <c r="N1249" s="46">
        <f>$E$1250</f>
        <v>0</v>
      </c>
      <c r="O1249" s="38">
        <f>$M$1249*$N$1249</f>
        <v>0</v>
      </c>
      <c r="P1249" s="35">
        <f>L1249*N1249*0.6</f>
        <v>0</v>
      </c>
      <c r="Q1249" s="35">
        <f>L1249*N1249*0.5</f>
        <v>0</v>
      </c>
      <c r="R1249" s="35">
        <f>L1249*N1249*0.45</f>
        <v>0</v>
      </c>
      <c r="S1249" s="35">
        <f>L1249*N1249*0.35</f>
        <v>0</v>
      </c>
      <c r="T1249" s="37"/>
    </row>
    <row r="1250" spans="1:20" ht="15" customHeight="1">
      <c r="A1250" s="1"/>
      <c r="B1250" s="41"/>
      <c r="C1250" s="43"/>
      <c r="D1250" s="45"/>
      <c r="E1250" s="57"/>
      <c r="F1250" s="58"/>
      <c r="G1250" s="58"/>
      <c r="H1250" s="58"/>
      <c r="I1250" s="58"/>
      <c r="J1250" s="58"/>
      <c r="K1250" s="59"/>
      <c r="L1250" s="47"/>
      <c r="M1250" s="39"/>
      <c r="N1250" s="47"/>
      <c r="O1250" s="39"/>
      <c r="P1250" s="36"/>
      <c r="Q1250" s="36"/>
      <c r="R1250" s="36"/>
      <c r="S1250" s="36"/>
      <c r="T1250" s="37"/>
    </row>
    <row r="1251" spans="1:20" ht="15" customHeight="1">
      <c r="A1251" s="1"/>
      <c r="B1251" s="40" t="s">
        <v>1252</v>
      </c>
      <c r="C1251" s="42" t="s">
        <v>1253</v>
      </c>
      <c r="D1251" s="44" t="s">
        <v>1223</v>
      </c>
      <c r="E1251" s="54">
        <v>2</v>
      </c>
      <c r="F1251" s="55"/>
      <c r="G1251" s="55"/>
      <c r="H1251" s="55"/>
      <c r="I1251" s="55"/>
      <c r="J1251" s="55"/>
      <c r="K1251" s="56"/>
      <c r="L1251" s="46">
        <v>299</v>
      </c>
      <c r="M1251" s="38">
        <v>207</v>
      </c>
      <c r="N1251" s="46">
        <f>$E$1252</f>
        <v>0</v>
      </c>
      <c r="O1251" s="38">
        <f>$M$1251*$N$1251</f>
        <v>0</v>
      </c>
      <c r="P1251" s="35">
        <f>L1251*N1251*0.6</f>
        <v>0</v>
      </c>
      <c r="Q1251" s="35">
        <f>L1251*N1251*0.5</f>
        <v>0</v>
      </c>
      <c r="R1251" s="35">
        <f>L1251*N1251*0.45</f>
        <v>0</v>
      </c>
      <c r="S1251" s="35">
        <f>L1251*N1251*0.35</f>
        <v>0</v>
      </c>
      <c r="T1251" s="37"/>
    </row>
    <row r="1252" spans="1:20" ht="15" customHeight="1">
      <c r="A1252" s="1"/>
      <c r="B1252" s="41"/>
      <c r="C1252" s="43"/>
      <c r="D1252" s="45"/>
      <c r="E1252" s="57"/>
      <c r="F1252" s="58"/>
      <c r="G1252" s="58"/>
      <c r="H1252" s="58"/>
      <c r="I1252" s="58"/>
      <c r="J1252" s="58"/>
      <c r="K1252" s="59"/>
      <c r="L1252" s="47"/>
      <c r="M1252" s="39"/>
      <c r="N1252" s="47"/>
      <c r="O1252" s="39"/>
      <c r="P1252" s="36"/>
      <c r="Q1252" s="36"/>
      <c r="R1252" s="36"/>
      <c r="S1252" s="36"/>
      <c r="T1252" s="37"/>
    </row>
    <row r="1253" spans="1:20" ht="15" customHeight="1">
      <c r="A1253" s="1"/>
      <c r="B1253" s="40" t="s">
        <v>1254</v>
      </c>
      <c r="C1253" s="42" t="s">
        <v>1255</v>
      </c>
      <c r="D1253" s="44" t="s">
        <v>1223</v>
      </c>
      <c r="E1253" s="54">
        <v>10</v>
      </c>
      <c r="F1253" s="55"/>
      <c r="G1253" s="55"/>
      <c r="H1253" s="55"/>
      <c r="I1253" s="55"/>
      <c r="J1253" s="55"/>
      <c r="K1253" s="56"/>
      <c r="L1253" s="46">
        <v>299</v>
      </c>
      <c r="M1253" s="38">
        <v>207</v>
      </c>
      <c r="N1253" s="46">
        <f>$E$1254</f>
        <v>0</v>
      </c>
      <c r="O1253" s="38">
        <f>$M$1253*$N$1253</f>
        <v>0</v>
      </c>
      <c r="P1253" s="35">
        <f>L1253*N1253*0.6</f>
        <v>0</v>
      </c>
      <c r="Q1253" s="35">
        <f>L1253*N1253*0.5</f>
        <v>0</v>
      </c>
      <c r="R1253" s="35">
        <f>L1253*N1253*0.45</f>
        <v>0</v>
      </c>
      <c r="S1253" s="35">
        <f>L1253*N1253*0.35</f>
        <v>0</v>
      </c>
      <c r="T1253" s="37"/>
    </row>
    <row r="1254" spans="1:20" ht="15" customHeight="1">
      <c r="A1254" s="1"/>
      <c r="B1254" s="41"/>
      <c r="C1254" s="43"/>
      <c r="D1254" s="45"/>
      <c r="E1254" s="57"/>
      <c r="F1254" s="58"/>
      <c r="G1254" s="58"/>
      <c r="H1254" s="58"/>
      <c r="I1254" s="58"/>
      <c r="J1254" s="58"/>
      <c r="K1254" s="59"/>
      <c r="L1254" s="47"/>
      <c r="M1254" s="39"/>
      <c r="N1254" s="47"/>
      <c r="O1254" s="39"/>
      <c r="P1254" s="36"/>
      <c r="Q1254" s="36"/>
      <c r="R1254" s="36"/>
      <c r="S1254" s="36"/>
      <c r="T1254" s="37"/>
    </row>
    <row r="1255" spans="1:20" ht="15" customHeight="1">
      <c r="A1255" s="1"/>
      <c r="B1255" s="40" t="s">
        <v>1256</v>
      </c>
      <c r="C1255" s="42" t="s">
        <v>1257</v>
      </c>
      <c r="D1255" s="44" t="s">
        <v>1223</v>
      </c>
      <c r="E1255" s="54">
        <v>10</v>
      </c>
      <c r="F1255" s="55"/>
      <c r="G1255" s="55"/>
      <c r="H1255" s="55"/>
      <c r="I1255" s="55"/>
      <c r="J1255" s="55"/>
      <c r="K1255" s="56"/>
      <c r="L1255" s="46">
        <v>299</v>
      </c>
      <c r="M1255" s="38">
        <v>207</v>
      </c>
      <c r="N1255" s="46">
        <f>$E$1256</f>
        <v>0</v>
      </c>
      <c r="O1255" s="38">
        <f>$M$1255*$N$1255</f>
        <v>0</v>
      </c>
      <c r="P1255" s="35">
        <f>L1255*N1255*0.6</f>
        <v>0</v>
      </c>
      <c r="Q1255" s="35">
        <f>L1255*N1255*0.5</f>
        <v>0</v>
      </c>
      <c r="R1255" s="35">
        <f>L1255*N1255*0.45</f>
        <v>0</v>
      </c>
      <c r="S1255" s="35">
        <f>L1255*N1255*0.35</f>
        <v>0</v>
      </c>
      <c r="T1255" s="37"/>
    </row>
    <row r="1256" spans="1:20" ht="15" customHeight="1">
      <c r="A1256" s="1"/>
      <c r="B1256" s="41"/>
      <c r="C1256" s="43"/>
      <c r="D1256" s="45"/>
      <c r="E1256" s="57"/>
      <c r="F1256" s="58"/>
      <c r="G1256" s="58"/>
      <c r="H1256" s="58"/>
      <c r="I1256" s="58"/>
      <c r="J1256" s="58"/>
      <c r="K1256" s="59"/>
      <c r="L1256" s="47"/>
      <c r="M1256" s="39"/>
      <c r="N1256" s="47"/>
      <c r="O1256" s="39"/>
      <c r="P1256" s="36"/>
      <c r="Q1256" s="36"/>
      <c r="R1256" s="36"/>
      <c r="S1256" s="36"/>
      <c r="T1256" s="37"/>
    </row>
    <row r="1257" spans="1:20" ht="15" customHeight="1">
      <c r="A1257" s="1"/>
      <c r="B1257" s="40" t="s">
        <v>1258</v>
      </c>
      <c r="C1257" s="42" t="s">
        <v>1259</v>
      </c>
      <c r="D1257" s="44" t="s">
        <v>158</v>
      </c>
      <c r="E1257" s="54">
        <v>10</v>
      </c>
      <c r="F1257" s="55"/>
      <c r="G1257" s="55"/>
      <c r="H1257" s="55"/>
      <c r="I1257" s="55"/>
      <c r="J1257" s="55"/>
      <c r="K1257" s="56"/>
      <c r="L1257" s="46">
        <v>1599</v>
      </c>
      <c r="M1257" s="38">
        <v>1103</v>
      </c>
      <c r="N1257" s="46">
        <f>$E$1258</f>
        <v>0</v>
      </c>
      <c r="O1257" s="38">
        <f>$M$1257*$N$1257</f>
        <v>0</v>
      </c>
      <c r="P1257" s="35">
        <f>L1257*N1257*0.6</f>
        <v>0</v>
      </c>
      <c r="Q1257" s="35">
        <f>L1257*N1257*0.5</f>
        <v>0</v>
      </c>
      <c r="R1257" s="35">
        <f>L1257*N1257*0.45</f>
        <v>0</v>
      </c>
      <c r="S1257" s="35">
        <f>L1257*N1257*0.35</f>
        <v>0</v>
      </c>
      <c r="T1257" s="37"/>
    </row>
    <row r="1258" spans="1:20" ht="15" customHeight="1">
      <c r="A1258" s="1"/>
      <c r="B1258" s="41"/>
      <c r="C1258" s="43"/>
      <c r="D1258" s="45"/>
      <c r="E1258" s="57"/>
      <c r="F1258" s="58"/>
      <c r="G1258" s="58"/>
      <c r="H1258" s="58"/>
      <c r="I1258" s="58"/>
      <c r="J1258" s="58"/>
      <c r="K1258" s="59"/>
      <c r="L1258" s="47"/>
      <c r="M1258" s="39"/>
      <c r="N1258" s="47"/>
      <c r="O1258" s="39"/>
      <c r="P1258" s="36"/>
      <c r="Q1258" s="36"/>
      <c r="R1258" s="36"/>
      <c r="S1258" s="36"/>
      <c r="T1258" s="37"/>
    </row>
    <row r="1259" spans="1:20" ht="15" customHeight="1">
      <c r="A1259" s="1"/>
      <c r="B1259" s="40" t="s">
        <v>1260</v>
      </c>
      <c r="C1259" s="42" t="s">
        <v>1261</v>
      </c>
      <c r="D1259" s="44" t="s">
        <v>158</v>
      </c>
      <c r="E1259" s="54">
        <v>7</v>
      </c>
      <c r="F1259" s="55"/>
      <c r="G1259" s="55"/>
      <c r="H1259" s="55"/>
      <c r="I1259" s="55"/>
      <c r="J1259" s="55"/>
      <c r="K1259" s="56"/>
      <c r="L1259" s="46">
        <v>1599</v>
      </c>
      <c r="M1259" s="38">
        <v>1103</v>
      </c>
      <c r="N1259" s="46">
        <f>$E$1260</f>
        <v>0</v>
      </c>
      <c r="O1259" s="38">
        <f>$M$1259*$N$1259</f>
        <v>0</v>
      </c>
      <c r="P1259" s="35">
        <f>L1259*N1259*0.6</f>
        <v>0</v>
      </c>
      <c r="Q1259" s="35">
        <f>L1259*N1259*0.5</f>
        <v>0</v>
      </c>
      <c r="R1259" s="35">
        <f>L1259*N1259*0.45</f>
        <v>0</v>
      </c>
      <c r="S1259" s="35">
        <f>L1259*N1259*0.35</f>
        <v>0</v>
      </c>
      <c r="T1259" s="37"/>
    </row>
    <row r="1260" spans="1:20" ht="15" customHeight="1">
      <c r="A1260" s="1"/>
      <c r="B1260" s="41"/>
      <c r="C1260" s="43"/>
      <c r="D1260" s="45"/>
      <c r="E1260" s="57"/>
      <c r="F1260" s="58"/>
      <c r="G1260" s="58"/>
      <c r="H1260" s="58"/>
      <c r="I1260" s="58"/>
      <c r="J1260" s="58"/>
      <c r="K1260" s="59"/>
      <c r="L1260" s="47"/>
      <c r="M1260" s="39"/>
      <c r="N1260" s="47"/>
      <c r="O1260" s="39"/>
      <c r="P1260" s="36"/>
      <c r="Q1260" s="36"/>
      <c r="R1260" s="36"/>
      <c r="S1260" s="36"/>
      <c r="T1260" s="37"/>
    </row>
    <row r="1261" spans="1:20" ht="15" customHeight="1">
      <c r="A1261" s="1"/>
      <c r="B1261" s="40" t="s">
        <v>1262</v>
      </c>
      <c r="C1261" s="42" t="s">
        <v>1263</v>
      </c>
      <c r="D1261" s="44" t="s">
        <v>158</v>
      </c>
      <c r="E1261" s="54">
        <v>10</v>
      </c>
      <c r="F1261" s="55"/>
      <c r="G1261" s="55"/>
      <c r="H1261" s="55"/>
      <c r="I1261" s="55"/>
      <c r="J1261" s="55"/>
      <c r="K1261" s="56"/>
      <c r="L1261" s="46">
        <v>1499</v>
      </c>
      <c r="M1261" s="38">
        <v>1034</v>
      </c>
      <c r="N1261" s="46">
        <f>$E$1262</f>
        <v>0</v>
      </c>
      <c r="O1261" s="38">
        <f>$M$1261*$N$1261</f>
        <v>0</v>
      </c>
      <c r="P1261" s="35">
        <f>L1261*N1261*0.6</f>
        <v>0</v>
      </c>
      <c r="Q1261" s="35">
        <f>L1261*N1261*0.5</f>
        <v>0</v>
      </c>
      <c r="R1261" s="35">
        <f>L1261*N1261*0.45</f>
        <v>0</v>
      </c>
      <c r="S1261" s="35">
        <f>L1261*N1261*0.35</f>
        <v>0</v>
      </c>
      <c r="T1261" s="37"/>
    </row>
    <row r="1262" spans="1:20" ht="15" customHeight="1">
      <c r="A1262" s="1"/>
      <c r="B1262" s="41"/>
      <c r="C1262" s="43"/>
      <c r="D1262" s="45"/>
      <c r="E1262" s="57"/>
      <c r="F1262" s="58"/>
      <c r="G1262" s="58"/>
      <c r="H1262" s="58"/>
      <c r="I1262" s="58"/>
      <c r="J1262" s="58"/>
      <c r="K1262" s="59"/>
      <c r="L1262" s="47"/>
      <c r="M1262" s="39"/>
      <c r="N1262" s="47"/>
      <c r="O1262" s="39"/>
      <c r="P1262" s="36"/>
      <c r="Q1262" s="36"/>
      <c r="R1262" s="36"/>
      <c r="S1262" s="36"/>
      <c r="T1262" s="37"/>
    </row>
    <row r="1263" spans="1:20" ht="15" customHeight="1">
      <c r="A1263" s="1"/>
      <c r="B1263" s="40" t="s">
        <v>1264</v>
      </c>
      <c r="C1263" s="42" t="s">
        <v>1265</v>
      </c>
      <c r="D1263" s="44" t="s">
        <v>158</v>
      </c>
      <c r="E1263" s="54">
        <v>6</v>
      </c>
      <c r="F1263" s="55"/>
      <c r="G1263" s="55"/>
      <c r="H1263" s="55"/>
      <c r="I1263" s="55"/>
      <c r="J1263" s="55"/>
      <c r="K1263" s="56"/>
      <c r="L1263" s="46">
        <v>1499</v>
      </c>
      <c r="M1263" s="38">
        <v>1034</v>
      </c>
      <c r="N1263" s="46">
        <f>$E$1264</f>
        <v>0</v>
      </c>
      <c r="O1263" s="38">
        <f>$M$1263*$N$1263</f>
        <v>0</v>
      </c>
      <c r="P1263" s="35">
        <f>L1263*N1263*0.6</f>
        <v>0</v>
      </c>
      <c r="Q1263" s="35">
        <f>L1263*N1263*0.5</f>
        <v>0</v>
      </c>
      <c r="R1263" s="35">
        <f>L1263*N1263*0.45</f>
        <v>0</v>
      </c>
      <c r="S1263" s="35">
        <f>L1263*N1263*0.35</f>
        <v>0</v>
      </c>
      <c r="T1263" s="37"/>
    </row>
    <row r="1264" spans="1:20" ht="15" customHeight="1">
      <c r="A1264" s="1"/>
      <c r="B1264" s="41"/>
      <c r="C1264" s="43"/>
      <c r="D1264" s="45"/>
      <c r="E1264" s="57"/>
      <c r="F1264" s="58"/>
      <c r="G1264" s="58"/>
      <c r="H1264" s="58"/>
      <c r="I1264" s="58"/>
      <c r="J1264" s="58"/>
      <c r="K1264" s="59"/>
      <c r="L1264" s="47"/>
      <c r="M1264" s="39"/>
      <c r="N1264" s="47"/>
      <c r="O1264" s="39"/>
      <c r="P1264" s="36"/>
      <c r="Q1264" s="36"/>
      <c r="R1264" s="36"/>
      <c r="S1264" s="36"/>
      <c r="T1264" s="37"/>
    </row>
    <row r="1265" spans="1:20" ht="15" customHeight="1">
      <c r="A1265" s="1"/>
      <c r="B1265" s="40" t="s">
        <v>1266</v>
      </c>
      <c r="C1265" s="42" t="s">
        <v>1267</v>
      </c>
      <c r="D1265" s="44" t="s">
        <v>158</v>
      </c>
      <c r="E1265" s="54">
        <v>10</v>
      </c>
      <c r="F1265" s="55"/>
      <c r="G1265" s="55"/>
      <c r="H1265" s="55"/>
      <c r="I1265" s="55"/>
      <c r="J1265" s="55"/>
      <c r="K1265" s="56"/>
      <c r="L1265" s="46">
        <v>1499</v>
      </c>
      <c r="M1265" s="38">
        <v>1034</v>
      </c>
      <c r="N1265" s="46">
        <f>$E$1266</f>
        <v>0</v>
      </c>
      <c r="O1265" s="38">
        <f>$M$1265*$N$1265</f>
        <v>0</v>
      </c>
      <c r="P1265" s="35">
        <f>L1265*N1265*0.6</f>
        <v>0</v>
      </c>
      <c r="Q1265" s="35">
        <f>L1265*N1265*0.5</f>
        <v>0</v>
      </c>
      <c r="R1265" s="35">
        <f>L1265*N1265*0.45</f>
        <v>0</v>
      </c>
      <c r="S1265" s="35">
        <f>L1265*N1265*0.35</f>
        <v>0</v>
      </c>
      <c r="T1265" s="37"/>
    </row>
    <row r="1266" spans="1:20" ht="15" customHeight="1">
      <c r="A1266" s="1"/>
      <c r="B1266" s="41"/>
      <c r="C1266" s="43"/>
      <c r="D1266" s="45"/>
      <c r="E1266" s="57"/>
      <c r="F1266" s="58"/>
      <c r="G1266" s="58"/>
      <c r="H1266" s="58"/>
      <c r="I1266" s="58"/>
      <c r="J1266" s="58"/>
      <c r="K1266" s="59"/>
      <c r="L1266" s="47"/>
      <c r="M1266" s="39"/>
      <c r="N1266" s="47"/>
      <c r="O1266" s="39"/>
      <c r="P1266" s="36"/>
      <c r="Q1266" s="36"/>
      <c r="R1266" s="36"/>
      <c r="S1266" s="36"/>
      <c r="T1266" s="37"/>
    </row>
    <row r="1267" spans="1:20" ht="25.5" customHeight="1">
      <c r="A1267" s="1"/>
      <c r="B1267" s="49" t="s">
        <v>8</v>
      </c>
      <c r="C1267" s="49" t="s">
        <v>9</v>
      </c>
      <c r="D1267" s="49" t="s">
        <v>10</v>
      </c>
      <c r="E1267" s="50" t="s">
        <v>11</v>
      </c>
      <c r="F1267" s="50"/>
      <c r="G1267" s="50"/>
      <c r="H1267" s="50"/>
      <c r="I1267" s="50"/>
      <c r="J1267" s="50"/>
      <c r="K1267" s="50"/>
      <c r="L1267" s="51" t="s">
        <v>12</v>
      </c>
      <c r="M1267" s="52" t="s">
        <v>13</v>
      </c>
      <c r="N1267" s="48" t="s">
        <v>14</v>
      </c>
      <c r="O1267" s="48"/>
      <c r="P1267" s="35"/>
      <c r="Q1267" s="35"/>
      <c r="R1267" s="35"/>
      <c r="S1267" s="35"/>
      <c r="T1267" s="37"/>
    </row>
    <row r="1268" spans="2:20" ht="25.5" customHeight="1">
      <c r="B1268" s="49"/>
      <c r="C1268" s="49"/>
      <c r="D1268" s="49"/>
      <c r="E1268" s="5">
        <v>40</v>
      </c>
      <c r="F1268" s="5">
        <v>42</v>
      </c>
      <c r="G1268" s="5">
        <v>44</v>
      </c>
      <c r="H1268" s="5">
        <v>46</v>
      </c>
      <c r="I1268" s="5">
        <v>48</v>
      </c>
      <c r="J1268" s="5">
        <v>50</v>
      </c>
      <c r="K1268" s="5">
        <v>52</v>
      </c>
      <c r="L1268" s="51"/>
      <c r="M1268" s="52"/>
      <c r="N1268" s="6" t="s">
        <v>15</v>
      </c>
      <c r="O1268" s="6" t="s">
        <v>16</v>
      </c>
      <c r="P1268" s="36"/>
      <c r="Q1268" s="36"/>
      <c r="R1268" s="36"/>
      <c r="S1268" s="36"/>
      <c r="T1268" s="37"/>
    </row>
    <row r="1269" spans="1:20" ht="15" customHeight="1">
      <c r="A1269" s="1"/>
      <c r="B1269" s="40" t="s">
        <v>1268</v>
      </c>
      <c r="C1269" s="42" t="s">
        <v>1269</v>
      </c>
      <c r="D1269" s="44" t="s">
        <v>1270</v>
      </c>
      <c r="E1269" s="7"/>
      <c r="F1269" s="7">
        <v>1</v>
      </c>
      <c r="G1269" s="7">
        <v>1</v>
      </c>
      <c r="H1269" s="7">
        <v>2</v>
      </c>
      <c r="I1269" s="7">
        <v>4</v>
      </c>
      <c r="J1269" s="7">
        <v>5</v>
      </c>
      <c r="K1269" s="7"/>
      <c r="L1269" s="46">
        <v>4699</v>
      </c>
      <c r="M1269" s="38">
        <v>3240</v>
      </c>
      <c r="N1269" s="46">
        <f>$E$1270+$F$1270+$G$1270+$H$1270+$I$1270+$J$1270+$K$1270</f>
        <v>0</v>
      </c>
      <c r="O1269" s="38">
        <f>$M$1269*$N$1269</f>
        <v>0</v>
      </c>
      <c r="P1269" s="35">
        <f>L1269*N1269*0.6</f>
        <v>0</v>
      </c>
      <c r="Q1269" s="35">
        <f>L1269*N1269*0.5</f>
        <v>0</v>
      </c>
      <c r="R1269" s="35">
        <f>L1269*N1269*0.45</f>
        <v>0</v>
      </c>
      <c r="S1269" s="35">
        <f>L1269*N1269*0.35</f>
        <v>0</v>
      </c>
      <c r="T1269" s="37"/>
    </row>
    <row r="1270" spans="1:20" ht="15" customHeight="1">
      <c r="A1270" s="1"/>
      <c r="B1270" s="41"/>
      <c r="C1270" s="43"/>
      <c r="D1270" s="45"/>
      <c r="E1270" s="8"/>
      <c r="F1270" s="8"/>
      <c r="G1270" s="8"/>
      <c r="H1270" s="8"/>
      <c r="I1270" s="8"/>
      <c r="J1270" s="8"/>
      <c r="K1270" s="8"/>
      <c r="L1270" s="47"/>
      <c r="M1270" s="39"/>
      <c r="N1270" s="47"/>
      <c r="O1270" s="39"/>
      <c r="P1270" s="36"/>
      <c r="Q1270" s="36"/>
      <c r="R1270" s="36"/>
      <c r="S1270" s="36"/>
      <c r="T1270" s="37"/>
    </row>
    <row r="1271" spans="1:20" ht="15" customHeight="1">
      <c r="A1271" s="1"/>
      <c r="B1271" s="40" t="s">
        <v>1271</v>
      </c>
      <c r="C1271" s="42" t="s">
        <v>1272</v>
      </c>
      <c r="D1271" s="44" t="s">
        <v>1270</v>
      </c>
      <c r="E1271" s="7"/>
      <c r="F1271" s="7"/>
      <c r="G1271" s="7">
        <v>10</v>
      </c>
      <c r="H1271" s="7">
        <v>10</v>
      </c>
      <c r="I1271" s="7"/>
      <c r="J1271" s="7"/>
      <c r="K1271" s="7"/>
      <c r="L1271" s="46">
        <v>4699</v>
      </c>
      <c r="M1271" s="38">
        <v>3240</v>
      </c>
      <c r="N1271" s="46">
        <f>$E$1272+$F$1272+$G$1272+$H$1272+$I$1272+$J$1272+$K$1272</f>
        <v>0</v>
      </c>
      <c r="O1271" s="38">
        <f>$M$1271*$N$1271</f>
        <v>0</v>
      </c>
      <c r="P1271" s="35">
        <f>L1271*N1271*0.6</f>
        <v>0</v>
      </c>
      <c r="Q1271" s="35">
        <f>L1271*N1271*0.5</f>
        <v>0</v>
      </c>
      <c r="R1271" s="35">
        <f>L1271*N1271*0.45</f>
        <v>0</v>
      </c>
      <c r="S1271" s="35">
        <f>L1271*N1271*0.35</f>
        <v>0</v>
      </c>
      <c r="T1271" s="37"/>
    </row>
    <row r="1272" spans="1:20" ht="15" customHeight="1">
      <c r="A1272" s="1"/>
      <c r="B1272" s="41"/>
      <c r="C1272" s="43"/>
      <c r="D1272" s="45"/>
      <c r="E1272" s="8"/>
      <c r="F1272" s="8"/>
      <c r="G1272" s="8"/>
      <c r="H1272" s="8"/>
      <c r="I1272" s="8"/>
      <c r="J1272" s="8"/>
      <c r="K1272" s="8"/>
      <c r="L1272" s="47"/>
      <c r="M1272" s="39"/>
      <c r="N1272" s="47"/>
      <c r="O1272" s="39"/>
      <c r="P1272" s="36"/>
      <c r="Q1272" s="36"/>
      <c r="R1272" s="36"/>
      <c r="S1272" s="36"/>
      <c r="T1272" s="37"/>
    </row>
    <row r="1273" spans="1:20" ht="15" customHeight="1">
      <c r="A1273" s="1"/>
      <c r="B1273" s="40" t="s">
        <v>1273</v>
      </c>
      <c r="C1273" s="42" t="s">
        <v>1274</v>
      </c>
      <c r="D1273" s="44" t="s">
        <v>1270</v>
      </c>
      <c r="E1273" s="7"/>
      <c r="F1273" s="7"/>
      <c r="G1273" s="7">
        <v>8</v>
      </c>
      <c r="H1273" s="7">
        <v>10</v>
      </c>
      <c r="I1273" s="7"/>
      <c r="J1273" s="7"/>
      <c r="K1273" s="7"/>
      <c r="L1273" s="46">
        <v>4699</v>
      </c>
      <c r="M1273" s="38">
        <v>3240</v>
      </c>
      <c r="N1273" s="46">
        <f>$E$1274+$F$1274+$G$1274+$H$1274+$I$1274+$J$1274+$K$1274</f>
        <v>0</v>
      </c>
      <c r="O1273" s="38">
        <f>$M$1273*$N$1273</f>
        <v>0</v>
      </c>
      <c r="P1273" s="35">
        <f>L1273*N1273*0.6</f>
        <v>0</v>
      </c>
      <c r="Q1273" s="35">
        <f>L1273*N1273*0.5</f>
        <v>0</v>
      </c>
      <c r="R1273" s="35">
        <f>L1273*N1273*0.45</f>
        <v>0</v>
      </c>
      <c r="S1273" s="35">
        <f>L1273*N1273*0.35</f>
        <v>0</v>
      </c>
      <c r="T1273" s="37"/>
    </row>
    <row r="1274" spans="1:20" ht="15" customHeight="1">
      <c r="A1274" s="1"/>
      <c r="B1274" s="41"/>
      <c r="C1274" s="43"/>
      <c r="D1274" s="45"/>
      <c r="E1274" s="8"/>
      <c r="F1274" s="8"/>
      <c r="G1274" s="8"/>
      <c r="H1274" s="8"/>
      <c r="I1274" s="8"/>
      <c r="J1274" s="8"/>
      <c r="K1274" s="8"/>
      <c r="L1274" s="47"/>
      <c r="M1274" s="39"/>
      <c r="N1274" s="47"/>
      <c r="O1274" s="39"/>
      <c r="P1274" s="36"/>
      <c r="Q1274" s="36"/>
      <c r="R1274" s="36"/>
      <c r="S1274" s="36"/>
      <c r="T1274" s="37"/>
    </row>
    <row r="1275" spans="1:20" ht="15" customHeight="1">
      <c r="A1275" s="1"/>
      <c r="B1275" s="40" t="s">
        <v>1275</v>
      </c>
      <c r="C1275" s="42" t="s">
        <v>1276</v>
      </c>
      <c r="D1275" s="44" t="s">
        <v>1277</v>
      </c>
      <c r="E1275" s="7"/>
      <c r="F1275" s="7">
        <v>10</v>
      </c>
      <c r="G1275" s="7">
        <v>10</v>
      </c>
      <c r="H1275" s="7">
        <v>10</v>
      </c>
      <c r="I1275" s="7">
        <v>10</v>
      </c>
      <c r="J1275" s="7">
        <v>10</v>
      </c>
      <c r="K1275" s="7"/>
      <c r="L1275" s="46">
        <v>3599</v>
      </c>
      <c r="M1275" s="38">
        <v>2482</v>
      </c>
      <c r="N1275" s="46">
        <f>$E$1276+$F$1276+$G$1276+$H$1276+$I$1276+$J$1276+$K$1276</f>
        <v>0</v>
      </c>
      <c r="O1275" s="38">
        <f>$M$1275*$N$1275</f>
        <v>0</v>
      </c>
      <c r="P1275" s="35">
        <f>L1275*N1275*0.6</f>
        <v>0</v>
      </c>
      <c r="Q1275" s="35">
        <f>L1275*N1275*0.5</f>
        <v>0</v>
      </c>
      <c r="R1275" s="35">
        <f>L1275*N1275*0.45</f>
        <v>0</v>
      </c>
      <c r="S1275" s="35">
        <f>L1275*N1275*0.35</f>
        <v>0</v>
      </c>
      <c r="T1275" s="37" t="s">
        <v>57</v>
      </c>
    </row>
    <row r="1276" spans="1:20" ht="15" customHeight="1">
      <c r="A1276" s="1"/>
      <c r="B1276" s="41"/>
      <c r="C1276" s="43"/>
      <c r="D1276" s="45"/>
      <c r="E1276" s="8"/>
      <c r="F1276" s="8"/>
      <c r="G1276" s="8"/>
      <c r="H1276" s="8"/>
      <c r="I1276" s="8"/>
      <c r="J1276" s="8"/>
      <c r="K1276" s="8"/>
      <c r="L1276" s="47"/>
      <c r="M1276" s="39"/>
      <c r="N1276" s="47"/>
      <c r="O1276" s="39"/>
      <c r="P1276" s="36"/>
      <c r="Q1276" s="36"/>
      <c r="R1276" s="36"/>
      <c r="S1276" s="36"/>
      <c r="T1276" s="37"/>
    </row>
    <row r="1277" spans="1:20" ht="15" customHeight="1">
      <c r="A1277" s="1"/>
      <c r="B1277" s="40" t="s">
        <v>1278</v>
      </c>
      <c r="C1277" s="42" t="s">
        <v>1279</v>
      </c>
      <c r="D1277" s="44" t="s">
        <v>1277</v>
      </c>
      <c r="E1277" s="7"/>
      <c r="F1277" s="7">
        <v>10</v>
      </c>
      <c r="G1277" s="7">
        <v>7</v>
      </c>
      <c r="H1277" s="7">
        <v>7</v>
      </c>
      <c r="I1277" s="7">
        <v>5</v>
      </c>
      <c r="J1277" s="7">
        <v>7</v>
      </c>
      <c r="K1277" s="7"/>
      <c r="L1277" s="46">
        <v>3599</v>
      </c>
      <c r="M1277" s="38">
        <v>2482</v>
      </c>
      <c r="N1277" s="46">
        <f>$E$1278+$F$1278+$G$1278+$H$1278+$I$1278+$J$1278+$K$1278</f>
        <v>0</v>
      </c>
      <c r="O1277" s="38">
        <f>$M$1277*$N$1277</f>
        <v>0</v>
      </c>
      <c r="P1277" s="35">
        <f>L1277*N1277*0.6</f>
        <v>0</v>
      </c>
      <c r="Q1277" s="35">
        <f>L1277*N1277*0.5</f>
        <v>0</v>
      </c>
      <c r="R1277" s="35">
        <f>L1277*N1277*0.45</f>
        <v>0</v>
      </c>
      <c r="S1277" s="35">
        <f>L1277*N1277*0.35</f>
        <v>0</v>
      </c>
      <c r="T1277" s="37" t="s">
        <v>57</v>
      </c>
    </row>
    <row r="1278" spans="1:20" ht="15" customHeight="1">
      <c r="A1278" s="1"/>
      <c r="B1278" s="41"/>
      <c r="C1278" s="43"/>
      <c r="D1278" s="45"/>
      <c r="E1278" s="8"/>
      <c r="F1278" s="8"/>
      <c r="G1278" s="8"/>
      <c r="H1278" s="8"/>
      <c r="I1278" s="8"/>
      <c r="J1278" s="8"/>
      <c r="K1278" s="8"/>
      <c r="L1278" s="47"/>
      <c r="M1278" s="39"/>
      <c r="N1278" s="47"/>
      <c r="O1278" s="39"/>
      <c r="P1278" s="36"/>
      <c r="Q1278" s="36"/>
      <c r="R1278" s="36"/>
      <c r="S1278" s="36"/>
      <c r="T1278" s="37"/>
    </row>
    <row r="1279" spans="1:20" ht="15" customHeight="1">
      <c r="A1279" s="1"/>
      <c r="B1279" s="40" t="s">
        <v>1280</v>
      </c>
      <c r="C1279" s="42" t="s">
        <v>1281</v>
      </c>
      <c r="D1279" s="44" t="s">
        <v>1277</v>
      </c>
      <c r="E1279" s="7"/>
      <c r="F1279" s="7">
        <v>7</v>
      </c>
      <c r="G1279" s="7">
        <v>8</v>
      </c>
      <c r="H1279" s="7">
        <v>8</v>
      </c>
      <c r="I1279" s="7">
        <v>7</v>
      </c>
      <c r="J1279" s="7">
        <v>10</v>
      </c>
      <c r="K1279" s="7"/>
      <c r="L1279" s="46">
        <v>3599</v>
      </c>
      <c r="M1279" s="38">
        <v>2482</v>
      </c>
      <c r="N1279" s="46">
        <f>$E$1280+$F$1280+$G$1280+$H$1280+$I$1280+$J$1280+$K$1280</f>
        <v>0</v>
      </c>
      <c r="O1279" s="38">
        <f>$M$1279*$N$1279</f>
        <v>0</v>
      </c>
      <c r="P1279" s="35">
        <f>L1279*N1279*0.6</f>
        <v>0</v>
      </c>
      <c r="Q1279" s="35">
        <f>L1279*N1279*0.5</f>
        <v>0</v>
      </c>
      <c r="R1279" s="35">
        <f>L1279*N1279*0.45</f>
        <v>0</v>
      </c>
      <c r="S1279" s="35">
        <f>L1279*N1279*0.35</f>
        <v>0</v>
      </c>
      <c r="T1279" s="37" t="s">
        <v>57</v>
      </c>
    </row>
    <row r="1280" spans="1:20" ht="15" customHeight="1">
      <c r="A1280" s="1"/>
      <c r="B1280" s="41"/>
      <c r="C1280" s="43"/>
      <c r="D1280" s="45"/>
      <c r="E1280" s="8"/>
      <c r="F1280" s="8"/>
      <c r="G1280" s="8"/>
      <c r="H1280" s="8"/>
      <c r="I1280" s="8"/>
      <c r="J1280" s="8"/>
      <c r="K1280" s="8"/>
      <c r="L1280" s="47"/>
      <c r="M1280" s="39"/>
      <c r="N1280" s="47"/>
      <c r="O1280" s="39"/>
      <c r="P1280" s="36"/>
      <c r="Q1280" s="36"/>
      <c r="R1280" s="36"/>
      <c r="S1280" s="36"/>
      <c r="T1280" s="37"/>
    </row>
    <row r="1281" spans="1:20" ht="15" customHeight="1">
      <c r="A1281" s="1"/>
      <c r="B1281" s="40" t="s">
        <v>1282</v>
      </c>
      <c r="C1281" s="42" t="s">
        <v>1283</v>
      </c>
      <c r="D1281" s="44" t="s">
        <v>1277</v>
      </c>
      <c r="E1281" s="7"/>
      <c r="F1281" s="7"/>
      <c r="G1281" s="7"/>
      <c r="H1281" s="7"/>
      <c r="I1281" s="7">
        <v>1</v>
      </c>
      <c r="J1281" s="7">
        <v>2</v>
      </c>
      <c r="K1281" s="7"/>
      <c r="L1281" s="46">
        <v>3599</v>
      </c>
      <c r="M1281" s="38">
        <v>2482</v>
      </c>
      <c r="N1281" s="46">
        <f>$E$1282+$F$1282+$G$1282+$H$1282+$I$1282+$J$1282+$K$1282</f>
        <v>0</v>
      </c>
      <c r="O1281" s="38">
        <f>$M$1281*$N$1281</f>
        <v>0</v>
      </c>
      <c r="P1281" s="35">
        <f>L1281*N1281*0.6</f>
        <v>0</v>
      </c>
      <c r="Q1281" s="35">
        <f>L1281*N1281*0.5</f>
        <v>0</v>
      </c>
      <c r="R1281" s="35">
        <f>L1281*N1281*0.45</f>
        <v>0</v>
      </c>
      <c r="S1281" s="35">
        <f>L1281*N1281*0.35</f>
        <v>0</v>
      </c>
      <c r="T1281" s="37" t="s">
        <v>57</v>
      </c>
    </row>
    <row r="1282" spans="1:20" ht="15" customHeight="1">
      <c r="A1282" s="1"/>
      <c r="B1282" s="41"/>
      <c r="C1282" s="43"/>
      <c r="D1282" s="45"/>
      <c r="E1282" s="8"/>
      <c r="F1282" s="8"/>
      <c r="G1282" s="8"/>
      <c r="H1282" s="8"/>
      <c r="I1282" s="8"/>
      <c r="J1282" s="8"/>
      <c r="K1282" s="8"/>
      <c r="L1282" s="47"/>
      <c r="M1282" s="39"/>
      <c r="N1282" s="47"/>
      <c r="O1282" s="39"/>
      <c r="P1282" s="36"/>
      <c r="Q1282" s="36"/>
      <c r="R1282" s="36"/>
      <c r="S1282" s="36"/>
      <c r="T1282" s="37"/>
    </row>
    <row r="1283" spans="1:20" ht="15" customHeight="1">
      <c r="A1283" s="1"/>
      <c r="B1283" s="40" t="s">
        <v>1284</v>
      </c>
      <c r="C1283" s="42" t="s">
        <v>1285</v>
      </c>
      <c r="D1283" s="44" t="s">
        <v>1277</v>
      </c>
      <c r="E1283" s="7"/>
      <c r="F1283" s="7"/>
      <c r="G1283" s="7"/>
      <c r="H1283" s="7"/>
      <c r="I1283" s="7"/>
      <c r="J1283" s="7">
        <v>1</v>
      </c>
      <c r="K1283" s="7"/>
      <c r="L1283" s="46">
        <v>3599</v>
      </c>
      <c r="M1283" s="38">
        <v>2482</v>
      </c>
      <c r="N1283" s="46">
        <f>$E$1284+$F$1284+$G$1284+$H$1284+$I$1284+$J$1284+$K$1284</f>
        <v>0</v>
      </c>
      <c r="O1283" s="38">
        <f>$M$1283*$N$1283</f>
        <v>0</v>
      </c>
      <c r="P1283" s="35">
        <f>L1283*N1283*0.6</f>
        <v>0</v>
      </c>
      <c r="Q1283" s="35">
        <f>L1283*N1283*0.5</f>
        <v>0</v>
      </c>
      <c r="R1283" s="35">
        <f>L1283*N1283*0.45</f>
        <v>0</v>
      </c>
      <c r="S1283" s="35">
        <f>L1283*N1283*0.35</f>
        <v>0</v>
      </c>
      <c r="T1283" s="37" t="s">
        <v>57</v>
      </c>
    </row>
    <row r="1284" spans="1:20" ht="15" customHeight="1">
      <c r="A1284" s="1"/>
      <c r="B1284" s="41"/>
      <c r="C1284" s="43"/>
      <c r="D1284" s="45"/>
      <c r="E1284" s="8"/>
      <c r="F1284" s="8"/>
      <c r="G1284" s="8"/>
      <c r="H1284" s="8"/>
      <c r="I1284" s="8"/>
      <c r="J1284" s="8"/>
      <c r="K1284" s="8"/>
      <c r="L1284" s="47"/>
      <c r="M1284" s="39"/>
      <c r="N1284" s="47"/>
      <c r="O1284" s="39"/>
      <c r="P1284" s="36"/>
      <c r="Q1284" s="36"/>
      <c r="R1284" s="36"/>
      <c r="S1284" s="36"/>
      <c r="T1284" s="37"/>
    </row>
    <row r="1285" spans="1:20" ht="15" customHeight="1">
      <c r="A1285" s="1"/>
      <c r="B1285" s="40" t="s">
        <v>1286</v>
      </c>
      <c r="C1285" s="42" t="s">
        <v>1287</v>
      </c>
      <c r="D1285" s="44" t="s">
        <v>1277</v>
      </c>
      <c r="E1285" s="7"/>
      <c r="F1285" s="7">
        <v>2</v>
      </c>
      <c r="G1285" s="7">
        <v>2</v>
      </c>
      <c r="H1285" s="7">
        <v>1</v>
      </c>
      <c r="I1285" s="7">
        <v>1</v>
      </c>
      <c r="J1285" s="7">
        <v>3</v>
      </c>
      <c r="K1285" s="7"/>
      <c r="L1285" s="46">
        <v>4499</v>
      </c>
      <c r="M1285" s="38">
        <v>3102</v>
      </c>
      <c r="N1285" s="46">
        <f>$E$1286+$F$1286+$G$1286+$H$1286+$I$1286+$J$1286+$K$1286</f>
        <v>0</v>
      </c>
      <c r="O1285" s="38">
        <f>$M$1285*$N$1285</f>
        <v>0</v>
      </c>
      <c r="P1285" s="35">
        <f>L1285*N1285*0.6</f>
        <v>0</v>
      </c>
      <c r="Q1285" s="35">
        <f>L1285*N1285*0.5</f>
        <v>0</v>
      </c>
      <c r="R1285" s="35">
        <f>L1285*N1285*0.45</f>
        <v>0</v>
      </c>
      <c r="S1285" s="35">
        <f>L1285*N1285*0.35</f>
        <v>0</v>
      </c>
      <c r="T1285" s="37" t="s">
        <v>57</v>
      </c>
    </row>
    <row r="1286" spans="1:20" ht="15" customHeight="1">
      <c r="A1286" s="1"/>
      <c r="B1286" s="41"/>
      <c r="C1286" s="43"/>
      <c r="D1286" s="45"/>
      <c r="E1286" s="8"/>
      <c r="F1286" s="8"/>
      <c r="G1286" s="8"/>
      <c r="H1286" s="8"/>
      <c r="I1286" s="8"/>
      <c r="J1286" s="8"/>
      <c r="K1286" s="8"/>
      <c r="L1286" s="47"/>
      <c r="M1286" s="39"/>
      <c r="N1286" s="47"/>
      <c r="O1286" s="39"/>
      <c r="P1286" s="36"/>
      <c r="Q1286" s="36"/>
      <c r="R1286" s="36"/>
      <c r="S1286" s="36"/>
      <c r="T1286" s="37"/>
    </row>
    <row r="1287" spans="1:20" ht="15" customHeight="1">
      <c r="A1287" s="1"/>
      <c r="B1287" s="40" t="s">
        <v>1288</v>
      </c>
      <c r="C1287" s="42" t="s">
        <v>1289</v>
      </c>
      <c r="D1287" s="44" t="s">
        <v>1277</v>
      </c>
      <c r="E1287" s="7"/>
      <c r="F1287" s="7">
        <v>4</v>
      </c>
      <c r="G1287" s="7">
        <v>2</v>
      </c>
      <c r="H1287" s="7">
        <v>2</v>
      </c>
      <c r="I1287" s="7">
        <v>3</v>
      </c>
      <c r="J1287" s="7">
        <v>4</v>
      </c>
      <c r="K1287" s="7"/>
      <c r="L1287" s="46">
        <v>4499</v>
      </c>
      <c r="M1287" s="38">
        <v>3102</v>
      </c>
      <c r="N1287" s="46">
        <f>$E$1288+$F$1288+$G$1288+$H$1288+$I$1288+$J$1288+$K$1288</f>
        <v>0</v>
      </c>
      <c r="O1287" s="38">
        <f>$M$1287*$N$1287</f>
        <v>0</v>
      </c>
      <c r="P1287" s="35">
        <f>L1287*N1287*0.6</f>
        <v>0</v>
      </c>
      <c r="Q1287" s="35">
        <f>L1287*N1287*0.5</f>
        <v>0</v>
      </c>
      <c r="R1287" s="35">
        <f>L1287*N1287*0.45</f>
        <v>0</v>
      </c>
      <c r="S1287" s="35">
        <f>L1287*N1287*0.35</f>
        <v>0</v>
      </c>
      <c r="T1287" s="37" t="s">
        <v>57</v>
      </c>
    </row>
    <row r="1288" spans="1:20" ht="15" customHeight="1">
      <c r="A1288" s="1"/>
      <c r="B1288" s="41"/>
      <c r="C1288" s="43"/>
      <c r="D1288" s="45"/>
      <c r="E1288" s="8"/>
      <c r="F1288" s="8"/>
      <c r="G1288" s="8"/>
      <c r="H1288" s="8"/>
      <c r="I1288" s="8"/>
      <c r="J1288" s="8"/>
      <c r="K1288" s="8"/>
      <c r="L1288" s="47"/>
      <c r="M1288" s="39"/>
      <c r="N1288" s="47"/>
      <c r="O1288" s="39"/>
      <c r="P1288" s="36"/>
      <c r="Q1288" s="36"/>
      <c r="R1288" s="36"/>
      <c r="S1288" s="36"/>
      <c r="T1288" s="37"/>
    </row>
    <row r="1289" spans="1:20" ht="15" customHeight="1">
      <c r="A1289" s="1"/>
      <c r="B1289" s="40" t="s">
        <v>1290</v>
      </c>
      <c r="C1289" s="42" t="s">
        <v>1291</v>
      </c>
      <c r="D1289" s="44" t="s">
        <v>1277</v>
      </c>
      <c r="E1289" s="7"/>
      <c r="F1289" s="7">
        <v>4</v>
      </c>
      <c r="G1289" s="7">
        <v>3</v>
      </c>
      <c r="H1289" s="7">
        <v>3</v>
      </c>
      <c r="I1289" s="7">
        <v>3</v>
      </c>
      <c r="J1289" s="7">
        <v>4</v>
      </c>
      <c r="K1289" s="7"/>
      <c r="L1289" s="46">
        <v>4499</v>
      </c>
      <c r="M1289" s="38">
        <v>3102</v>
      </c>
      <c r="N1289" s="46">
        <f>$E$1290+$F$1290+$G$1290+$H$1290+$I$1290+$J$1290+$K$1290</f>
        <v>0</v>
      </c>
      <c r="O1289" s="38">
        <f>$M$1289*$N$1289</f>
        <v>0</v>
      </c>
      <c r="P1289" s="35">
        <f>L1289*N1289*0.6</f>
        <v>0</v>
      </c>
      <c r="Q1289" s="35">
        <f>L1289*N1289*0.5</f>
        <v>0</v>
      </c>
      <c r="R1289" s="35">
        <f>L1289*N1289*0.45</f>
        <v>0</v>
      </c>
      <c r="S1289" s="35">
        <f>L1289*N1289*0.35</f>
        <v>0</v>
      </c>
      <c r="T1289" s="37" t="s">
        <v>57</v>
      </c>
    </row>
    <row r="1290" spans="1:20" ht="15" customHeight="1">
      <c r="A1290" s="1"/>
      <c r="B1290" s="41"/>
      <c r="C1290" s="43"/>
      <c r="D1290" s="45"/>
      <c r="E1290" s="8"/>
      <c r="F1290" s="8"/>
      <c r="G1290" s="8"/>
      <c r="H1290" s="8"/>
      <c r="I1290" s="8"/>
      <c r="J1290" s="8"/>
      <c r="K1290" s="8"/>
      <c r="L1290" s="47"/>
      <c r="M1290" s="39"/>
      <c r="N1290" s="47"/>
      <c r="O1290" s="39"/>
      <c r="P1290" s="36"/>
      <c r="Q1290" s="36"/>
      <c r="R1290" s="36"/>
      <c r="S1290" s="36"/>
      <c r="T1290" s="37"/>
    </row>
    <row r="1291" spans="1:20" ht="15" customHeight="1">
      <c r="A1291" s="1"/>
      <c r="B1291" s="40" t="s">
        <v>1292</v>
      </c>
      <c r="C1291" s="42" t="s">
        <v>1293</v>
      </c>
      <c r="D1291" s="44"/>
      <c r="E1291" s="7"/>
      <c r="F1291" s="7"/>
      <c r="G1291" s="7"/>
      <c r="H1291" s="7"/>
      <c r="I1291" s="7"/>
      <c r="J1291" s="7">
        <v>1</v>
      </c>
      <c r="K1291" s="7"/>
      <c r="L1291" s="46">
        <v>2779</v>
      </c>
      <c r="M1291" s="38">
        <v>1590</v>
      </c>
      <c r="N1291" s="46">
        <f>$E$1292+$F$1292+$G$1292+$H$1292+$I$1292+$J$1292+$K$1292</f>
        <v>0</v>
      </c>
      <c r="O1291" s="38">
        <f>$M$1291*$N$1291</f>
        <v>0</v>
      </c>
      <c r="P1291" s="35">
        <f>O1291</f>
        <v>0</v>
      </c>
      <c r="Q1291" s="35">
        <f>O1291</f>
        <v>0</v>
      </c>
      <c r="R1291" s="35">
        <f>O1291</f>
        <v>0</v>
      </c>
      <c r="S1291" s="35">
        <f>O1291</f>
        <v>0</v>
      </c>
      <c r="T1291" s="37"/>
    </row>
    <row r="1292" spans="1:20" ht="15" customHeight="1">
      <c r="A1292" s="1"/>
      <c r="B1292" s="41"/>
      <c r="C1292" s="43"/>
      <c r="D1292" s="45"/>
      <c r="E1292" s="8"/>
      <c r="F1292" s="8"/>
      <c r="G1292" s="8"/>
      <c r="H1292" s="8"/>
      <c r="I1292" s="8"/>
      <c r="J1292" s="8"/>
      <c r="K1292" s="8"/>
      <c r="L1292" s="47"/>
      <c r="M1292" s="39"/>
      <c r="N1292" s="47"/>
      <c r="O1292" s="39"/>
      <c r="P1292" s="36"/>
      <c r="Q1292" s="36"/>
      <c r="R1292" s="36"/>
      <c r="S1292" s="36"/>
      <c r="T1292" s="37"/>
    </row>
    <row r="1293" spans="1:20" ht="15" customHeight="1">
      <c r="A1293" s="1"/>
      <c r="B1293" s="40" t="s">
        <v>1294</v>
      </c>
      <c r="C1293" s="42" t="s">
        <v>1295</v>
      </c>
      <c r="D1293" s="44"/>
      <c r="E1293" s="7"/>
      <c r="F1293" s="7"/>
      <c r="G1293" s="7"/>
      <c r="H1293" s="7"/>
      <c r="I1293" s="7"/>
      <c r="J1293" s="7">
        <v>1</v>
      </c>
      <c r="K1293" s="7"/>
      <c r="L1293" s="46">
        <v>2569</v>
      </c>
      <c r="M1293" s="38">
        <v>1468</v>
      </c>
      <c r="N1293" s="46">
        <f>$E$1294+$F$1294+$G$1294+$H$1294+$I$1294+$J$1294+$K$1294</f>
        <v>0</v>
      </c>
      <c r="O1293" s="38">
        <f>$M$1293*$N$1293</f>
        <v>0</v>
      </c>
      <c r="P1293" s="35">
        <f>O1293</f>
        <v>0</v>
      </c>
      <c r="Q1293" s="35">
        <f>O1293</f>
        <v>0</v>
      </c>
      <c r="R1293" s="35">
        <f>O1293</f>
        <v>0</v>
      </c>
      <c r="S1293" s="35">
        <f>O1293</f>
        <v>0</v>
      </c>
      <c r="T1293" s="37"/>
    </row>
    <row r="1294" spans="1:20" ht="15" customHeight="1">
      <c r="A1294" s="1"/>
      <c r="B1294" s="41"/>
      <c r="C1294" s="43"/>
      <c r="D1294" s="45"/>
      <c r="E1294" s="8"/>
      <c r="F1294" s="8"/>
      <c r="G1294" s="8"/>
      <c r="H1294" s="8"/>
      <c r="I1294" s="8"/>
      <c r="J1294" s="8"/>
      <c r="K1294" s="8"/>
      <c r="L1294" s="47"/>
      <c r="M1294" s="39"/>
      <c r="N1294" s="47"/>
      <c r="O1294" s="39"/>
      <c r="P1294" s="36"/>
      <c r="Q1294" s="36"/>
      <c r="R1294" s="36"/>
      <c r="S1294" s="36"/>
      <c r="T1294" s="37"/>
    </row>
    <row r="1295" spans="1:20" ht="25.5" customHeight="1">
      <c r="A1295" s="1"/>
      <c r="B1295" s="49" t="s">
        <v>8</v>
      </c>
      <c r="C1295" s="49" t="s">
        <v>9</v>
      </c>
      <c r="D1295" s="49" t="s">
        <v>10</v>
      </c>
      <c r="E1295" s="50" t="s">
        <v>11</v>
      </c>
      <c r="F1295" s="50"/>
      <c r="G1295" s="50"/>
      <c r="H1295" s="50"/>
      <c r="I1295" s="50"/>
      <c r="J1295" s="50"/>
      <c r="K1295" s="50"/>
      <c r="L1295" s="51" t="s">
        <v>12</v>
      </c>
      <c r="M1295" s="52" t="s">
        <v>13</v>
      </c>
      <c r="N1295" s="48" t="s">
        <v>14</v>
      </c>
      <c r="O1295" s="48"/>
      <c r="P1295" s="35"/>
      <c r="Q1295" s="35"/>
      <c r="R1295" s="35"/>
      <c r="S1295" s="35"/>
      <c r="T1295" s="37"/>
    </row>
    <row r="1296" spans="2:20" ht="25.5" customHeight="1">
      <c r="B1296" s="49"/>
      <c r="C1296" s="49"/>
      <c r="D1296" s="49"/>
      <c r="E1296" s="5">
        <v>70</v>
      </c>
      <c r="F1296" s="5">
        <v>75</v>
      </c>
      <c r="G1296" s="5">
        <v>80</v>
      </c>
      <c r="H1296" s="5">
        <v>85</v>
      </c>
      <c r="I1296" s="5">
        <v>90</v>
      </c>
      <c r="J1296" s="5">
        <v>95</v>
      </c>
      <c r="K1296" s="5"/>
      <c r="L1296" s="51"/>
      <c r="M1296" s="52"/>
      <c r="N1296" s="6" t="s">
        <v>15</v>
      </c>
      <c r="O1296" s="6" t="s">
        <v>16</v>
      </c>
      <c r="P1296" s="36"/>
      <c r="Q1296" s="36"/>
      <c r="R1296" s="36"/>
      <c r="S1296" s="36"/>
      <c r="T1296" s="37"/>
    </row>
    <row r="1297" spans="1:20" ht="15" customHeight="1">
      <c r="A1297" s="1"/>
      <c r="B1297" s="40" t="s">
        <v>1296</v>
      </c>
      <c r="C1297" s="42" t="s">
        <v>1297</v>
      </c>
      <c r="D1297" s="44" t="s">
        <v>1298</v>
      </c>
      <c r="E1297" s="7"/>
      <c r="F1297" s="7"/>
      <c r="G1297" s="7">
        <v>1</v>
      </c>
      <c r="H1297" s="7">
        <v>1</v>
      </c>
      <c r="I1297" s="7"/>
      <c r="J1297" s="7"/>
      <c r="K1297" s="7"/>
      <c r="L1297" s="46">
        <v>1735</v>
      </c>
      <c r="M1297" s="38">
        <v>993</v>
      </c>
      <c r="N1297" s="46">
        <f>$E$1298+$F$1298+$G$1298+$H$1298+$I$1298+$J$1298+$K$1298</f>
        <v>0</v>
      </c>
      <c r="O1297" s="38">
        <f>$M$1297*$N$1297</f>
        <v>0</v>
      </c>
      <c r="P1297" s="35">
        <f>O1297</f>
        <v>0</v>
      </c>
      <c r="Q1297" s="35">
        <f>O1297</f>
        <v>0</v>
      </c>
      <c r="R1297" s="35">
        <f>O1297</f>
        <v>0</v>
      </c>
      <c r="S1297" s="35">
        <f>O1297</f>
        <v>0</v>
      </c>
      <c r="T1297" s="37"/>
    </row>
    <row r="1298" spans="1:20" ht="15" customHeight="1">
      <c r="A1298" s="1"/>
      <c r="B1298" s="41"/>
      <c r="C1298" s="43"/>
      <c r="D1298" s="45"/>
      <c r="E1298" s="8"/>
      <c r="F1298" s="8"/>
      <c r="G1298" s="8"/>
      <c r="H1298" s="8"/>
      <c r="I1298" s="8"/>
      <c r="J1298" s="8"/>
      <c r="K1298" s="8"/>
      <c r="L1298" s="47"/>
      <c r="M1298" s="39"/>
      <c r="N1298" s="47"/>
      <c r="O1298" s="39"/>
      <c r="P1298" s="36"/>
      <c r="Q1298" s="36"/>
      <c r="R1298" s="36"/>
      <c r="S1298" s="36"/>
      <c r="T1298" s="37"/>
    </row>
    <row r="1299" spans="1:20" ht="15" customHeight="1">
      <c r="A1299" s="1"/>
      <c r="B1299" s="40" t="s">
        <v>1299</v>
      </c>
      <c r="C1299" s="42" t="s">
        <v>1300</v>
      </c>
      <c r="D1299" s="44" t="s">
        <v>1298</v>
      </c>
      <c r="E1299" s="7"/>
      <c r="F1299" s="7"/>
      <c r="G1299" s="7"/>
      <c r="H1299" s="7">
        <v>1</v>
      </c>
      <c r="I1299" s="7"/>
      <c r="J1299" s="7"/>
      <c r="K1299" s="7"/>
      <c r="L1299" s="46">
        <v>1735</v>
      </c>
      <c r="M1299" s="38">
        <v>993</v>
      </c>
      <c r="N1299" s="46">
        <f>$E$1300+$F$1300+$G$1300+$H$1300+$I$1300+$J$1300+$K$1300</f>
        <v>0</v>
      </c>
      <c r="O1299" s="38">
        <f>$M$1299*$N$1299</f>
        <v>0</v>
      </c>
      <c r="P1299" s="35">
        <f>O1299</f>
        <v>0</v>
      </c>
      <c r="Q1299" s="35">
        <f>O1299</f>
        <v>0</v>
      </c>
      <c r="R1299" s="35">
        <f>O1299</f>
        <v>0</v>
      </c>
      <c r="S1299" s="35">
        <f>O1299</f>
        <v>0</v>
      </c>
      <c r="T1299" s="37"/>
    </row>
    <row r="1300" spans="1:20" ht="15" customHeight="1">
      <c r="A1300" s="1"/>
      <c r="B1300" s="41"/>
      <c r="C1300" s="43"/>
      <c r="D1300" s="45"/>
      <c r="E1300" s="8"/>
      <c r="F1300" s="8"/>
      <c r="G1300" s="8"/>
      <c r="H1300" s="8"/>
      <c r="I1300" s="8"/>
      <c r="J1300" s="8"/>
      <c r="K1300" s="8"/>
      <c r="L1300" s="47"/>
      <c r="M1300" s="39"/>
      <c r="N1300" s="47"/>
      <c r="O1300" s="39"/>
      <c r="P1300" s="36"/>
      <c r="Q1300" s="36"/>
      <c r="R1300" s="36"/>
      <c r="S1300" s="36"/>
      <c r="T1300" s="37"/>
    </row>
    <row r="1301" spans="1:20" ht="15" customHeight="1">
      <c r="A1301" s="1"/>
      <c r="B1301" s="40" t="s">
        <v>1301</v>
      </c>
      <c r="C1301" s="42" t="s">
        <v>1302</v>
      </c>
      <c r="D1301" s="44" t="s">
        <v>1298</v>
      </c>
      <c r="E1301" s="7"/>
      <c r="F1301" s="7"/>
      <c r="G1301" s="7"/>
      <c r="H1301" s="7">
        <v>1</v>
      </c>
      <c r="I1301" s="7"/>
      <c r="J1301" s="7"/>
      <c r="K1301" s="7"/>
      <c r="L1301" s="46">
        <v>1735</v>
      </c>
      <c r="M1301" s="38">
        <v>993</v>
      </c>
      <c r="N1301" s="46">
        <f>$E$1302+$F$1302+$G$1302+$H$1302+$I$1302+$J$1302+$K$1302</f>
        <v>0</v>
      </c>
      <c r="O1301" s="38">
        <f>$M$1301*$N$1301</f>
        <v>0</v>
      </c>
      <c r="P1301" s="35">
        <f>O1301</f>
        <v>0</v>
      </c>
      <c r="Q1301" s="35">
        <f>O1301</f>
        <v>0</v>
      </c>
      <c r="R1301" s="35">
        <f>O1301</f>
        <v>0</v>
      </c>
      <c r="S1301" s="35">
        <f>O1301</f>
        <v>0</v>
      </c>
      <c r="T1301" s="37"/>
    </row>
    <row r="1302" spans="1:20" ht="15" customHeight="1">
      <c r="A1302" s="1"/>
      <c r="B1302" s="41"/>
      <c r="C1302" s="43"/>
      <c r="D1302" s="45"/>
      <c r="E1302" s="8"/>
      <c r="F1302" s="8"/>
      <c r="G1302" s="8"/>
      <c r="H1302" s="8"/>
      <c r="I1302" s="8"/>
      <c r="J1302" s="8"/>
      <c r="K1302" s="8"/>
      <c r="L1302" s="47"/>
      <c r="M1302" s="39"/>
      <c r="N1302" s="47"/>
      <c r="O1302" s="39"/>
      <c r="P1302" s="36"/>
      <c r="Q1302" s="36"/>
      <c r="R1302" s="36"/>
      <c r="S1302" s="36"/>
      <c r="T1302" s="37"/>
    </row>
    <row r="1303" spans="1:20" ht="15" customHeight="1">
      <c r="A1303" s="1"/>
      <c r="B1303" s="40" t="s">
        <v>1303</v>
      </c>
      <c r="C1303" s="42" t="s">
        <v>1304</v>
      </c>
      <c r="D1303" s="44" t="s">
        <v>1298</v>
      </c>
      <c r="E1303" s="7"/>
      <c r="F1303" s="7">
        <v>2</v>
      </c>
      <c r="G1303" s="7">
        <v>1</v>
      </c>
      <c r="H1303" s="7">
        <v>1</v>
      </c>
      <c r="I1303" s="7"/>
      <c r="J1303" s="7"/>
      <c r="K1303" s="7"/>
      <c r="L1303" s="46">
        <v>1735</v>
      </c>
      <c r="M1303" s="38">
        <v>993</v>
      </c>
      <c r="N1303" s="46">
        <f>$E$1304+$F$1304+$G$1304+$H$1304+$I$1304+$J$1304+$K$1304</f>
        <v>0</v>
      </c>
      <c r="O1303" s="38">
        <f>$M$1303*$N$1303</f>
        <v>0</v>
      </c>
      <c r="P1303" s="35">
        <f>O1303</f>
        <v>0</v>
      </c>
      <c r="Q1303" s="35">
        <f>O1303</f>
        <v>0</v>
      </c>
      <c r="R1303" s="35">
        <f>O1303</f>
        <v>0</v>
      </c>
      <c r="S1303" s="35">
        <f>O1303</f>
        <v>0</v>
      </c>
      <c r="T1303" s="37"/>
    </row>
    <row r="1304" spans="1:20" ht="15" customHeight="1">
      <c r="A1304" s="1"/>
      <c r="B1304" s="41"/>
      <c r="C1304" s="43"/>
      <c r="D1304" s="45"/>
      <c r="E1304" s="8"/>
      <c r="F1304" s="8"/>
      <c r="G1304" s="8"/>
      <c r="H1304" s="8"/>
      <c r="I1304" s="8"/>
      <c r="J1304" s="8"/>
      <c r="K1304" s="8"/>
      <c r="L1304" s="47"/>
      <c r="M1304" s="39"/>
      <c r="N1304" s="47"/>
      <c r="O1304" s="39"/>
      <c r="P1304" s="36"/>
      <c r="Q1304" s="36"/>
      <c r="R1304" s="36"/>
      <c r="S1304" s="36"/>
      <c r="T1304" s="37"/>
    </row>
    <row r="1305" spans="1:20" ht="15" customHeight="1">
      <c r="A1305" s="1"/>
      <c r="B1305" s="40" t="s">
        <v>1305</v>
      </c>
      <c r="C1305" s="42" t="s">
        <v>1306</v>
      </c>
      <c r="D1305" s="44" t="s">
        <v>1298</v>
      </c>
      <c r="E1305" s="7"/>
      <c r="F1305" s="7">
        <v>3</v>
      </c>
      <c r="G1305" s="7">
        <v>2</v>
      </c>
      <c r="H1305" s="7">
        <v>4</v>
      </c>
      <c r="I1305" s="7"/>
      <c r="J1305" s="7"/>
      <c r="K1305" s="7"/>
      <c r="L1305" s="46">
        <v>1735</v>
      </c>
      <c r="M1305" s="38">
        <v>993</v>
      </c>
      <c r="N1305" s="46">
        <f>$E$1306+$F$1306+$G$1306+$H$1306+$I$1306+$J$1306+$K$1306</f>
        <v>0</v>
      </c>
      <c r="O1305" s="38">
        <f>$M$1305*$N$1305</f>
        <v>0</v>
      </c>
      <c r="P1305" s="35">
        <f>O1305</f>
        <v>0</v>
      </c>
      <c r="Q1305" s="35">
        <f>O1305</f>
        <v>0</v>
      </c>
      <c r="R1305" s="35">
        <f>O1305</f>
        <v>0</v>
      </c>
      <c r="S1305" s="35">
        <f>O1305</f>
        <v>0</v>
      </c>
      <c r="T1305" s="37"/>
    </row>
    <row r="1306" spans="1:20" ht="15" customHeight="1">
      <c r="A1306" s="1"/>
      <c r="B1306" s="41"/>
      <c r="C1306" s="43"/>
      <c r="D1306" s="45"/>
      <c r="E1306" s="8"/>
      <c r="F1306" s="8"/>
      <c r="G1306" s="8"/>
      <c r="H1306" s="8"/>
      <c r="I1306" s="8"/>
      <c r="J1306" s="8"/>
      <c r="K1306" s="8"/>
      <c r="L1306" s="47"/>
      <c r="M1306" s="39"/>
      <c r="N1306" s="47"/>
      <c r="O1306" s="39"/>
      <c r="P1306" s="36"/>
      <c r="Q1306" s="36"/>
      <c r="R1306" s="36"/>
      <c r="S1306" s="36"/>
      <c r="T1306" s="37"/>
    </row>
    <row r="1307" spans="1:20" ht="15" customHeight="1">
      <c r="A1307" s="1"/>
      <c r="B1307" s="40" t="s">
        <v>1307</v>
      </c>
      <c r="C1307" s="42" t="s">
        <v>1308</v>
      </c>
      <c r="D1307" s="44" t="s">
        <v>1298</v>
      </c>
      <c r="E1307" s="7"/>
      <c r="F1307" s="7">
        <v>1</v>
      </c>
      <c r="G1307" s="7">
        <v>2</v>
      </c>
      <c r="H1307" s="7">
        <v>1</v>
      </c>
      <c r="I1307" s="7"/>
      <c r="J1307" s="7"/>
      <c r="K1307" s="7"/>
      <c r="L1307" s="46">
        <v>1735</v>
      </c>
      <c r="M1307" s="38">
        <v>993</v>
      </c>
      <c r="N1307" s="46">
        <f>$E$1308+$F$1308+$G$1308+$H$1308+$I$1308+$J$1308+$K$1308</f>
        <v>0</v>
      </c>
      <c r="O1307" s="38">
        <f>$M$1307*$N$1307</f>
        <v>0</v>
      </c>
      <c r="P1307" s="35">
        <f>O1307</f>
        <v>0</v>
      </c>
      <c r="Q1307" s="35">
        <f>O1307</f>
        <v>0</v>
      </c>
      <c r="R1307" s="35">
        <f>O1307</f>
        <v>0</v>
      </c>
      <c r="S1307" s="35">
        <f>O1307</f>
        <v>0</v>
      </c>
      <c r="T1307" s="37"/>
    </row>
    <row r="1308" spans="1:20" ht="15" customHeight="1">
      <c r="A1308" s="1"/>
      <c r="B1308" s="41"/>
      <c r="C1308" s="43"/>
      <c r="D1308" s="45"/>
      <c r="E1308" s="8"/>
      <c r="F1308" s="8"/>
      <c r="G1308" s="8"/>
      <c r="H1308" s="8"/>
      <c r="I1308" s="8"/>
      <c r="J1308" s="8"/>
      <c r="K1308" s="8"/>
      <c r="L1308" s="47"/>
      <c r="M1308" s="39"/>
      <c r="N1308" s="47"/>
      <c r="O1308" s="39"/>
      <c r="P1308" s="36"/>
      <c r="Q1308" s="36"/>
      <c r="R1308" s="36"/>
      <c r="S1308" s="36"/>
      <c r="T1308" s="37"/>
    </row>
    <row r="1309" spans="1:20" ht="25.5" customHeight="1">
      <c r="A1309" s="1"/>
      <c r="B1309" s="49" t="s">
        <v>8</v>
      </c>
      <c r="C1309" s="49" t="s">
        <v>9</v>
      </c>
      <c r="D1309" s="49" t="s">
        <v>10</v>
      </c>
      <c r="E1309" s="50" t="s">
        <v>11</v>
      </c>
      <c r="F1309" s="50"/>
      <c r="G1309" s="50"/>
      <c r="H1309" s="50"/>
      <c r="I1309" s="50"/>
      <c r="J1309" s="50"/>
      <c r="K1309" s="50"/>
      <c r="L1309" s="51" t="s">
        <v>12</v>
      </c>
      <c r="M1309" s="52" t="s">
        <v>13</v>
      </c>
      <c r="N1309" s="48" t="s">
        <v>14</v>
      </c>
      <c r="O1309" s="48"/>
      <c r="P1309" s="35"/>
      <c r="Q1309" s="35"/>
      <c r="R1309" s="35"/>
      <c r="S1309" s="35"/>
      <c r="T1309" s="37"/>
    </row>
    <row r="1310" spans="2:20" ht="25.5" customHeight="1">
      <c r="B1310" s="49"/>
      <c r="C1310" s="49"/>
      <c r="D1310" s="49"/>
      <c r="E1310" s="5">
        <v>40</v>
      </c>
      <c r="F1310" s="5">
        <v>42</v>
      </c>
      <c r="G1310" s="5">
        <v>44</v>
      </c>
      <c r="H1310" s="5">
        <v>46</v>
      </c>
      <c r="I1310" s="5">
        <v>48</v>
      </c>
      <c r="J1310" s="5">
        <v>50</v>
      </c>
      <c r="K1310" s="5">
        <v>52</v>
      </c>
      <c r="L1310" s="51"/>
      <c r="M1310" s="52"/>
      <c r="N1310" s="6" t="s">
        <v>15</v>
      </c>
      <c r="O1310" s="6" t="s">
        <v>16</v>
      </c>
      <c r="P1310" s="36"/>
      <c r="Q1310" s="36"/>
      <c r="R1310" s="36"/>
      <c r="S1310" s="36"/>
      <c r="T1310" s="37"/>
    </row>
    <row r="1311" spans="1:20" ht="15" customHeight="1">
      <c r="A1311" s="1"/>
      <c r="B1311" s="40" t="s">
        <v>1309</v>
      </c>
      <c r="C1311" s="42" t="s">
        <v>1310</v>
      </c>
      <c r="D1311" s="44"/>
      <c r="E1311" s="7"/>
      <c r="F1311" s="7"/>
      <c r="G1311" s="7"/>
      <c r="H1311" s="7"/>
      <c r="I1311" s="7">
        <v>2</v>
      </c>
      <c r="J1311" s="7"/>
      <c r="K1311" s="7"/>
      <c r="L1311" s="46">
        <v>799</v>
      </c>
      <c r="M1311" s="38">
        <v>559</v>
      </c>
      <c r="N1311" s="46">
        <f>$E$1312+$F$1312+$G$1312+$H$1312+$I$1312+$J$1312+$K$1312</f>
        <v>0</v>
      </c>
      <c r="O1311" s="38">
        <f>$M$1311*$N$1311</f>
        <v>0</v>
      </c>
      <c r="P1311" s="35">
        <f>O1311</f>
        <v>0</v>
      </c>
      <c r="Q1311" s="35">
        <f>O1311</f>
        <v>0</v>
      </c>
      <c r="R1311" s="35">
        <f>O1311</f>
        <v>0</v>
      </c>
      <c r="S1311" s="35">
        <f>O1311</f>
        <v>0</v>
      </c>
      <c r="T1311" s="37"/>
    </row>
    <row r="1312" spans="1:20" ht="15" customHeight="1">
      <c r="A1312" s="1"/>
      <c r="B1312" s="41"/>
      <c r="C1312" s="43"/>
      <c r="D1312" s="45"/>
      <c r="E1312" s="8"/>
      <c r="F1312" s="8"/>
      <c r="G1312" s="8"/>
      <c r="H1312" s="8"/>
      <c r="I1312" s="8"/>
      <c r="J1312" s="8"/>
      <c r="K1312" s="8"/>
      <c r="L1312" s="47"/>
      <c r="M1312" s="39"/>
      <c r="N1312" s="47"/>
      <c r="O1312" s="39"/>
      <c r="P1312" s="36"/>
      <c r="Q1312" s="36"/>
      <c r="R1312" s="36"/>
      <c r="S1312" s="36"/>
      <c r="T1312" s="37"/>
    </row>
    <row r="1313" spans="1:20" ht="25.5" customHeight="1">
      <c r="A1313" s="1"/>
      <c r="B1313" s="49" t="s">
        <v>8</v>
      </c>
      <c r="C1313" s="49" t="s">
        <v>9</v>
      </c>
      <c r="D1313" s="49" t="s">
        <v>10</v>
      </c>
      <c r="E1313" s="50" t="s">
        <v>11</v>
      </c>
      <c r="F1313" s="50"/>
      <c r="G1313" s="50"/>
      <c r="H1313" s="50"/>
      <c r="I1313" s="50"/>
      <c r="J1313" s="50"/>
      <c r="K1313" s="50"/>
      <c r="L1313" s="51" t="s">
        <v>12</v>
      </c>
      <c r="M1313" s="52" t="s">
        <v>13</v>
      </c>
      <c r="N1313" s="48" t="s">
        <v>14</v>
      </c>
      <c r="O1313" s="48"/>
      <c r="P1313" s="35"/>
      <c r="Q1313" s="35"/>
      <c r="R1313" s="35"/>
      <c r="S1313" s="35"/>
      <c r="T1313" s="37"/>
    </row>
    <row r="1314" spans="2:20" ht="25.5" customHeight="1">
      <c r="B1314" s="49"/>
      <c r="C1314" s="49"/>
      <c r="D1314" s="49"/>
      <c r="E1314" s="5">
        <v>70</v>
      </c>
      <c r="F1314" s="5">
        <v>75</v>
      </c>
      <c r="G1314" s="5">
        <v>80</v>
      </c>
      <c r="H1314" s="5">
        <v>85</v>
      </c>
      <c r="I1314" s="5">
        <v>90</v>
      </c>
      <c r="J1314" s="5">
        <v>95</v>
      </c>
      <c r="K1314" s="5"/>
      <c r="L1314" s="51"/>
      <c r="M1314" s="52"/>
      <c r="N1314" s="6" t="s">
        <v>15</v>
      </c>
      <c r="O1314" s="6" t="s">
        <v>16</v>
      </c>
      <c r="P1314" s="36"/>
      <c r="Q1314" s="36"/>
      <c r="R1314" s="36"/>
      <c r="S1314" s="36"/>
      <c r="T1314" s="37"/>
    </row>
    <row r="1315" spans="1:20" ht="15" customHeight="1">
      <c r="A1315" s="1"/>
      <c r="B1315" s="40" t="s">
        <v>1311</v>
      </c>
      <c r="C1315" s="42" t="s">
        <v>1312</v>
      </c>
      <c r="D1315" s="44" t="s">
        <v>1298</v>
      </c>
      <c r="E1315" s="7"/>
      <c r="F1315" s="7"/>
      <c r="G1315" s="7">
        <v>1</v>
      </c>
      <c r="H1315" s="7"/>
      <c r="I1315" s="7"/>
      <c r="J1315" s="7"/>
      <c r="K1315" s="7"/>
      <c r="L1315" s="46">
        <v>1735</v>
      </c>
      <c r="M1315" s="38">
        <v>993</v>
      </c>
      <c r="N1315" s="46">
        <f>$E$1316+$F$1316+$G$1316+$H$1316+$I$1316+$J$1316+$K$1316</f>
        <v>0</v>
      </c>
      <c r="O1315" s="38">
        <f>$M$1315*$N$1315</f>
        <v>0</v>
      </c>
      <c r="P1315" s="35">
        <f>O1315</f>
        <v>0</v>
      </c>
      <c r="Q1315" s="35">
        <f>O1315</f>
        <v>0</v>
      </c>
      <c r="R1315" s="35">
        <f>O1315</f>
        <v>0</v>
      </c>
      <c r="S1315" s="35">
        <f>O1315</f>
        <v>0</v>
      </c>
      <c r="T1315" s="37"/>
    </row>
    <row r="1316" spans="1:20" ht="15" customHeight="1">
      <c r="A1316" s="1"/>
      <c r="B1316" s="41"/>
      <c r="C1316" s="43"/>
      <c r="D1316" s="45"/>
      <c r="E1316" s="8"/>
      <c r="F1316" s="8"/>
      <c r="G1316" s="8"/>
      <c r="H1316" s="8"/>
      <c r="I1316" s="8"/>
      <c r="J1316" s="8"/>
      <c r="K1316" s="8"/>
      <c r="L1316" s="47"/>
      <c r="M1316" s="39"/>
      <c r="N1316" s="47"/>
      <c r="O1316" s="39"/>
      <c r="P1316" s="36"/>
      <c r="Q1316" s="36"/>
      <c r="R1316" s="36"/>
      <c r="S1316" s="36"/>
      <c r="T1316" s="37"/>
    </row>
    <row r="1317" spans="1:20" ht="15" customHeight="1">
      <c r="A1317" s="1"/>
      <c r="B1317" s="40" t="s">
        <v>1313</v>
      </c>
      <c r="C1317" s="42" t="s">
        <v>1314</v>
      </c>
      <c r="D1317" s="44" t="s">
        <v>1298</v>
      </c>
      <c r="E1317" s="7"/>
      <c r="F1317" s="7">
        <v>1</v>
      </c>
      <c r="G1317" s="7">
        <v>1</v>
      </c>
      <c r="H1317" s="7"/>
      <c r="I1317" s="7"/>
      <c r="J1317" s="7"/>
      <c r="K1317" s="7"/>
      <c r="L1317" s="46">
        <v>1735</v>
      </c>
      <c r="M1317" s="38">
        <v>993</v>
      </c>
      <c r="N1317" s="46">
        <f>$E$1318+$F$1318+$G$1318+$H$1318+$I$1318+$J$1318+$K$1318</f>
        <v>0</v>
      </c>
      <c r="O1317" s="38">
        <f>$M$1317*$N$1317</f>
        <v>0</v>
      </c>
      <c r="P1317" s="35">
        <f>O1317</f>
        <v>0</v>
      </c>
      <c r="Q1317" s="35">
        <f>O1317</f>
        <v>0</v>
      </c>
      <c r="R1317" s="35">
        <f>O1317</f>
        <v>0</v>
      </c>
      <c r="S1317" s="35">
        <f>O1317</f>
        <v>0</v>
      </c>
      <c r="T1317" s="37"/>
    </row>
    <row r="1318" spans="1:20" ht="15" customHeight="1">
      <c r="A1318" s="1"/>
      <c r="B1318" s="41"/>
      <c r="C1318" s="43"/>
      <c r="D1318" s="45"/>
      <c r="E1318" s="8"/>
      <c r="F1318" s="8"/>
      <c r="G1318" s="8"/>
      <c r="H1318" s="8"/>
      <c r="I1318" s="8"/>
      <c r="J1318" s="8"/>
      <c r="K1318" s="8"/>
      <c r="L1318" s="47"/>
      <c r="M1318" s="39"/>
      <c r="N1318" s="47"/>
      <c r="O1318" s="39"/>
      <c r="P1318" s="36"/>
      <c r="Q1318" s="36"/>
      <c r="R1318" s="36"/>
      <c r="S1318" s="36"/>
      <c r="T1318" s="37"/>
    </row>
    <row r="1319" spans="1:20" ht="15" customHeight="1">
      <c r="A1319" s="1"/>
      <c r="B1319" s="40" t="s">
        <v>1315</v>
      </c>
      <c r="C1319" s="42" t="s">
        <v>1316</v>
      </c>
      <c r="D1319" s="44" t="s">
        <v>1298</v>
      </c>
      <c r="E1319" s="7"/>
      <c r="F1319" s="7">
        <v>2</v>
      </c>
      <c r="G1319" s="7">
        <v>1</v>
      </c>
      <c r="H1319" s="7"/>
      <c r="I1319" s="7"/>
      <c r="J1319" s="7"/>
      <c r="K1319" s="7"/>
      <c r="L1319" s="46">
        <v>1735</v>
      </c>
      <c r="M1319" s="38">
        <v>993</v>
      </c>
      <c r="N1319" s="46">
        <f>$E$1320+$F$1320+$G$1320+$H$1320+$I$1320+$J$1320+$K$1320</f>
        <v>0</v>
      </c>
      <c r="O1319" s="38">
        <f>$M$1319*$N$1319</f>
        <v>0</v>
      </c>
      <c r="P1319" s="35">
        <f>O1319</f>
        <v>0</v>
      </c>
      <c r="Q1319" s="35">
        <f>O1319</f>
        <v>0</v>
      </c>
      <c r="R1319" s="35">
        <f>O1319</f>
        <v>0</v>
      </c>
      <c r="S1319" s="35">
        <f>O1319</f>
        <v>0</v>
      </c>
      <c r="T1319" s="37"/>
    </row>
    <row r="1320" spans="1:20" ht="15" customHeight="1">
      <c r="A1320" s="1"/>
      <c r="B1320" s="41"/>
      <c r="C1320" s="43"/>
      <c r="D1320" s="45"/>
      <c r="E1320" s="8"/>
      <c r="F1320" s="8"/>
      <c r="G1320" s="8"/>
      <c r="H1320" s="8"/>
      <c r="I1320" s="8"/>
      <c r="J1320" s="8"/>
      <c r="K1320" s="8"/>
      <c r="L1320" s="47"/>
      <c r="M1320" s="39"/>
      <c r="N1320" s="47"/>
      <c r="O1320" s="39"/>
      <c r="P1320" s="36"/>
      <c r="Q1320" s="36"/>
      <c r="R1320" s="36"/>
      <c r="S1320" s="36"/>
      <c r="T1320" s="37"/>
    </row>
    <row r="1321" spans="1:20" ht="15" customHeight="1">
      <c r="A1321" s="1"/>
      <c r="B1321" s="40" t="s">
        <v>1317</v>
      </c>
      <c r="C1321" s="42" t="s">
        <v>1318</v>
      </c>
      <c r="D1321" s="44" t="s">
        <v>1298</v>
      </c>
      <c r="E1321" s="7"/>
      <c r="F1321" s="7">
        <v>1</v>
      </c>
      <c r="G1321" s="7"/>
      <c r="H1321" s="7"/>
      <c r="I1321" s="7"/>
      <c r="J1321" s="7"/>
      <c r="K1321" s="7"/>
      <c r="L1321" s="46">
        <v>1735</v>
      </c>
      <c r="M1321" s="38">
        <v>993</v>
      </c>
      <c r="N1321" s="46">
        <f>$E$1322+$F$1322+$G$1322+$H$1322+$I$1322+$J$1322+$K$1322</f>
        <v>0</v>
      </c>
      <c r="O1321" s="38">
        <f>$M$1321*$N$1321</f>
        <v>0</v>
      </c>
      <c r="P1321" s="35">
        <f>O1321</f>
        <v>0</v>
      </c>
      <c r="Q1321" s="35">
        <f>O1321</f>
        <v>0</v>
      </c>
      <c r="R1321" s="35">
        <f>O1321</f>
        <v>0</v>
      </c>
      <c r="S1321" s="35">
        <f>O1321</f>
        <v>0</v>
      </c>
      <c r="T1321" s="37"/>
    </row>
    <row r="1322" spans="1:20" ht="15" customHeight="1">
      <c r="A1322" s="1"/>
      <c r="B1322" s="41"/>
      <c r="C1322" s="43"/>
      <c r="D1322" s="45"/>
      <c r="E1322" s="8"/>
      <c r="F1322" s="8"/>
      <c r="G1322" s="8"/>
      <c r="H1322" s="8"/>
      <c r="I1322" s="8"/>
      <c r="J1322" s="8"/>
      <c r="K1322" s="8"/>
      <c r="L1322" s="47"/>
      <c r="M1322" s="39"/>
      <c r="N1322" s="47"/>
      <c r="O1322" s="39"/>
      <c r="P1322" s="36"/>
      <c r="Q1322" s="36"/>
      <c r="R1322" s="36"/>
      <c r="S1322" s="36"/>
      <c r="T1322" s="37"/>
    </row>
    <row r="1323" spans="1:20" ht="25.5" customHeight="1">
      <c r="A1323" s="1"/>
      <c r="B1323" s="49" t="s">
        <v>8</v>
      </c>
      <c r="C1323" s="49" t="s">
        <v>9</v>
      </c>
      <c r="D1323" s="49" t="s">
        <v>10</v>
      </c>
      <c r="E1323" s="50" t="s">
        <v>11</v>
      </c>
      <c r="F1323" s="50"/>
      <c r="G1323" s="50"/>
      <c r="H1323" s="50"/>
      <c r="I1323" s="50"/>
      <c r="J1323" s="50"/>
      <c r="K1323" s="50"/>
      <c r="L1323" s="51" t="s">
        <v>12</v>
      </c>
      <c r="M1323" s="52" t="s">
        <v>13</v>
      </c>
      <c r="N1323" s="48" t="s">
        <v>14</v>
      </c>
      <c r="O1323" s="48"/>
      <c r="P1323" s="35"/>
      <c r="Q1323" s="35"/>
      <c r="R1323" s="35"/>
      <c r="S1323" s="35"/>
      <c r="T1323" s="37"/>
    </row>
    <row r="1324" spans="2:20" ht="25.5" customHeight="1">
      <c r="B1324" s="49"/>
      <c r="C1324" s="49"/>
      <c r="D1324" s="49"/>
      <c r="E1324" s="5">
        <v>40</v>
      </c>
      <c r="F1324" s="5">
        <v>42</v>
      </c>
      <c r="G1324" s="5">
        <v>44</v>
      </c>
      <c r="H1324" s="5">
        <v>46</v>
      </c>
      <c r="I1324" s="5">
        <v>48</v>
      </c>
      <c r="J1324" s="5">
        <v>50</v>
      </c>
      <c r="K1324" s="5">
        <v>52</v>
      </c>
      <c r="L1324" s="51"/>
      <c r="M1324" s="52"/>
      <c r="N1324" s="6" t="s">
        <v>15</v>
      </c>
      <c r="O1324" s="6" t="s">
        <v>16</v>
      </c>
      <c r="P1324" s="36"/>
      <c r="Q1324" s="36"/>
      <c r="R1324" s="36"/>
      <c r="S1324" s="36"/>
      <c r="T1324" s="37"/>
    </row>
    <row r="1325" spans="1:20" ht="15" customHeight="1">
      <c r="A1325" s="1"/>
      <c r="B1325" s="40" t="s">
        <v>1319</v>
      </c>
      <c r="C1325" s="42" t="s">
        <v>1320</v>
      </c>
      <c r="D1325" s="44"/>
      <c r="E1325" s="7"/>
      <c r="F1325" s="7"/>
      <c r="G1325" s="7"/>
      <c r="H1325" s="7"/>
      <c r="I1325" s="7">
        <v>1</v>
      </c>
      <c r="J1325" s="7"/>
      <c r="K1325" s="7"/>
      <c r="L1325" s="46">
        <v>799</v>
      </c>
      <c r="M1325" s="38">
        <v>559</v>
      </c>
      <c r="N1325" s="46">
        <f>$E$1326+$F$1326+$G$1326+$H$1326+$I$1326+$J$1326+$K$1326</f>
        <v>0</v>
      </c>
      <c r="O1325" s="38">
        <f>$M$1325*$N$1325</f>
        <v>0</v>
      </c>
      <c r="P1325" s="35">
        <f>O1325</f>
        <v>0</v>
      </c>
      <c r="Q1325" s="35">
        <f>O1325</f>
        <v>0</v>
      </c>
      <c r="R1325" s="35">
        <f>O1325</f>
        <v>0</v>
      </c>
      <c r="S1325" s="35">
        <f>O1325</f>
        <v>0</v>
      </c>
      <c r="T1325" s="37"/>
    </row>
    <row r="1326" spans="1:20" ht="15" customHeight="1">
      <c r="A1326" s="1"/>
      <c r="B1326" s="41"/>
      <c r="C1326" s="43"/>
      <c r="D1326" s="45"/>
      <c r="E1326" s="8"/>
      <c r="F1326" s="8"/>
      <c r="G1326" s="8"/>
      <c r="H1326" s="8"/>
      <c r="I1326" s="8"/>
      <c r="J1326" s="8"/>
      <c r="K1326" s="8"/>
      <c r="L1326" s="47"/>
      <c r="M1326" s="39"/>
      <c r="N1326" s="47"/>
      <c r="O1326" s="39"/>
      <c r="P1326" s="36"/>
      <c r="Q1326" s="36"/>
      <c r="R1326" s="36"/>
      <c r="S1326" s="36"/>
      <c r="T1326" s="37"/>
    </row>
    <row r="1327" spans="1:20" ht="25.5" customHeight="1">
      <c r="A1327" s="1"/>
      <c r="B1327" s="49" t="s">
        <v>8</v>
      </c>
      <c r="C1327" s="49" t="s">
        <v>9</v>
      </c>
      <c r="D1327" s="49" t="s">
        <v>10</v>
      </c>
      <c r="E1327" s="50" t="s">
        <v>11</v>
      </c>
      <c r="F1327" s="50"/>
      <c r="G1327" s="50"/>
      <c r="H1327" s="50"/>
      <c r="I1327" s="50"/>
      <c r="J1327" s="50"/>
      <c r="K1327" s="50"/>
      <c r="L1327" s="51" t="s">
        <v>12</v>
      </c>
      <c r="M1327" s="52" t="s">
        <v>13</v>
      </c>
      <c r="N1327" s="48" t="s">
        <v>14</v>
      </c>
      <c r="O1327" s="48"/>
      <c r="P1327" s="35"/>
      <c r="Q1327" s="35"/>
      <c r="R1327" s="35"/>
      <c r="S1327" s="35"/>
      <c r="T1327" s="37"/>
    </row>
    <row r="1328" spans="2:20" ht="25.5" customHeight="1">
      <c r="B1328" s="49"/>
      <c r="C1328" s="49"/>
      <c r="D1328" s="49"/>
      <c r="E1328" s="5">
        <v>70</v>
      </c>
      <c r="F1328" s="5">
        <v>75</v>
      </c>
      <c r="G1328" s="5">
        <v>80</v>
      </c>
      <c r="H1328" s="5">
        <v>85</v>
      </c>
      <c r="I1328" s="5">
        <v>90</v>
      </c>
      <c r="J1328" s="5">
        <v>95</v>
      </c>
      <c r="K1328" s="5"/>
      <c r="L1328" s="51"/>
      <c r="M1328" s="52"/>
      <c r="N1328" s="6" t="s">
        <v>15</v>
      </c>
      <c r="O1328" s="6" t="s">
        <v>16</v>
      </c>
      <c r="P1328" s="36"/>
      <c r="Q1328" s="36"/>
      <c r="R1328" s="36"/>
      <c r="S1328" s="36"/>
      <c r="T1328" s="37"/>
    </row>
    <row r="1329" spans="1:20" ht="15" customHeight="1">
      <c r="A1329" s="1"/>
      <c r="B1329" s="40" t="s">
        <v>1321</v>
      </c>
      <c r="C1329" s="42" t="s">
        <v>1322</v>
      </c>
      <c r="D1329" s="44" t="s">
        <v>1298</v>
      </c>
      <c r="E1329" s="7"/>
      <c r="F1329" s="7"/>
      <c r="G1329" s="7"/>
      <c r="H1329" s="7">
        <v>2</v>
      </c>
      <c r="I1329" s="7"/>
      <c r="J1329" s="7"/>
      <c r="K1329" s="7"/>
      <c r="L1329" s="46">
        <v>1669</v>
      </c>
      <c r="M1329" s="38">
        <v>955</v>
      </c>
      <c r="N1329" s="46">
        <f>$E$1330+$F$1330+$G$1330+$H$1330+$I$1330+$J$1330+$K$1330</f>
        <v>0</v>
      </c>
      <c r="O1329" s="38">
        <f>$M$1329*$N$1329</f>
        <v>0</v>
      </c>
      <c r="P1329" s="35">
        <f>O1329</f>
        <v>0</v>
      </c>
      <c r="Q1329" s="35">
        <f>O1329</f>
        <v>0</v>
      </c>
      <c r="R1329" s="35">
        <f>O1329</f>
        <v>0</v>
      </c>
      <c r="S1329" s="35">
        <f>O1329</f>
        <v>0</v>
      </c>
      <c r="T1329" s="37"/>
    </row>
    <row r="1330" spans="1:20" ht="15" customHeight="1">
      <c r="A1330" s="1"/>
      <c r="B1330" s="41"/>
      <c r="C1330" s="43"/>
      <c r="D1330" s="45"/>
      <c r="E1330" s="8"/>
      <c r="F1330" s="8"/>
      <c r="G1330" s="8"/>
      <c r="H1330" s="8"/>
      <c r="I1330" s="8"/>
      <c r="J1330" s="8"/>
      <c r="K1330" s="8"/>
      <c r="L1330" s="47"/>
      <c r="M1330" s="39"/>
      <c r="N1330" s="47"/>
      <c r="O1330" s="39"/>
      <c r="P1330" s="36"/>
      <c r="Q1330" s="36"/>
      <c r="R1330" s="36"/>
      <c r="S1330" s="36"/>
      <c r="T1330" s="37"/>
    </row>
    <row r="1331" spans="1:20" ht="15" customHeight="1">
      <c r="A1331" s="1"/>
      <c r="B1331" s="40" t="s">
        <v>1323</v>
      </c>
      <c r="C1331" s="42" t="s">
        <v>1324</v>
      </c>
      <c r="D1331" s="44" t="s">
        <v>1298</v>
      </c>
      <c r="E1331" s="7"/>
      <c r="F1331" s="7"/>
      <c r="G1331" s="7"/>
      <c r="H1331" s="7">
        <v>1</v>
      </c>
      <c r="I1331" s="7"/>
      <c r="J1331" s="7"/>
      <c r="K1331" s="7"/>
      <c r="L1331" s="46">
        <v>1735</v>
      </c>
      <c r="M1331" s="38">
        <v>993</v>
      </c>
      <c r="N1331" s="46">
        <f>$E$1332+$F$1332+$G$1332+$H$1332+$I$1332+$J$1332+$K$1332</f>
        <v>0</v>
      </c>
      <c r="O1331" s="38">
        <f>$M$1331*$N$1331</f>
        <v>0</v>
      </c>
      <c r="P1331" s="35">
        <f>O1331</f>
        <v>0</v>
      </c>
      <c r="Q1331" s="35">
        <f>O1331</f>
        <v>0</v>
      </c>
      <c r="R1331" s="35">
        <f>O1331</f>
        <v>0</v>
      </c>
      <c r="S1331" s="35">
        <f>O1331</f>
        <v>0</v>
      </c>
      <c r="T1331" s="37"/>
    </row>
    <row r="1332" spans="1:20" ht="15" customHeight="1">
      <c r="A1332" s="1"/>
      <c r="B1332" s="41"/>
      <c r="C1332" s="43"/>
      <c r="D1332" s="45"/>
      <c r="E1332" s="8"/>
      <c r="F1332" s="8"/>
      <c r="G1332" s="8"/>
      <c r="H1332" s="8"/>
      <c r="I1332" s="8"/>
      <c r="J1332" s="8"/>
      <c r="K1332" s="8"/>
      <c r="L1332" s="47"/>
      <c r="M1332" s="39"/>
      <c r="N1332" s="47"/>
      <c r="O1332" s="39"/>
      <c r="P1332" s="36"/>
      <c r="Q1332" s="36"/>
      <c r="R1332" s="36"/>
      <c r="S1332" s="36"/>
      <c r="T1332" s="37"/>
    </row>
    <row r="1333" spans="1:20" ht="15" customHeight="1">
      <c r="A1333" s="1"/>
      <c r="B1333" s="40" t="s">
        <v>1325</v>
      </c>
      <c r="C1333" s="42" t="s">
        <v>1326</v>
      </c>
      <c r="D1333" s="44" t="s">
        <v>1298</v>
      </c>
      <c r="E1333" s="7"/>
      <c r="F1333" s="7">
        <v>1</v>
      </c>
      <c r="G1333" s="7"/>
      <c r="H1333" s="7"/>
      <c r="I1333" s="7"/>
      <c r="J1333" s="7"/>
      <c r="K1333" s="7"/>
      <c r="L1333" s="46">
        <v>1735</v>
      </c>
      <c r="M1333" s="38">
        <v>993</v>
      </c>
      <c r="N1333" s="46">
        <f>$E$1334+$F$1334+$G$1334+$H$1334+$I$1334+$J$1334+$K$1334</f>
        <v>0</v>
      </c>
      <c r="O1333" s="38">
        <f>$M$1333*$N$1333</f>
        <v>0</v>
      </c>
      <c r="P1333" s="35">
        <f>O1333</f>
        <v>0</v>
      </c>
      <c r="Q1333" s="35">
        <f>O1333</f>
        <v>0</v>
      </c>
      <c r="R1333" s="35">
        <f>O1333</f>
        <v>0</v>
      </c>
      <c r="S1333" s="35">
        <f>O1333</f>
        <v>0</v>
      </c>
      <c r="T1333" s="37"/>
    </row>
    <row r="1334" spans="1:20" ht="15" customHeight="1">
      <c r="A1334" s="1"/>
      <c r="B1334" s="41"/>
      <c r="C1334" s="43"/>
      <c r="D1334" s="45"/>
      <c r="E1334" s="8"/>
      <c r="F1334" s="8"/>
      <c r="G1334" s="8"/>
      <c r="H1334" s="8"/>
      <c r="I1334" s="8"/>
      <c r="J1334" s="8"/>
      <c r="K1334" s="8"/>
      <c r="L1334" s="47"/>
      <c r="M1334" s="39"/>
      <c r="N1334" s="47"/>
      <c r="O1334" s="39"/>
      <c r="P1334" s="36"/>
      <c r="Q1334" s="36"/>
      <c r="R1334" s="36"/>
      <c r="S1334" s="36"/>
      <c r="T1334" s="37"/>
    </row>
    <row r="1335" spans="1:20" ht="15" customHeight="1">
      <c r="A1335" s="1"/>
      <c r="B1335" s="40" t="s">
        <v>1327</v>
      </c>
      <c r="C1335" s="42" t="s">
        <v>1328</v>
      </c>
      <c r="D1335" s="44" t="s">
        <v>1298</v>
      </c>
      <c r="E1335" s="7"/>
      <c r="F1335" s="7">
        <v>1</v>
      </c>
      <c r="G1335" s="7"/>
      <c r="H1335" s="7"/>
      <c r="I1335" s="7"/>
      <c r="J1335" s="7"/>
      <c r="K1335" s="7"/>
      <c r="L1335" s="46">
        <v>1735</v>
      </c>
      <c r="M1335" s="38">
        <v>993</v>
      </c>
      <c r="N1335" s="46">
        <f>$E$1336+$F$1336+$G$1336+$H$1336+$I$1336+$J$1336+$K$1336</f>
        <v>0</v>
      </c>
      <c r="O1335" s="38">
        <f>$M$1335*$N$1335</f>
        <v>0</v>
      </c>
      <c r="P1335" s="35">
        <f>O1335</f>
        <v>0</v>
      </c>
      <c r="Q1335" s="35">
        <f>O1335</f>
        <v>0</v>
      </c>
      <c r="R1335" s="35">
        <f>O1335</f>
        <v>0</v>
      </c>
      <c r="S1335" s="35">
        <f>O1335</f>
        <v>0</v>
      </c>
      <c r="T1335" s="37"/>
    </row>
    <row r="1336" spans="1:20" ht="15" customHeight="1">
      <c r="A1336" s="1"/>
      <c r="B1336" s="41"/>
      <c r="C1336" s="43"/>
      <c r="D1336" s="45"/>
      <c r="E1336" s="8"/>
      <c r="F1336" s="8"/>
      <c r="G1336" s="8"/>
      <c r="H1336" s="8"/>
      <c r="I1336" s="8"/>
      <c r="J1336" s="8"/>
      <c r="K1336" s="8"/>
      <c r="L1336" s="47"/>
      <c r="M1336" s="39"/>
      <c r="N1336" s="47"/>
      <c r="O1336" s="39"/>
      <c r="P1336" s="36"/>
      <c r="Q1336" s="36"/>
      <c r="R1336" s="36"/>
      <c r="S1336" s="36"/>
      <c r="T1336" s="37"/>
    </row>
    <row r="1337" spans="1:20" ht="25.5" customHeight="1">
      <c r="A1337" s="1"/>
      <c r="B1337" s="49" t="s">
        <v>8</v>
      </c>
      <c r="C1337" s="49" t="s">
        <v>9</v>
      </c>
      <c r="D1337" s="49" t="s">
        <v>10</v>
      </c>
      <c r="E1337" s="50" t="s">
        <v>11</v>
      </c>
      <c r="F1337" s="50"/>
      <c r="G1337" s="50"/>
      <c r="H1337" s="50"/>
      <c r="I1337" s="50"/>
      <c r="J1337" s="50"/>
      <c r="K1337" s="50"/>
      <c r="L1337" s="51" t="s">
        <v>12</v>
      </c>
      <c r="M1337" s="52" t="s">
        <v>13</v>
      </c>
      <c r="N1337" s="48" t="s">
        <v>14</v>
      </c>
      <c r="O1337" s="48"/>
      <c r="P1337" s="35"/>
      <c r="Q1337" s="35"/>
      <c r="R1337" s="35"/>
      <c r="S1337" s="35"/>
      <c r="T1337" s="37"/>
    </row>
    <row r="1338" spans="2:20" ht="25.5" customHeight="1">
      <c r="B1338" s="49"/>
      <c r="C1338" s="49"/>
      <c r="D1338" s="49"/>
      <c r="E1338" s="5">
        <v>40</v>
      </c>
      <c r="F1338" s="5">
        <v>42</v>
      </c>
      <c r="G1338" s="5">
        <v>44</v>
      </c>
      <c r="H1338" s="5">
        <v>46</v>
      </c>
      <c r="I1338" s="5">
        <v>48</v>
      </c>
      <c r="J1338" s="5">
        <v>50</v>
      </c>
      <c r="K1338" s="5">
        <v>52</v>
      </c>
      <c r="L1338" s="51"/>
      <c r="M1338" s="52"/>
      <c r="N1338" s="6" t="s">
        <v>15</v>
      </c>
      <c r="O1338" s="6" t="s">
        <v>16</v>
      </c>
      <c r="P1338" s="36"/>
      <c r="Q1338" s="36"/>
      <c r="R1338" s="36"/>
      <c r="S1338" s="36"/>
      <c r="T1338" s="37"/>
    </row>
    <row r="1339" spans="1:20" ht="15" customHeight="1">
      <c r="A1339" s="1"/>
      <c r="B1339" s="40" t="s">
        <v>1329</v>
      </c>
      <c r="C1339" s="42" t="s">
        <v>1330</v>
      </c>
      <c r="D1339" s="44"/>
      <c r="E1339" s="7"/>
      <c r="F1339" s="7"/>
      <c r="G1339" s="7"/>
      <c r="H1339" s="7"/>
      <c r="I1339" s="7">
        <v>1</v>
      </c>
      <c r="J1339" s="7"/>
      <c r="K1339" s="7"/>
      <c r="L1339" s="46">
        <v>799</v>
      </c>
      <c r="M1339" s="38">
        <v>559</v>
      </c>
      <c r="N1339" s="46">
        <f>$E$1340+$F$1340+$G$1340+$H$1340+$I$1340+$J$1340+$K$1340</f>
        <v>0</v>
      </c>
      <c r="O1339" s="38">
        <f>$M$1339*$N$1339</f>
        <v>0</v>
      </c>
      <c r="P1339" s="35">
        <f>O1339</f>
        <v>0</v>
      </c>
      <c r="Q1339" s="35">
        <f>O1339</f>
        <v>0</v>
      </c>
      <c r="R1339" s="35">
        <f>O1339</f>
        <v>0</v>
      </c>
      <c r="S1339" s="35">
        <f>O1339</f>
        <v>0</v>
      </c>
      <c r="T1339" s="37"/>
    </row>
    <row r="1340" spans="1:20" ht="15" customHeight="1">
      <c r="A1340" s="1"/>
      <c r="B1340" s="41"/>
      <c r="C1340" s="43"/>
      <c r="D1340" s="45"/>
      <c r="E1340" s="8"/>
      <c r="F1340" s="8"/>
      <c r="G1340" s="8"/>
      <c r="H1340" s="8"/>
      <c r="I1340" s="8"/>
      <c r="J1340" s="8"/>
      <c r="K1340" s="8"/>
      <c r="L1340" s="47"/>
      <c r="M1340" s="39"/>
      <c r="N1340" s="47"/>
      <c r="O1340" s="39"/>
      <c r="P1340" s="36"/>
      <c r="Q1340" s="36"/>
      <c r="R1340" s="36"/>
      <c r="S1340" s="36"/>
      <c r="T1340" s="37"/>
    </row>
    <row r="1341" spans="1:20" ht="25.5" customHeight="1">
      <c r="A1341" s="1"/>
      <c r="B1341" s="49" t="s">
        <v>8</v>
      </c>
      <c r="C1341" s="49" t="s">
        <v>9</v>
      </c>
      <c r="D1341" s="49" t="s">
        <v>10</v>
      </c>
      <c r="E1341" s="50" t="s">
        <v>11</v>
      </c>
      <c r="F1341" s="50"/>
      <c r="G1341" s="50"/>
      <c r="H1341" s="50"/>
      <c r="I1341" s="50"/>
      <c r="J1341" s="50"/>
      <c r="K1341" s="50"/>
      <c r="L1341" s="51" t="s">
        <v>12</v>
      </c>
      <c r="M1341" s="52" t="s">
        <v>13</v>
      </c>
      <c r="N1341" s="48" t="s">
        <v>14</v>
      </c>
      <c r="O1341" s="48"/>
      <c r="P1341" s="35"/>
      <c r="Q1341" s="35"/>
      <c r="R1341" s="35"/>
      <c r="S1341" s="35"/>
      <c r="T1341" s="37"/>
    </row>
    <row r="1342" spans="2:20" ht="25.5" customHeight="1">
      <c r="B1342" s="49"/>
      <c r="C1342" s="49"/>
      <c r="D1342" s="49"/>
      <c r="E1342" s="5">
        <v>70</v>
      </c>
      <c r="F1342" s="5">
        <v>75</v>
      </c>
      <c r="G1342" s="5">
        <v>80</v>
      </c>
      <c r="H1342" s="5">
        <v>85</v>
      </c>
      <c r="I1342" s="5">
        <v>90</v>
      </c>
      <c r="J1342" s="5">
        <v>95</v>
      </c>
      <c r="K1342" s="5"/>
      <c r="L1342" s="51"/>
      <c r="M1342" s="52"/>
      <c r="N1342" s="6" t="s">
        <v>15</v>
      </c>
      <c r="O1342" s="6" t="s">
        <v>16</v>
      </c>
      <c r="P1342" s="36"/>
      <c r="Q1342" s="36"/>
      <c r="R1342" s="36"/>
      <c r="S1342" s="36"/>
      <c r="T1342" s="37"/>
    </row>
    <row r="1343" spans="1:20" ht="15" customHeight="1">
      <c r="A1343" s="1"/>
      <c r="B1343" s="40" t="s">
        <v>1331</v>
      </c>
      <c r="C1343" s="42" t="s">
        <v>1332</v>
      </c>
      <c r="D1343" s="44" t="s">
        <v>1298</v>
      </c>
      <c r="E1343" s="7"/>
      <c r="F1343" s="7">
        <v>1</v>
      </c>
      <c r="G1343" s="7">
        <v>1</v>
      </c>
      <c r="H1343" s="7"/>
      <c r="I1343" s="7"/>
      <c r="J1343" s="7"/>
      <c r="K1343" s="7"/>
      <c r="L1343" s="46">
        <v>1735</v>
      </c>
      <c r="M1343" s="38">
        <v>991</v>
      </c>
      <c r="N1343" s="46">
        <f>$E$1344+$F$1344+$G$1344+$H$1344+$I$1344+$J$1344+$K$1344</f>
        <v>0</v>
      </c>
      <c r="O1343" s="38">
        <f>$M$1343*$N$1343</f>
        <v>0</v>
      </c>
      <c r="P1343" s="35">
        <f>O1343</f>
        <v>0</v>
      </c>
      <c r="Q1343" s="35">
        <f>O1343</f>
        <v>0</v>
      </c>
      <c r="R1343" s="35">
        <f>O1343</f>
        <v>0</v>
      </c>
      <c r="S1343" s="35">
        <f>O1343</f>
        <v>0</v>
      </c>
      <c r="T1343" s="37"/>
    </row>
    <row r="1344" spans="1:20" ht="15" customHeight="1">
      <c r="A1344" s="1"/>
      <c r="B1344" s="41"/>
      <c r="C1344" s="43"/>
      <c r="D1344" s="45"/>
      <c r="E1344" s="8"/>
      <c r="F1344" s="8"/>
      <c r="G1344" s="8"/>
      <c r="H1344" s="8"/>
      <c r="I1344" s="8"/>
      <c r="J1344" s="8"/>
      <c r="K1344" s="8"/>
      <c r="L1344" s="47"/>
      <c r="M1344" s="39"/>
      <c r="N1344" s="47"/>
      <c r="O1344" s="39"/>
      <c r="P1344" s="36"/>
      <c r="Q1344" s="36"/>
      <c r="R1344" s="36"/>
      <c r="S1344" s="36"/>
      <c r="T1344" s="37"/>
    </row>
    <row r="1345" spans="1:20" ht="15" customHeight="1">
      <c r="A1345" s="1"/>
      <c r="B1345" s="40" t="s">
        <v>1333</v>
      </c>
      <c r="C1345" s="42" t="s">
        <v>1334</v>
      </c>
      <c r="D1345" s="44" t="s">
        <v>1298</v>
      </c>
      <c r="E1345" s="7"/>
      <c r="F1345" s="7"/>
      <c r="G1345" s="7"/>
      <c r="H1345" s="7">
        <v>1</v>
      </c>
      <c r="I1345" s="7"/>
      <c r="J1345" s="7"/>
      <c r="K1345" s="7"/>
      <c r="L1345" s="46">
        <v>1735</v>
      </c>
      <c r="M1345" s="38">
        <v>991</v>
      </c>
      <c r="N1345" s="46">
        <f>$E$1346+$F$1346+$G$1346+$H$1346+$I$1346+$J$1346+$K$1346</f>
        <v>0</v>
      </c>
      <c r="O1345" s="38">
        <f>$M$1345*$N$1345</f>
        <v>0</v>
      </c>
      <c r="P1345" s="35">
        <f>O1345</f>
        <v>0</v>
      </c>
      <c r="Q1345" s="35">
        <f>O1345</f>
        <v>0</v>
      </c>
      <c r="R1345" s="35">
        <f>O1345</f>
        <v>0</v>
      </c>
      <c r="S1345" s="35">
        <f>O1345</f>
        <v>0</v>
      </c>
      <c r="T1345" s="37"/>
    </row>
    <row r="1346" spans="1:20" ht="15" customHeight="1">
      <c r="A1346" s="1"/>
      <c r="B1346" s="41"/>
      <c r="C1346" s="43"/>
      <c r="D1346" s="45"/>
      <c r="E1346" s="8"/>
      <c r="F1346" s="8"/>
      <c r="G1346" s="8"/>
      <c r="H1346" s="8"/>
      <c r="I1346" s="8"/>
      <c r="J1346" s="8"/>
      <c r="K1346" s="8"/>
      <c r="L1346" s="47"/>
      <c r="M1346" s="39"/>
      <c r="N1346" s="47"/>
      <c r="O1346" s="39"/>
      <c r="P1346" s="36"/>
      <c r="Q1346" s="36"/>
      <c r="R1346" s="36"/>
      <c r="S1346" s="36"/>
      <c r="T1346" s="37"/>
    </row>
    <row r="1347" spans="1:20" ht="15" customHeight="1">
      <c r="A1347" s="1"/>
      <c r="B1347" s="40" t="s">
        <v>1335</v>
      </c>
      <c r="C1347" s="42" t="s">
        <v>1336</v>
      </c>
      <c r="D1347" s="44" t="s">
        <v>1298</v>
      </c>
      <c r="E1347" s="7"/>
      <c r="F1347" s="7">
        <v>2</v>
      </c>
      <c r="G1347" s="7">
        <v>2</v>
      </c>
      <c r="H1347" s="7"/>
      <c r="I1347" s="7"/>
      <c r="J1347" s="7"/>
      <c r="K1347" s="7"/>
      <c r="L1347" s="46">
        <v>1735</v>
      </c>
      <c r="M1347" s="38">
        <v>991</v>
      </c>
      <c r="N1347" s="46">
        <f>$E$1348+$F$1348+$G$1348+$H$1348+$I$1348+$J$1348+$K$1348</f>
        <v>0</v>
      </c>
      <c r="O1347" s="38">
        <f>$M$1347*$N$1347</f>
        <v>0</v>
      </c>
      <c r="P1347" s="35">
        <f>O1347</f>
        <v>0</v>
      </c>
      <c r="Q1347" s="35">
        <f>O1347</f>
        <v>0</v>
      </c>
      <c r="R1347" s="35">
        <f>O1347</f>
        <v>0</v>
      </c>
      <c r="S1347" s="35">
        <f>O1347</f>
        <v>0</v>
      </c>
      <c r="T1347" s="37"/>
    </row>
    <row r="1348" spans="1:20" ht="15" customHeight="1">
      <c r="A1348" s="1"/>
      <c r="B1348" s="41"/>
      <c r="C1348" s="43"/>
      <c r="D1348" s="45"/>
      <c r="E1348" s="8"/>
      <c r="F1348" s="8"/>
      <c r="G1348" s="8"/>
      <c r="H1348" s="8"/>
      <c r="I1348" s="8"/>
      <c r="J1348" s="8"/>
      <c r="K1348" s="8"/>
      <c r="L1348" s="47"/>
      <c r="M1348" s="39"/>
      <c r="N1348" s="47"/>
      <c r="O1348" s="39"/>
      <c r="P1348" s="36"/>
      <c r="Q1348" s="36"/>
      <c r="R1348" s="36"/>
      <c r="S1348" s="36"/>
      <c r="T1348" s="37"/>
    </row>
    <row r="1349" spans="1:20" ht="15" customHeight="1">
      <c r="A1349" s="1"/>
      <c r="B1349" s="40" t="s">
        <v>1337</v>
      </c>
      <c r="C1349" s="42" t="s">
        <v>1338</v>
      </c>
      <c r="D1349" s="44" t="s">
        <v>1298</v>
      </c>
      <c r="E1349" s="7"/>
      <c r="F1349" s="7"/>
      <c r="G1349" s="7">
        <v>2</v>
      </c>
      <c r="H1349" s="7">
        <v>1</v>
      </c>
      <c r="I1349" s="7"/>
      <c r="J1349" s="7"/>
      <c r="K1349" s="7"/>
      <c r="L1349" s="46">
        <v>1735</v>
      </c>
      <c r="M1349" s="38">
        <v>991</v>
      </c>
      <c r="N1349" s="46">
        <f>$E$1350+$F$1350+$G$1350+$H$1350+$I$1350+$J$1350+$K$1350</f>
        <v>0</v>
      </c>
      <c r="O1349" s="38">
        <f>$M$1349*$N$1349</f>
        <v>0</v>
      </c>
      <c r="P1349" s="35">
        <f>O1349</f>
        <v>0</v>
      </c>
      <c r="Q1349" s="35">
        <f>O1349</f>
        <v>0</v>
      </c>
      <c r="R1349" s="35">
        <f>O1349</f>
        <v>0</v>
      </c>
      <c r="S1349" s="35">
        <f>O1349</f>
        <v>0</v>
      </c>
      <c r="T1349" s="37"/>
    </row>
    <row r="1350" spans="1:20" ht="15" customHeight="1">
      <c r="A1350" s="1"/>
      <c r="B1350" s="41"/>
      <c r="C1350" s="43"/>
      <c r="D1350" s="45"/>
      <c r="E1350" s="8"/>
      <c r="F1350" s="8"/>
      <c r="G1350" s="8"/>
      <c r="H1350" s="8"/>
      <c r="I1350" s="8"/>
      <c r="J1350" s="8"/>
      <c r="K1350" s="8"/>
      <c r="L1350" s="47"/>
      <c r="M1350" s="39"/>
      <c r="N1350" s="47"/>
      <c r="O1350" s="39"/>
      <c r="P1350" s="36"/>
      <c r="Q1350" s="36"/>
      <c r="R1350" s="36"/>
      <c r="S1350" s="36"/>
      <c r="T1350" s="37"/>
    </row>
    <row r="1351" spans="1:20" ht="15" customHeight="1">
      <c r="A1351" s="1"/>
      <c r="B1351" s="40" t="s">
        <v>1339</v>
      </c>
      <c r="C1351" s="42" t="s">
        <v>1340</v>
      </c>
      <c r="D1351" s="44" t="s">
        <v>1298</v>
      </c>
      <c r="E1351" s="7"/>
      <c r="F1351" s="7">
        <v>1</v>
      </c>
      <c r="G1351" s="7">
        <v>2</v>
      </c>
      <c r="H1351" s="7"/>
      <c r="I1351" s="7"/>
      <c r="J1351" s="7"/>
      <c r="K1351" s="7"/>
      <c r="L1351" s="46">
        <v>1735</v>
      </c>
      <c r="M1351" s="38">
        <v>991</v>
      </c>
      <c r="N1351" s="46">
        <f>$E$1352+$F$1352+$G$1352+$H$1352+$I$1352+$J$1352+$K$1352</f>
        <v>0</v>
      </c>
      <c r="O1351" s="38">
        <f>$M$1351*$N$1351</f>
        <v>0</v>
      </c>
      <c r="P1351" s="35">
        <f>O1351</f>
        <v>0</v>
      </c>
      <c r="Q1351" s="35">
        <f>O1351</f>
        <v>0</v>
      </c>
      <c r="R1351" s="35">
        <f>O1351</f>
        <v>0</v>
      </c>
      <c r="S1351" s="35">
        <f>O1351</f>
        <v>0</v>
      </c>
      <c r="T1351" s="37"/>
    </row>
    <row r="1352" spans="1:20" ht="15" customHeight="1">
      <c r="A1352" s="1"/>
      <c r="B1352" s="41"/>
      <c r="C1352" s="43"/>
      <c r="D1352" s="45"/>
      <c r="E1352" s="8"/>
      <c r="F1352" s="8"/>
      <c r="G1352" s="8"/>
      <c r="H1352" s="8"/>
      <c r="I1352" s="8"/>
      <c r="J1352" s="8"/>
      <c r="K1352" s="8"/>
      <c r="L1352" s="47"/>
      <c r="M1352" s="39"/>
      <c r="N1352" s="47"/>
      <c r="O1352" s="39"/>
      <c r="P1352" s="36"/>
      <c r="Q1352" s="36"/>
      <c r="R1352" s="36"/>
      <c r="S1352" s="36"/>
      <c r="T1352" s="37"/>
    </row>
    <row r="1353" spans="1:20" ht="15" customHeight="1">
      <c r="A1353" s="1"/>
      <c r="B1353" s="40" t="s">
        <v>1341</v>
      </c>
      <c r="C1353" s="42" t="s">
        <v>1342</v>
      </c>
      <c r="D1353" s="44" t="s">
        <v>1298</v>
      </c>
      <c r="E1353" s="7"/>
      <c r="F1353" s="7"/>
      <c r="G1353" s="7"/>
      <c r="H1353" s="7">
        <v>3</v>
      </c>
      <c r="I1353" s="7"/>
      <c r="J1353" s="7"/>
      <c r="K1353" s="7"/>
      <c r="L1353" s="46">
        <v>1735</v>
      </c>
      <c r="M1353" s="38">
        <v>991</v>
      </c>
      <c r="N1353" s="46">
        <f>$E$1354+$F$1354+$G$1354+$H$1354+$I$1354+$J$1354+$K$1354</f>
        <v>0</v>
      </c>
      <c r="O1353" s="38">
        <f>$M$1353*$N$1353</f>
        <v>0</v>
      </c>
      <c r="P1353" s="35">
        <f>O1353</f>
        <v>0</v>
      </c>
      <c r="Q1353" s="35">
        <f>O1353</f>
        <v>0</v>
      </c>
      <c r="R1353" s="35">
        <f>O1353</f>
        <v>0</v>
      </c>
      <c r="S1353" s="35">
        <f>O1353</f>
        <v>0</v>
      </c>
      <c r="T1353" s="37"/>
    </row>
    <row r="1354" spans="1:20" ht="15" customHeight="1">
      <c r="A1354" s="1"/>
      <c r="B1354" s="41"/>
      <c r="C1354" s="43"/>
      <c r="D1354" s="45"/>
      <c r="E1354" s="8"/>
      <c r="F1354" s="8"/>
      <c r="G1354" s="8"/>
      <c r="H1354" s="8"/>
      <c r="I1354" s="8"/>
      <c r="J1354" s="8"/>
      <c r="K1354" s="8"/>
      <c r="L1354" s="47"/>
      <c r="M1354" s="39"/>
      <c r="N1354" s="47"/>
      <c r="O1354" s="39"/>
      <c r="P1354" s="36"/>
      <c r="Q1354" s="36"/>
      <c r="R1354" s="36"/>
      <c r="S1354" s="36"/>
      <c r="T1354" s="37"/>
    </row>
    <row r="1355" spans="1:20" ht="15" customHeight="1">
      <c r="A1355" s="1"/>
      <c r="B1355" s="40" t="s">
        <v>1343</v>
      </c>
      <c r="C1355" s="42" t="s">
        <v>1344</v>
      </c>
      <c r="D1355" s="44" t="s">
        <v>1298</v>
      </c>
      <c r="E1355" s="7"/>
      <c r="F1355" s="7">
        <v>1</v>
      </c>
      <c r="G1355" s="7"/>
      <c r="H1355" s="7">
        <v>2</v>
      </c>
      <c r="I1355" s="7"/>
      <c r="J1355" s="7"/>
      <c r="K1355" s="7"/>
      <c r="L1355" s="46">
        <v>1735</v>
      </c>
      <c r="M1355" s="38">
        <v>991</v>
      </c>
      <c r="N1355" s="46">
        <f>$E$1356+$F$1356+$G$1356+$H$1356+$I$1356+$J$1356+$K$1356</f>
        <v>0</v>
      </c>
      <c r="O1355" s="38">
        <f>$M$1355*$N$1355</f>
        <v>0</v>
      </c>
      <c r="P1355" s="35">
        <f>O1355</f>
        <v>0</v>
      </c>
      <c r="Q1355" s="35">
        <f>O1355</f>
        <v>0</v>
      </c>
      <c r="R1355" s="35">
        <f>O1355</f>
        <v>0</v>
      </c>
      <c r="S1355" s="35">
        <f>O1355</f>
        <v>0</v>
      </c>
      <c r="T1355" s="37"/>
    </row>
    <row r="1356" spans="1:20" ht="15" customHeight="1">
      <c r="A1356" s="1"/>
      <c r="B1356" s="41"/>
      <c r="C1356" s="43"/>
      <c r="D1356" s="45"/>
      <c r="E1356" s="8"/>
      <c r="F1356" s="8"/>
      <c r="G1356" s="8"/>
      <c r="H1356" s="8"/>
      <c r="I1356" s="8"/>
      <c r="J1356" s="8"/>
      <c r="K1356" s="8"/>
      <c r="L1356" s="47"/>
      <c r="M1356" s="39"/>
      <c r="N1356" s="47"/>
      <c r="O1356" s="39"/>
      <c r="P1356" s="36"/>
      <c r="Q1356" s="36"/>
      <c r="R1356" s="36"/>
      <c r="S1356" s="36"/>
      <c r="T1356" s="37"/>
    </row>
    <row r="1357" spans="1:20" ht="15" customHeight="1">
      <c r="A1357" s="1"/>
      <c r="B1357" s="40" t="s">
        <v>1345</v>
      </c>
      <c r="C1357" s="42" t="s">
        <v>1346</v>
      </c>
      <c r="D1357" s="44" t="s">
        <v>1298</v>
      </c>
      <c r="E1357" s="7"/>
      <c r="F1357" s="7"/>
      <c r="G1357" s="7">
        <v>2</v>
      </c>
      <c r="H1357" s="7">
        <v>2</v>
      </c>
      <c r="I1357" s="7"/>
      <c r="J1357" s="7"/>
      <c r="K1357" s="7"/>
      <c r="L1357" s="46">
        <v>1735</v>
      </c>
      <c r="M1357" s="38">
        <v>991</v>
      </c>
      <c r="N1357" s="46">
        <f>$E$1358+$F$1358+$G$1358+$H$1358+$I$1358+$J$1358+$K$1358</f>
        <v>0</v>
      </c>
      <c r="O1357" s="38">
        <f>$M$1357*$N$1357</f>
        <v>0</v>
      </c>
      <c r="P1357" s="35">
        <f>O1357</f>
        <v>0</v>
      </c>
      <c r="Q1357" s="35">
        <f>O1357</f>
        <v>0</v>
      </c>
      <c r="R1357" s="35">
        <f>O1357</f>
        <v>0</v>
      </c>
      <c r="S1357" s="35">
        <f>O1357</f>
        <v>0</v>
      </c>
      <c r="T1357" s="37"/>
    </row>
    <row r="1358" spans="1:20" ht="15" customHeight="1">
      <c r="A1358" s="1"/>
      <c r="B1358" s="41"/>
      <c r="C1358" s="43"/>
      <c r="D1358" s="45"/>
      <c r="E1358" s="8"/>
      <c r="F1358" s="8"/>
      <c r="G1358" s="8"/>
      <c r="H1358" s="8"/>
      <c r="I1358" s="8"/>
      <c r="J1358" s="8"/>
      <c r="K1358" s="8"/>
      <c r="L1358" s="47"/>
      <c r="M1358" s="39"/>
      <c r="N1358" s="47"/>
      <c r="O1358" s="39"/>
      <c r="P1358" s="36"/>
      <c r="Q1358" s="36"/>
      <c r="R1358" s="36"/>
      <c r="S1358" s="36"/>
      <c r="T1358" s="37"/>
    </row>
    <row r="1359" spans="1:20" ht="15" customHeight="1">
      <c r="A1359" s="1"/>
      <c r="B1359" s="40" t="s">
        <v>1347</v>
      </c>
      <c r="C1359" s="42" t="s">
        <v>1348</v>
      </c>
      <c r="D1359" s="44" t="s">
        <v>1298</v>
      </c>
      <c r="E1359" s="7"/>
      <c r="F1359" s="7"/>
      <c r="G1359" s="7">
        <v>2</v>
      </c>
      <c r="H1359" s="7"/>
      <c r="I1359" s="7"/>
      <c r="J1359" s="7"/>
      <c r="K1359" s="7"/>
      <c r="L1359" s="46">
        <v>1735</v>
      </c>
      <c r="M1359" s="38">
        <v>991</v>
      </c>
      <c r="N1359" s="46">
        <f>$E$1360+$F$1360+$G$1360+$H$1360+$I$1360+$J$1360+$K$1360</f>
        <v>0</v>
      </c>
      <c r="O1359" s="38">
        <f>$M$1359*$N$1359</f>
        <v>0</v>
      </c>
      <c r="P1359" s="35">
        <f>O1359</f>
        <v>0</v>
      </c>
      <c r="Q1359" s="35">
        <f>O1359</f>
        <v>0</v>
      </c>
      <c r="R1359" s="35">
        <f>O1359</f>
        <v>0</v>
      </c>
      <c r="S1359" s="35">
        <f>O1359</f>
        <v>0</v>
      </c>
      <c r="T1359" s="37"/>
    </row>
    <row r="1360" spans="1:20" ht="15" customHeight="1">
      <c r="A1360" s="1"/>
      <c r="B1360" s="41"/>
      <c r="C1360" s="43"/>
      <c r="D1360" s="45"/>
      <c r="E1360" s="8"/>
      <c r="F1360" s="8"/>
      <c r="G1360" s="8"/>
      <c r="H1360" s="8"/>
      <c r="I1360" s="8"/>
      <c r="J1360" s="8"/>
      <c r="K1360" s="8"/>
      <c r="L1360" s="47"/>
      <c r="M1360" s="39"/>
      <c r="N1360" s="47"/>
      <c r="O1360" s="39"/>
      <c r="P1360" s="36"/>
      <c r="Q1360" s="36"/>
      <c r="R1360" s="36"/>
      <c r="S1360" s="36"/>
      <c r="T1360" s="37"/>
    </row>
    <row r="1361" spans="1:20" ht="15" customHeight="1">
      <c r="A1361" s="1"/>
      <c r="B1361" s="40" t="s">
        <v>1349</v>
      </c>
      <c r="C1361" s="42" t="s">
        <v>1350</v>
      </c>
      <c r="D1361" s="44" t="s">
        <v>1298</v>
      </c>
      <c r="E1361" s="7"/>
      <c r="F1361" s="7"/>
      <c r="G1361" s="7">
        <v>2</v>
      </c>
      <c r="H1361" s="7">
        <v>1</v>
      </c>
      <c r="I1361" s="7"/>
      <c r="J1361" s="7"/>
      <c r="K1361" s="7"/>
      <c r="L1361" s="46">
        <v>1735</v>
      </c>
      <c r="M1361" s="38">
        <v>991</v>
      </c>
      <c r="N1361" s="46">
        <f>$E$1362+$F$1362+$G$1362+$H$1362+$I$1362+$J$1362+$K$1362</f>
        <v>0</v>
      </c>
      <c r="O1361" s="38">
        <f>$M$1361*$N$1361</f>
        <v>0</v>
      </c>
      <c r="P1361" s="35">
        <f>O1361</f>
        <v>0</v>
      </c>
      <c r="Q1361" s="35">
        <f>O1361</f>
        <v>0</v>
      </c>
      <c r="R1361" s="35">
        <f>O1361</f>
        <v>0</v>
      </c>
      <c r="S1361" s="35">
        <f>O1361</f>
        <v>0</v>
      </c>
      <c r="T1361" s="37"/>
    </row>
    <row r="1362" spans="1:20" ht="15" customHeight="1">
      <c r="A1362" s="1"/>
      <c r="B1362" s="41"/>
      <c r="C1362" s="43"/>
      <c r="D1362" s="45"/>
      <c r="E1362" s="8"/>
      <c r="F1362" s="8"/>
      <c r="G1362" s="8"/>
      <c r="H1362" s="8"/>
      <c r="I1362" s="8"/>
      <c r="J1362" s="8"/>
      <c r="K1362" s="8"/>
      <c r="L1362" s="47"/>
      <c r="M1362" s="39"/>
      <c r="N1362" s="47"/>
      <c r="O1362" s="39"/>
      <c r="P1362" s="36"/>
      <c r="Q1362" s="36"/>
      <c r="R1362" s="36"/>
      <c r="S1362" s="36"/>
      <c r="T1362" s="37"/>
    </row>
    <row r="1363" spans="1:20" ht="15" customHeight="1">
      <c r="A1363" s="1"/>
      <c r="B1363" s="40" t="s">
        <v>1351</v>
      </c>
      <c r="C1363" s="42" t="s">
        <v>1352</v>
      </c>
      <c r="D1363" s="44" t="s">
        <v>1298</v>
      </c>
      <c r="E1363" s="7"/>
      <c r="F1363" s="7">
        <v>2</v>
      </c>
      <c r="G1363" s="7">
        <v>1</v>
      </c>
      <c r="H1363" s="7">
        <v>2</v>
      </c>
      <c r="I1363" s="7"/>
      <c r="J1363" s="7"/>
      <c r="K1363" s="7"/>
      <c r="L1363" s="46">
        <v>1735</v>
      </c>
      <c r="M1363" s="38">
        <v>991</v>
      </c>
      <c r="N1363" s="46">
        <f>$E$1364+$F$1364+$G$1364+$H$1364+$I$1364+$J$1364+$K$1364</f>
        <v>0</v>
      </c>
      <c r="O1363" s="38">
        <f>$M$1363*$N$1363</f>
        <v>0</v>
      </c>
      <c r="P1363" s="35">
        <f>O1363</f>
        <v>0</v>
      </c>
      <c r="Q1363" s="35">
        <f>O1363</f>
        <v>0</v>
      </c>
      <c r="R1363" s="35">
        <f>O1363</f>
        <v>0</v>
      </c>
      <c r="S1363" s="35">
        <f>O1363</f>
        <v>0</v>
      </c>
      <c r="T1363" s="37"/>
    </row>
    <row r="1364" spans="1:20" ht="15" customHeight="1">
      <c r="A1364" s="1"/>
      <c r="B1364" s="41"/>
      <c r="C1364" s="43"/>
      <c r="D1364" s="45"/>
      <c r="E1364" s="8"/>
      <c r="F1364" s="8"/>
      <c r="G1364" s="8"/>
      <c r="H1364" s="8"/>
      <c r="I1364" s="8"/>
      <c r="J1364" s="8"/>
      <c r="K1364" s="8"/>
      <c r="L1364" s="47"/>
      <c r="M1364" s="39"/>
      <c r="N1364" s="47"/>
      <c r="O1364" s="39"/>
      <c r="P1364" s="36"/>
      <c r="Q1364" s="36"/>
      <c r="R1364" s="36"/>
      <c r="S1364" s="36"/>
      <c r="T1364" s="37"/>
    </row>
    <row r="1365" spans="1:20" ht="25.5" customHeight="1">
      <c r="A1365" s="1"/>
      <c r="B1365" s="49" t="s">
        <v>8</v>
      </c>
      <c r="C1365" s="49" t="s">
        <v>9</v>
      </c>
      <c r="D1365" s="49" t="s">
        <v>10</v>
      </c>
      <c r="E1365" s="50" t="s">
        <v>11</v>
      </c>
      <c r="F1365" s="50"/>
      <c r="G1365" s="50"/>
      <c r="H1365" s="50"/>
      <c r="I1365" s="50"/>
      <c r="J1365" s="50"/>
      <c r="K1365" s="50"/>
      <c r="L1365" s="51" t="s">
        <v>12</v>
      </c>
      <c r="M1365" s="52" t="s">
        <v>13</v>
      </c>
      <c r="N1365" s="48" t="s">
        <v>14</v>
      </c>
      <c r="O1365" s="48"/>
      <c r="P1365" s="35"/>
      <c r="Q1365" s="35"/>
      <c r="R1365" s="35"/>
      <c r="S1365" s="35"/>
      <c r="T1365" s="37"/>
    </row>
    <row r="1366" spans="2:20" ht="25.5" customHeight="1">
      <c r="B1366" s="49"/>
      <c r="C1366" s="49"/>
      <c r="D1366" s="49"/>
      <c r="E1366" s="5">
        <v>40</v>
      </c>
      <c r="F1366" s="5">
        <v>42</v>
      </c>
      <c r="G1366" s="5">
        <v>44</v>
      </c>
      <c r="H1366" s="5">
        <v>46</v>
      </c>
      <c r="I1366" s="5">
        <v>48</v>
      </c>
      <c r="J1366" s="5">
        <v>50</v>
      </c>
      <c r="K1366" s="5">
        <v>52</v>
      </c>
      <c r="L1366" s="51"/>
      <c r="M1366" s="52"/>
      <c r="N1366" s="6" t="s">
        <v>15</v>
      </c>
      <c r="O1366" s="6" t="s">
        <v>16</v>
      </c>
      <c r="P1366" s="36"/>
      <c r="Q1366" s="36"/>
      <c r="R1366" s="36"/>
      <c r="S1366" s="36"/>
      <c r="T1366" s="37"/>
    </row>
    <row r="1367" spans="1:20" ht="15" customHeight="1">
      <c r="A1367" s="1"/>
      <c r="B1367" s="40" t="s">
        <v>1353</v>
      </c>
      <c r="C1367" s="42" t="s">
        <v>1354</v>
      </c>
      <c r="D1367" s="44"/>
      <c r="E1367" s="7"/>
      <c r="F1367" s="7">
        <v>1</v>
      </c>
      <c r="G1367" s="7">
        <v>1</v>
      </c>
      <c r="H1367" s="7"/>
      <c r="I1367" s="7"/>
      <c r="J1367" s="7"/>
      <c r="K1367" s="7"/>
      <c r="L1367" s="46">
        <v>799</v>
      </c>
      <c r="M1367" s="38">
        <v>559</v>
      </c>
      <c r="N1367" s="46">
        <f>$E$1368+$F$1368+$G$1368+$H$1368+$I$1368+$J$1368+$K$1368</f>
        <v>0</v>
      </c>
      <c r="O1367" s="38">
        <f>$M$1367*$N$1367</f>
        <v>0</v>
      </c>
      <c r="P1367" s="35">
        <f>O1367</f>
        <v>0</v>
      </c>
      <c r="Q1367" s="35">
        <f>O1367</f>
        <v>0</v>
      </c>
      <c r="R1367" s="35">
        <f>O1367</f>
        <v>0</v>
      </c>
      <c r="S1367" s="35">
        <f>O1367</f>
        <v>0</v>
      </c>
      <c r="T1367" s="37"/>
    </row>
    <row r="1368" spans="1:20" ht="15" customHeight="1">
      <c r="A1368" s="1"/>
      <c r="B1368" s="41"/>
      <c r="C1368" s="43"/>
      <c r="D1368" s="45"/>
      <c r="E1368" s="8"/>
      <c r="F1368" s="8"/>
      <c r="G1368" s="8"/>
      <c r="H1368" s="8"/>
      <c r="I1368" s="8"/>
      <c r="J1368" s="8"/>
      <c r="K1368" s="8"/>
      <c r="L1368" s="47"/>
      <c r="M1368" s="39"/>
      <c r="N1368" s="47"/>
      <c r="O1368" s="39"/>
      <c r="P1368" s="36"/>
      <c r="Q1368" s="36"/>
      <c r="R1368" s="36"/>
      <c r="S1368" s="36"/>
      <c r="T1368" s="37"/>
    </row>
    <row r="1369" spans="1:20" ht="15" customHeight="1">
      <c r="A1369" s="1"/>
      <c r="B1369" s="40" t="s">
        <v>1355</v>
      </c>
      <c r="C1369" s="42" t="s">
        <v>1356</v>
      </c>
      <c r="D1369" s="44"/>
      <c r="E1369" s="7"/>
      <c r="F1369" s="7">
        <v>2</v>
      </c>
      <c r="G1369" s="7"/>
      <c r="H1369" s="7"/>
      <c r="I1369" s="7">
        <v>1</v>
      </c>
      <c r="J1369" s="7"/>
      <c r="K1369" s="7"/>
      <c r="L1369" s="46">
        <v>799</v>
      </c>
      <c r="M1369" s="38">
        <v>559</v>
      </c>
      <c r="N1369" s="46">
        <f>$E$1370+$F$1370+$G$1370+$H$1370+$I$1370+$J$1370+$K$1370</f>
        <v>0</v>
      </c>
      <c r="O1369" s="38">
        <f>$M$1369*$N$1369</f>
        <v>0</v>
      </c>
      <c r="P1369" s="35">
        <f>O1369</f>
        <v>0</v>
      </c>
      <c r="Q1369" s="35">
        <f>O1369</f>
        <v>0</v>
      </c>
      <c r="R1369" s="35">
        <f>O1369</f>
        <v>0</v>
      </c>
      <c r="S1369" s="35">
        <f>O1369</f>
        <v>0</v>
      </c>
      <c r="T1369" s="37"/>
    </row>
    <row r="1370" spans="1:20" ht="15" customHeight="1">
      <c r="A1370" s="1"/>
      <c r="B1370" s="41"/>
      <c r="C1370" s="43"/>
      <c r="D1370" s="45"/>
      <c r="E1370" s="8"/>
      <c r="F1370" s="8"/>
      <c r="G1370" s="8"/>
      <c r="H1370" s="8"/>
      <c r="I1370" s="8"/>
      <c r="J1370" s="8"/>
      <c r="K1370" s="8"/>
      <c r="L1370" s="47"/>
      <c r="M1370" s="39"/>
      <c r="N1370" s="47"/>
      <c r="O1370" s="39"/>
      <c r="P1370" s="36"/>
      <c r="Q1370" s="36"/>
      <c r="R1370" s="36"/>
      <c r="S1370" s="36"/>
      <c r="T1370" s="37"/>
    </row>
    <row r="1371" spans="1:20" ht="25.5" customHeight="1">
      <c r="A1371" s="1"/>
      <c r="B1371" s="49" t="s">
        <v>8</v>
      </c>
      <c r="C1371" s="49" t="s">
        <v>9</v>
      </c>
      <c r="D1371" s="49" t="s">
        <v>10</v>
      </c>
      <c r="E1371" s="50" t="s">
        <v>11</v>
      </c>
      <c r="F1371" s="50"/>
      <c r="G1371" s="50"/>
      <c r="H1371" s="50"/>
      <c r="I1371" s="50"/>
      <c r="J1371" s="50"/>
      <c r="K1371" s="50"/>
      <c r="L1371" s="51" t="s">
        <v>12</v>
      </c>
      <c r="M1371" s="52" t="s">
        <v>13</v>
      </c>
      <c r="N1371" s="48" t="s">
        <v>14</v>
      </c>
      <c r="O1371" s="48"/>
      <c r="P1371" s="35"/>
      <c r="Q1371" s="35"/>
      <c r="R1371" s="35"/>
      <c r="S1371" s="35"/>
      <c r="T1371" s="37"/>
    </row>
    <row r="1372" spans="2:20" ht="25.5" customHeight="1">
      <c r="B1372" s="49"/>
      <c r="C1372" s="49"/>
      <c r="D1372" s="49"/>
      <c r="E1372" s="5">
        <v>70</v>
      </c>
      <c r="F1372" s="5">
        <v>75</v>
      </c>
      <c r="G1372" s="5">
        <v>80</v>
      </c>
      <c r="H1372" s="5">
        <v>85</v>
      </c>
      <c r="I1372" s="5">
        <v>90</v>
      </c>
      <c r="J1372" s="5">
        <v>95</v>
      </c>
      <c r="K1372" s="5"/>
      <c r="L1372" s="51"/>
      <c r="M1372" s="52"/>
      <c r="N1372" s="6" t="s">
        <v>15</v>
      </c>
      <c r="O1372" s="6" t="s">
        <v>16</v>
      </c>
      <c r="P1372" s="36"/>
      <c r="Q1372" s="36"/>
      <c r="R1372" s="36"/>
      <c r="S1372" s="36"/>
      <c r="T1372" s="37"/>
    </row>
    <row r="1373" spans="1:20" ht="15" customHeight="1">
      <c r="A1373" s="1"/>
      <c r="B1373" s="40" t="s">
        <v>1357</v>
      </c>
      <c r="C1373" s="42" t="s">
        <v>1358</v>
      </c>
      <c r="D1373" s="44" t="s">
        <v>1298</v>
      </c>
      <c r="E1373" s="7"/>
      <c r="F1373" s="7"/>
      <c r="G1373" s="7">
        <v>1</v>
      </c>
      <c r="H1373" s="7"/>
      <c r="I1373" s="7"/>
      <c r="J1373" s="7"/>
      <c r="K1373" s="7"/>
      <c r="L1373" s="46">
        <v>1775</v>
      </c>
      <c r="M1373" s="38">
        <v>1015</v>
      </c>
      <c r="N1373" s="46">
        <f>$E$1374+$F$1374+$G$1374+$H$1374+$I$1374+$J$1374+$K$1374</f>
        <v>0</v>
      </c>
      <c r="O1373" s="38">
        <f>$M$1373*$N$1373</f>
        <v>0</v>
      </c>
      <c r="P1373" s="35">
        <f>O1373</f>
        <v>0</v>
      </c>
      <c r="Q1373" s="35">
        <f>O1373</f>
        <v>0</v>
      </c>
      <c r="R1373" s="35">
        <f>O1373</f>
        <v>0</v>
      </c>
      <c r="S1373" s="35">
        <f>O1373</f>
        <v>0</v>
      </c>
      <c r="T1373" s="37"/>
    </row>
    <row r="1374" spans="1:20" ht="15" customHeight="1">
      <c r="A1374" s="1"/>
      <c r="B1374" s="41"/>
      <c r="C1374" s="43"/>
      <c r="D1374" s="45"/>
      <c r="E1374" s="8"/>
      <c r="F1374" s="8"/>
      <c r="G1374" s="8"/>
      <c r="H1374" s="8"/>
      <c r="I1374" s="8"/>
      <c r="J1374" s="8"/>
      <c r="K1374" s="8"/>
      <c r="L1374" s="47"/>
      <c r="M1374" s="39"/>
      <c r="N1374" s="47"/>
      <c r="O1374" s="39"/>
      <c r="P1374" s="36"/>
      <c r="Q1374" s="36"/>
      <c r="R1374" s="36"/>
      <c r="S1374" s="36"/>
      <c r="T1374" s="37"/>
    </row>
    <row r="1375" spans="1:20" ht="15" customHeight="1">
      <c r="A1375" s="1"/>
      <c r="B1375" s="40" t="s">
        <v>1359</v>
      </c>
      <c r="C1375" s="42" t="s">
        <v>1360</v>
      </c>
      <c r="D1375" s="44" t="s">
        <v>1298</v>
      </c>
      <c r="E1375" s="7"/>
      <c r="F1375" s="7"/>
      <c r="G1375" s="7">
        <v>2</v>
      </c>
      <c r="H1375" s="7"/>
      <c r="I1375" s="7"/>
      <c r="J1375" s="7"/>
      <c r="K1375" s="7"/>
      <c r="L1375" s="46">
        <v>1775</v>
      </c>
      <c r="M1375" s="38">
        <v>1015</v>
      </c>
      <c r="N1375" s="46">
        <f>$E$1376+$F$1376+$G$1376+$H$1376+$I$1376+$J$1376+$K$1376</f>
        <v>0</v>
      </c>
      <c r="O1375" s="38">
        <f>$M$1375*$N$1375</f>
        <v>0</v>
      </c>
      <c r="P1375" s="35">
        <f>O1375</f>
        <v>0</v>
      </c>
      <c r="Q1375" s="35">
        <f>O1375</f>
        <v>0</v>
      </c>
      <c r="R1375" s="35">
        <f>O1375</f>
        <v>0</v>
      </c>
      <c r="S1375" s="35">
        <f>O1375</f>
        <v>0</v>
      </c>
      <c r="T1375" s="37"/>
    </row>
    <row r="1376" spans="1:20" ht="15" customHeight="1">
      <c r="A1376" s="1"/>
      <c r="B1376" s="41"/>
      <c r="C1376" s="43"/>
      <c r="D1376" s="45"/>
      <c r="E1376" s="8"/>
      <c r="F1376" s="8"/>
      <c r="G1376" s="8"/>
      <c r="H1376" s="8"/>
      <c r="I1376" s="8"/>
      <c r="J1376" s="8"/>
      <c r="K1376" s="8"/>
      <c r="L1376" s="47"/>
      <c r="M1376" s="39"/>
      <c r="N1376" s="47"/>
      <c r="O1376" s="39"/>
      <c r="P1376" s="36"/>
      <c r="Q1376" s="36"/>
      <c r="R1376" s="36"/>
      <c r="S1376" s="36"/>
      <c r="T1376" s="37"/>
    </row>
    <row r="1377" spans="1:20" ht="15" customHeight="1">
      <c r="A1377" s="1"/>
      <c r="B1377" s="40" t="s">
        <v>1361</v>
      </c>
      <c r="C1377" s="42" t="s">
        <v>1362</v>
      </c>
      <c r="D1377" s="44" t="s">
        <v>1298</v>
      </c>
      <c r="E1377" s="7"/>
      <c r="F1377" s="7"/>
      <c r="G1377" s="7">
        <v>1</v>
      </c>
      <c r="H1377" s="7"/>
      <c r="I1377" s="7"/>
      <c r="J1377" s="7"/>
      <c r="K1377" s="7"/>
      <c r="L1377" s="46">
        <v>1775</v>
      </c>
      <c r="M1377" s="38">
        <v>1015</v>
      </c>
      <c r="N1377" s="46">
        <f>$E$1378+$F$1378+$G$1378+$H$1378+$I$1378+$J$1378+$K$1378</f>
        <v>0</v>
      </c>
      <c r="O1377" s="38">
        <f>$M$1377*$N$1377</f>
        <v>0</v>
      </c>
      <c r="P1377" s="35">
        <f>O1377</f>
        <v>0</v>
      </c>
      <c r="Q1377" s="35">
        <f>O1377</f>
        <v>0</v>
      </c>
      <c r="R1377" s="35">
        <f>O1377</f>
        <v>0</v>
      </c>
      <c r="S1377" s="35">
        <f>O1377</f>
        <v>0</v>
      </c>
      <c r="T1377" s="37"/>
    </row>
    <row r="1378" spans="1:20" ht="15" customHeight="1">
      <c r="A1378" s="1"/>
      <c r="B1378" s="41"/>
      <c r="C1378" s="43"/>
      <c r="D1378" s="45"/>
      <c r="E1378" s="8"/>
      <c r="F1378" s="8"/>
      <c r="G1378" s="8"/>
      <c r="H1378" s="8"/>
      <c r="I1378" s="8"/>
      <c r="J1378" s="8"/>
      <c r="K1378" s="8"/>
      <c r="L1378" s="47"/>
      <c r="M1378" s="39"/>
      <c r="N1378" s="47"/>
      <c r="O1378" s="39"/>
      <c r="P1378" s="36"/>
      <c r="Q1378" s="36"/>
      <c r="R1378" s="36"/>
      <c r="S1378" s="36"/>
      <c r="T1378" s="37"/>
    </row>
    <row r="1379" spans="1:20" ht="15" customHeight="1">
      <c r="A1379" s="1"/>
      <c r="B1379" s="40" t="s">
        <v>1363</v>
      </c>
      <c r="C1379" s="42" t="s">
        <v>1364</v>
      </c>
      <c r="D1379" s="44" t="s">
        <v>1298</v>
      </c>
      <c r="E1379" s="7"/>
      <c r="F1379" s="7"/>
      <c r="G1379" s="7">
        <v>2</v>
      </c>
      <c r="H1379" s="7">
        <v>3</v>
      </c>
      <c r="I1379" s="7">
        <v>1</v>
      </c>
      <c r="J1379" s="7"/>
      <c r="K1379" s="7"/>
      <c r="L1379" s="46">
        <v>1775</v>
      </c>
      <c r="M1379" s="38">
        <v>1015</v>
      </c>
      <c r="N1379" s="46">
        <f>$E$1380+$F$1380+$G$1380+$H$1380+$I$1380+$J$1380+$K$1380</f>
        <v>0</v>
      </c>
      <c r="O1379" s="38">
        <f>$M$1379*$N$1379</f>
        <v>0</v>
      </c>
      <c r="P1379" s="35">
        <f>O1379</f>
        <v>0</v>
      </c>
      <c r="Q1379" s="35">
        <f>O1379</f>
        <v>0</v>
      </c>
      <c r="R1379" s="35">
        <f>O1379</f>
        <v>0</v>
      </c>
      <c r="S1379" s="35">
        <f>O1379</f>
        <v>0</v>
      </c>
      <c r="T1379" s="37"/>
    </row>
    <row r="1380" spans="1:20" ht="15" customHeight="1">
      <c r="A1380" s="1"/>
      <c r="B1380" s="41"/>
      <c r="C1380" s="43"/>
      <c r="D1380" s="45"/>
      <c r="E1380" s="8"/>
      <c r="F1380" s="8"/>
      <c r="G1380" s="8"/>
      <c r="H1380" s="8"/>
      <c r="I1380" s="8"/>
      <c r="J1380" s="8"/>
      <c r="K1380" s="8"/>
      <c r="L1380" s="47"/>
      <c r="M1380" s="39"/>
      <c r="N1380" s="47"/>
      <c r="O1380" s="39"/>
      <c r="P1380" s="36"/>
      <c r="Q1380" s="36"/>
      <c r="R1380" s="36"/>
      <c r="S1380" s="36"/>
      <c r="T1380" s="37"/>
    </row>
    <row r="1381" spans="1:20" ht="15" customHeight="1">
      <c r="A1381" s="1"/>
      <c r="B1381" s="40" t="s">
        <v>1365</v>
      </c>
      <c r="C1381" s="42" t="s">
        <v>1366</v>
      </c>
      <c r="D1381" s="44" t="s">
        <v>1298</v>
      </c>
      <c r="E1381" s="7"/>
      <c r="F1381" s="7"/>
      <c r="G1381" s="7"/>
      <c r="H1381" s="7">
        <v>3</v>
      </c>
      <c r="I1381" s="7">
        <v>1</v>
      </c>
      <c r="J1381" s="7"/>
      <c r="K1381" s="7"/>
      <c r="L1381" s="46">
        <v>1775</v>
      </c>
      <c r="M1381" s="38">
        <v>1015</v>
      </c>
      <c r="N1381" s="46">
        <f>$E$1382+$F$1382+$G$1382+$H$1382+$I$1382+$J$1382+$K$1382</f>
        <v>0</v>
      </c>
      <c r="O1381" s="38">
        <f>$M$1381*$N$1381</f>
        <v>0</v>
      </c>
      <c r="P1381" s="35">
        <f>O1381</f>
        <v>0</v>
      </c>
      <c r="Q1381" s="35">
        <f>O1381</f>
        <v>0</v>
      </c>
      <c r="R1381" s="35">
        <f>O1381</f>
        <v>0</v>
      </c>
      <c r="S1381" s="35">
        <f>O1381</f>
        <v>0</v>
      </c>
      <c r="T1381" s="37"/>
    </row>
    <row r="1382" spans="1:20" ht="15" customHeight="1">
      <c r="A1382" s="1"/>
      <c r="B1382" s="41"/>
      <c r="C1382" s="43"/>
      <c r="D1382" s="45"/>
      <c r="E1382" s="8"/>
      <c r="F1382" s="8"/>
      <c r="G1382" s="8"/>
      <c r="H1382" s="8"/>
      <c r="I1382" s="8"/>
      <c r="J1382" s="8"/>
      <c r="K1382" s="8"/>
      <c r="L1382" s="47"/>
      <c r="M1382" s="39"/>
      <c r="N1382" s="47"/>
      <c r="O1382" s="39"/>
      <c r="P1382" s="36"/>
      <c r="Q1382" s="36"/>
      <c r="R1382" s="36"/>
      <c r="S1382" s="36"/>
      <c r="T1382" s="37"/>
    </row>
    <row r="1383" spans="1:20" ht="15" customHeight="1">
      <c r="A1383" s="1"/>
      <c r="B1383" s="40" t="s">
        <v>1367</v>
      </c>
      <c r="C1383" s="42" t="s">
        <v>1368</v>
      </c>
      <c r="D1383" s="44" t="s">
        <v>1298</v>
      </c>
      <c r="E1383" s="7"/>
      <c r="F1383" s="7">
        <v>2</v>
      </c>
      <c r="G1383" s="7">
        <v>2</v>
      </c>
      <c r="H1383" s="7"/>
      <c r="I1383" s="7"/>
      <c r="J1383" s="7"/>
      <c r="K1383" s="7"/>
      <c r="L1383" s="46">
        <v>1775</v>
      </c>
      <c r="M1383" s="38">
        <v>1015</v>
      </c>
      <c r="N1383" s="46">
        <f>$E$1384+$F$1384+$G$1384+$H$1384+$I$1384+$J$1384+$K$1384</f>
        <v>0</v>
      </c>
      <c r="O1383" s="38">
        <f>$M$1383*$N$1383</f>
        <v>0</v>
      </c>
      <c r="P1383" s="35">
        <f>O1383</f>
        <v>0</v>
      </c>
      <c r="Q1383" s="35">
        <f>O1383</f>
        <v>0</v>
      </c>
      <c r="R1383" s="35">
        <f>O1383</f>
        <v>0</v>
      </c>
      <c r="S1383" s="35">
        <f>O1383</f>
        <v>0</v>
      </c>
      <c r="T1383" s="37"/>
    </row>
    <row r="1384" spans="1:20" ht="15" customHeight="1">
      <c r="A1384" s="1"/>
      <c r="B1384" s="41"/>
      <c r="C1384" s="43"/>
      <c r="D1384" s="45"/>
      <c r="E1384" s="8"/>
      <c r="F1384" s="8"/>
      <c r="G1384" s="8"/>
      <c r="H1384" s="8"/>
      <c r="I1384" s="8"/>
      <c r="J1384" s="8"/>
      <c r="K1384" s="8"/>
      <c r="L1384" s="47"/>
      <c r="M1384" s="39"/>
      <c r="N1384" s="47"/>
      <c r="O1384" s="39"/>
      <c r="P1384" s="36"/>
      <c r="Q1384" s="36"/>
      <c r="R1384" s="36"/>
      <c r="S1384" s="36"/>
      <c r="T1384" s="37"/>
    </row>
    <row r="1385" spans="1:20" ht="15" customHeight="1">
      <c r="A1385" s="1"/>
      <c r="B1385" s="40" t="s">
        <v>1369</v>
      </c>
      <c r="C1385" s="42" t="s">
        <v>1370</v>
      </c>
      <c r="D1385" s="44" t="s">
        <v>1298</v>
      </c>
      <c r="E1385" s="7"/>
      <c r="F1385" s="7">
        <v>2</v>
      </c>
      <c r="G1385" s="7">
        <v>1</v>
      </c>
      <c r="H1385" s="7">
        <v>1</v>
      </c>
      <c r="I1385" s="7"/>
      <c r="J1385" s="7"/>
      <c r="K1385" s="7"/>
      <c r="L1385" s="46">
        <v>1775</v>
      </c>
      <c r="M1385" s="38">
        <v>1015</v>
      </c>
      <c r="N1385" s="46">
        <f>$E$1386+$F$1386+$G$1386+$H$1386+$I$1386+$J$1386+$K$1386</f>
        <v>0</v>
      </c>
      <c r="O1385" s="38">
        <f>$M$1385*$N$1385</f>
        <v>0</v>
      </c>
      <c r="P1385" s="35">
        <f>O1385</f>
        <v>0</v>
      </c>
      <c r="Q1385" s="35">
        <f>O1385</f>
        <v>0</v>
      </c>
      <c r="R1385" s="35">
        <f>O1385</f>
        <v>0</v>
      </c>
      <c r="S1385" s="35">
        <f>O1385</f>
        <v>0</v>
      </c>
      <c r="T1385" s="37"/>
    </row>
    <row r="1386" spans="1:20" ht="15" customHeight="1">
      <c r="A1386" s="1"/>
      <c r="B1386" s="41"/>
      <c r="C1386" s="43"/>
      <c r="D1386" s="45"/>
      <c r="E1386" s="8"/>
      <c r="F1386" s="8"/>
      <c r="G1386" s="8"/>
      <c r="H1386" s="8"/>
      <c r="I1386" s="8"/>
      <c r="J1386" s="8"/>
      <c r="K1386" s="8"/>
      <c r="L1386" s="47"/>
      <c r="M1386" s="39"/>
      <c r="N1386" s="47"/>
      <c r="O1386" s="39"/>
      <c r="P1386" s="36"/>
      <c r="Q1386" s="36"/>
      <c r="R1386" s="36"/>
      <c r="S1386" s="36"/>
      <c r="T1386" s="37"/>
    </row>
    <row r="1387" spans="1:20" ht="15" customHeight="1">
      <c r="A1387" s="1"/>
      <c r="B1387" s="40" t="s">
        <v>1371</v>
      </c>
      <c r="C1387" s="42" t="s">
        <v>1372</v>
      </c>
      <c r="D1387" s="44" t="s">
        <v>1298</v>
      </c>
      <c r="E1387" s="7"/>
      <c r="F1387" s="7">
        <v>1</v>
      </c>
      <c r="G1387" s="7"/>
      <c r="H1387" s="7">
        <v>1</v>
      </c>
      <c r="I1387" s="7"/>
      <c r="J1387" s="7"/>
      <c r="K1387" s="7"/>
      <c r="L1387" s="46">
        <v>1775</v>
      </c>
      <c r="M1387" s="38">
        <v>1015</v>
      </c>
      <c r="N1387" s="46">
        <f>$E$1388+$F$1388+$G$1388+$H$1388+$I$1388+$J$1388+$K$1388</f>
        <v>0</v>
      </c>
      <c r="O1387" s="38">
        <f>$M$1387*$N$1387</f>
        <v>0</v>
      </c>
      <c r="P1387" s="35">
        <f>O1387</f>
        <v>0</v>
      </c>
      <c r="Q1387" s="35">
        <f>O1387</f>
        <v>0</v>
      </c>
      <c r="R1387" s="35">
        <f>O1387</f>
        <v>0</v>
      </c>
      <c r="S1387" s="35">
        <f>O1387</f>
        <v>0</v>
      </c>
      <c r="T1387" s="37"/>
    </row>
    <row r="1388" spans="1:20" ht="15" customHeight="1">
      <c r="A1388" s="1"/>
      <c r="B1388" s="41"/>
      <c r="C1388" s="43"/>
      <c r="D1388" s="45"/>
      <c r="E1388" s="8"/>
      <c r="F1388" s="8"/>
      <c r="G1388" s="8"/>
      <c r="H1388" s="8"/>
      <c r="I1388" s="8"/>
      <c r="J1388" s="8"/>
      <c r="K1388" s="8"/>
      <c r="L1388" s="47"/>
      <c r="M1388" s="39"/>
      <c r="N1388" s="47"/>
      <c r="O1388" s="39"/>
      <c r="P1388" s="36"/>
      <c r="Q1388" s="36"/>
      <c r="R1388" s="36"/>
      <c r="S1388" s="36"/>
      <c r="T1388" s="37"/>
    </row>
    <row r="1389" spans="1:20" ht="15" customHeight="1">
      <c r="A1389" s="1"/>
      <c r="B1389" s="40" t="s">
        <v>1373</v>
      </c>
      <c r="C1389" s="42" t="s">
        <v>1374</v>
      </c>
      <c r="D1389" s="44" t="s">
        <v>1298</v>
      </c>
      <c r="E1389" s="7"/>
      <c r="F1389" s="7">
        <v>1</v>
      </c>
      <c r="G1389" s="7"/>
      <c r="H1389" s="7"/>
      <c r="I1389" s="7">
        <v>1</v>
      </c>
      <c r="J1389" s="7"/>
      <c r="K1389" s="7"/>
      <c r="L1389" s="46">
        <v>1775</v>
      </c>
      <c r="M1389" s="38">
        <v>1015</v>
      </c>
      <c r="N1389" s="46">
        <f>$E$1390+$F$1390+$G$1390+$H$1390+$I$1390+$J$1390+$K$1390</f>
        <v>0</v>
      </c>
      <c r="O1389" s="38">
        <f>$M$1389*$N$1389</f>
        <v>0</v>
      </c>
      <c r="P1389" s="35">
        <f>O1389</f>
        <v>0</v>
      </c>
      <c r="Q1389" s="35">
        <f>O1389</f>
        <v>0</v>
      </c>
      <c r="R1389" s="35">
        <f>O1389</f>
        <v>0</v>
      </c>
      <c r="S1389" s="35">
        <f>O1389</f>
        <v>0</v>
      </c>
      <c r="T1389" s="37"/>
    </row>
    <row r="1390" spans="1:20" ht="15" customHeight="1">
      <c r="A1390" s="1"/>
      <c r="B1390" s="41"/>
      <c r="C1390" s="43"/>
      <c r="D1390" s="45"/>
      <c r="E1390" s="8"/>
      <c r="F1390" s="8"/>
      <c r="G1390" s="8"/>
      <c r="H1390" s="8"/>
      <c r="I1390" s="8"/>
      <c r="J1390" s="8"/>
      <c r="K1390" s="8"/>
      <c r="L1390" s="47"/>
      <c r="M1390" s="39"/>
      <c r="N1390" s="47"/>
      <c r="O1390" s="39"/>
      <c r="P1390" s="36"/>
      <c r="Q1390" s="36"/>
      <c r="R1390" s="36"/>
      <c r="S1390" s="36"/>
      <c r="T1390" s="37"/>
    </row>
    <row r="1391" spans="1:20" ht="15" customHeight="1">
      <c r="A1391" s="1"/>
      <c r="B1391" s="40" t="s">
        <v>1375</v>
      </c>
      <c r="C1391" s="42" t="s">
        <v>1376</v>
      </c>
      <c r="D1391" s="44" t="s">
        <v>1298</v>
      </c>
      <c r="E1391" s="7"/>
      <c r="F1391" s="7"/>
      <c r="G1391" s="7">
        <v>1</v>
      </c>
      <c r="H1391" s="7"/>
      <c r="I1391" s="7"/>
      <c r="J1391" s="7"/>
      <c r="K1391" s="7"/>
      <c r="L1391" s="46">
        <v>1775</v>
      </c>
      <c r="M1391" s="38">
        <v>1015</v>
      </c>
      <c r="N1391" s="46">
        <f>$E$1392+$F$1392+$G$1392+$H$1392+$I$1392+$J$1392+$K$1392</f>
        <v>0</v>
      </c>
      <c r="O1391" s="38">
        <f>$M$1391*$N$1391</f>
        <v>0</v>
      </c>
      <c r="P1391" s="35">
        <f>O1391</f>
        <v>0</v>
      </c>
      <c r="Q1391" s="35">
        <f>O1391</f>
        <v>0</v>
      </c>
      <c r="R1391" s="35">
        <f>O1391</f>
        <v>0</v>
      </c>
      <c r="S1391" s="35">
        <f>O1391</f>
        <v>0</v>
      </c>
      <c r="T1391" s="37"/>
    </row>
    <row r="1392" spans="1:20" ht="15" customHeight="1">
      <c r="A1392" s="1"/>
      <c r="B1392" s="41"/>
      <c r="C1392" s="43"/>
      <c r="D1392" s="45"/>
      <c r="E1392" s="8"/>
      <c r="F1392" s="8"/>
      <c r="G1392" s="8"/>
      <c r="H1392" s="8"/>
      <c r="I1392" s="8"/>
      <c r="J1392" s="8"/>
      <c r="K1392" s="8"/>
      <c r="L1392" s="47"/>
      <c r="M1392" s="39"/>
      <c r="N1392" s="47"/>
      <c r="O1392" s="39"/>
      <c r="P1392" s="36"/>
      <c r="Q1392" s="36"/>
      <c r="R1392" s="36"/>
      <c r="S1392" s="36"/>
      <c r="T1392" s="37"/>
    </row>
    <row r="1393" spans="1:20" ht="15" customHeight="1">
      <c r="A1393" s="1"/>
      <c r="B1393" s="40" t="s">
        <v>1377</v>
      </c>
      <c r="C1393" s="42" t="s">
        <v>1378</v>
      </c>
      <c r="D1393" s="44" t="s">
        <v>1298</v>
      </c>
      <c r="E1393" s="7"/>
      <c r="F1393" s="7"/>
      <c r="G1393" s="7">
        <v>1</v>
      </c>
      <c r="H1393" s="7"/>
      <c r="I1393" s="7"/>
      <c r="J1393" s="7"/>
      <c r="K1393" s="7"/>
      <c r="L1393" s="46">
        <v>1775</v>
      </c>
      <c r="M1393" s="38">
        <v>1015</v>
      </c>
      <c r="N1393" s="46">
        <f>$E$1394+$F$1394+$G$1394+$H$1394+$I$1394+$J$1394+$K$1394</f>
        <v>0</v>
      </c>
      <c r="O1393" s="38">
        <f>$M$1393*$N$1393</f>
        <v>0</v>
      </c>
      <c r="P1393" s="35">
        <f>O1393</f>
        <v>0</v>
      </c>
      <c r="Q1393" s="35">
        <f>O1393</f>
        <v>0</v>
      </c>
      <c r="R1393" s="35">
        <f>O1393</f>
        <v>0</v>
      </c>
      <c r="S1393" s="35">
        <f>O1393</f>
        <v>0</v>
      </c>
      <c r="T1393" s="37"/>
    </row>
    <row r="1394" spans="1:20" ht="15" customHeight="1">
      <c r="A1394" s="1"/>
      <c r="B1394" s="41"/>
      <c r="C1394" s="43"/>
      <c r="D1394" s="45"/>
      <c r="E1394" s="8"/>
      <c r="F1394" s="8"/>
      <c r="G1394" s="8"/>
      <c r="H1394" s="8"/>
      <c r="I1394" s="8"/>
      <c r="J1394" s="8"/>
      <c r="K1394" s="8"/>
      <c r="L1394" s="47"/>
      <c r="M1394" s="39"/>
      <c r="N1394" s="47"/>
      <c r="O1394" s="39"/>
      <c r="P1394" s="36"/>
      <c r="Q1394" s="36"/>
      <c r="R1394" s="36"/>
      <c r="S1394" s="36"/>
      <c r="T1394" s="37"/>
    </row>
    <row r="1395" spans="1:20" ht="15" customHeight="1">
      <c r="A1395" s="1"/>
      <c r="B1395" s="40" t="s">
        <v>1379</v>
      </c>
      <c r="C1395" s="42" t="s">
        <v>1380</v>
      </c>
      <c r="D1395" s="44" t="s">
        <v>1298</v>
      </c>
      <c r="E1395" s="7"/>
      <c r="F1395" s="7">
        <v>1</v>
      </c>
      <c r="G1395" s="7"/>
      <c r="H1395" s="7">
        <v>1</v>
      </c>
      <c r="I1395" s="7"/>
      <c r="J1395" s="7"/>
      <c r="K1395" s="7"/>
      <c r="L1395" s="46">
        <v>1775</v>
      </c>
      <c r="M1395" s="38">
        <v>1015</v>
      </c>
      <c r="N1395" s="46">
        <f>$E$1396+$F$1396+$G$1396+$H$1396+$I$1396+$J$1396+$K$1396</f>
        <v>0</v>
      </c>
      <c r="O1395" s="38">
        <f>$M$1395*$N$1395</f>
        <v>0</v>
      </c>
      <c r="P1395" s="35">
        <f>O1395</f>
        <v>0</v>
      </c>
      <c r="Q1395" s="35">
        <f>O1395</f>
        <v>0</v>
      </c>
      <c r="R1395" s="35">
        <f>O1395</f>
        <v>0</v>
      </c>
      <c r="S1395" s="35">
        <f>O1395</f>
        <v>0</v>
      </c>
      <c r="T1395" s="37"/>
    </row>
    <row r="1396" spans="1:20" ht="15" customHeight="1">
      <c r="A1396" s="1"/>
      <c r="B1396" s="41"/>
      <c r="C1396" s="43"/>
      <c r="D1396" s="45"/>
      <c r="E1396" s="8"/>
      <c r="F1396" s="8"/>
      <c r="G1396" s="8"/>
      <c r="H1396" s="8"/>
      <c r="I1396" s="8"/>
      <c r="J1396" s="8"/>
      <c r="K1396" s="8"/>
      <c r="L1396" s="47"/>
      <c r="M1396" s="39"/>
      <c r="N1396" s="47"/>
      <c r="O1396" s="39"/>
      <c r="P1396" s="36"/>
      <c r="Q1396" s="36"/>
      <c r="R1396" s="36"/>
      <c r="S1396" s="36"/>
      <c r="T1396" s="37"/>
    </row>
    <row r="1397" spans="1:20" ht="15" customHeight="1">
      <c r="A1397" s="1"/>
      <c r="B1397" s="40" t="s">
        <v>1381</v>
      </c>
      <c r="C1397" s="42" t="s">
        <v>1382</v>
      </c>
      <c r="D1397" s="44" t="s">
        <v>1298</v>
      </c>
      <c r="E1397" s="7"/>
      <c r="F1397" s="7">
        <v>1</v>
      </c>
      <c r="G1397" s="7">
        <v>1</v>
      </c>
      <c r="H1397" s="7"/>
      <c r="I1397" s="7"/>
      <c r="J1397" s="7"/>
      <c r="K1397" s="7"/>
      <c r="L1397" s="46">
        <v>1775</v>
      </c>
      <c r="M1397" s="38">
        <v>1015</v>
      </c>
      <c r="N1397" s="46">
        <f>$E$1398+$F$1398+$G$1398+$H$1398+$I$1398+$J$1398+$K$1398</f>
        <v>0</v>
      </c>
      <c r="O1397" s="38">
        <f>$M$1397*$N$1397</f>
        <v>0</v>
      </c>
      <c r="P1397" s="35">
        <f>O1397</f>
        <v>0</v>
      </c>
      <c r="Q1397" s="35">
        <f>O1397</f>
        <v>0</v>
      </c>
      <c r="R1397" s="35">
        <f>O1397</f>
        <v>0</v>
      </c>
      <c r="S1397" s="35">
        <f>O1397</f>
        <v>0</v>
      </c>
      <c r="T1397" s="37"/>
    </row>
    <row r="1398" spans="1:20" ht="15" customHeight="1">
      <c r="A1398" s="1"/>
      <c r="B1398" s="41"/>
      <c r="C1398" s="43"/>
      <c r="D1398" s="45"/>
      <c r="E1398" s="8"/>
      <c r="F1398" s="8"/>
      <c r="G1398" s="8"/>
      <c r="H1398" s="8"/>
      <c r="I1398" s="8"/>
      <c r="J1398" s="8"/>
      <c r="K1398" s="8"/>
      <c r="L1398" s="47"/>
      <c r="M1398" s="39"/>
      <c r="N1398" s="47"/>
      <c r="O1398" s="39"/>
      <c r="P1398" s="36"/>
      <c r="Q1398" s="36"/>
      <c r="R1398" s="36"/>
      <c r="S1398" s="36"/>
      <c r="T1398" s="37"/>
    </row>
    <row r="1399" spans="1:20" ht="15" customHeight="1">
      <c r="A1399" s="1"/>
      <c r="B1399" s="40" t="s">
        <v>1383</v>
      </c>
      <c r="C1399" s="42" t="s">
        <v>1384</v>
      </c>
      <c r="D1399" s="44" t="s">
        <v>1298</v>
      </c>
      <c r="E1399" s="7"/>
      <c r="F1399" s="7">
        <v>1</v>
      </c>
      <c r="G1399" s="7"/>
      <c r="H1399" s="7">
        <v>1</v>
      </c>
      <c r="I1399" s="7"/>
      <c r="J1399" s="7"/>
      <c r="K1399" s="7"/>
      <c r="L1399" s="46">
        <v>1775</v>
      </c>
      <c r="M1399" s="38">
        <v>1015</v>
      </c>
      <c r="N1399" s="46">
        <f>$E$1400+$F$1400+$G$1400+$H$1400+$I$1400+$J$1400+$K$1400</f>
        <v>0</v>
      </c>
      <c r="O1399" s="38">
        <f>$M$1399*$N$1399</f>
        <v>0</v>
      </c>
      <c r="P1399" s="35">
        <f>O1399</f>
        <v>0</v>
      </c>
      <c r="Q1399" s="35">
        <f>O1399</f>
        <v>0</v>
      </c>
      <c r="R1399" s="35">
        <f>O1399</f>
        <v>0</v>
      </c>
      <c r="S1399" s="35">
        <f>O1399</f>
        <v>0</v>
      </c>
      <c r="T1399" s="37"/>
    </row>
    <row r="1400" spans="1:20" ht="15" customHeight="1">
      <c r="A1400" s="1"/>
      <c r="B1400" s="41"/>
      <c r="C1400" s="43"/>
      <c r="D1400" s="45"/>
      <c r="E1400" s="8"/>
      <c r="F1400" s="8"/>
      <c r="G1400" s="8"/>
      <c r="H1400" s="8"/>
      <c r="I1400" s="8"/>
      <c r="J1400" s="8"/>
      <c r="K1400" s="8"/>
      <c r="L1400" s="47"/>
      <c r="M1400" s="39"/>
      <c r="N1400" s="47"/>
      <c r="O1400" s="39"/>
      <c r="P1400" s="36"/>
      <c r="Q1400" s="36"/>
      <c r="R1400" s="36"/>
      <c r="S1400" s="36"/>
      <c r="T1400" s="37"/>
    </row>
    <row r="1401" spans="1:20" ht="25.5" customHeight="1">
      <c r="A1401" s="1"/>
      <c r="B1401" s="49" t="s">
        <v>8</v>
      </c>
      <c r="C1401" s="49" t="s">
        <v>9</v>
      </c>
      <c r="D1401" s="49" t="s">
        <v>10</v>
      </c>
      <c r="E1401" s="50" t="s">
        <v>11</v>
      </c>
      <c r="F1401" s="50"/>
      <c r="G1401" s="50"/>
      <c r="H1401" s="50"/>
      <c r="I1401" s="50"/>
      <c r="J1401" s="50"/>
      <c r="K1401" s="50"/>
      <c r="L1401" s="51" t="s">
        <v>12</v>
      </c>
      <c r="M1401" s="52" t="s">
        <v>13</v>
      </c>
      <c r="N1401" s="48" t="s">
        <v>14</v>
      </c>
      <c r="O1401" s="48"/>
      <c r="P1401" s="35"/>
      <c r="Q1401" s="35"/>
      <c r="R1401" s="35"/>
      <c r="S1401" s="35"/>
      <c r="T1401" s="37"/>
    </row>
    <row r="1402" spans="2:20" ht="25.5" customHeight="1">
      <c r="B1402" s="49"/>
      <c r="C1402" s="49"/>
      <c r="D1402" s="49"/>
      <c r="E1402" s="5">
        <v>40</v>
      </c>
      <c r="F1402" s="5">
        <v>42</v>
      </c>
      <c r="G1402" s="5">
        <v>44</v>
      </c>
      <c r="H1402" s="5">
        <v>46</v>
      </c>
      <c r="I1402" s="5">
        <v>48</v>
      </c>
      <c r="J1402" s="5">
        <v>50</v>
      </c>
      <c r="K1402" s="5">
        <v>52</v>
      </c>
      <c r="L1402" s="51"/>
      <c r="M1402" s="52"/>
      <c r="N1402" s="6" t="s">
        <v>15</v>
      </c>
      <c r="O1402" s="6" t="s">
        <v>16</v>
      </c>
      <c r="P1402" s="36"/>
      <c r="Q1402" s="36"/>
      <c r="R1402" s="36"/>
      <c r="S1402" s="36"/>
      <c r="T1402" s="37"/>
    </row>
    <row r="1403" spans="1:20" ht="15" customHeight="1">
      <c r="A1403" s="1"/>
      <c r="B1403" s="40" t="s">
        <v>1385</v>
      </c>
      <c r="C1403" s="42" t="s">
        <v>1386</v>
      </c>
      <c r="D1403" s="44"/>
      <c r="E1403" s="7"/>
      <c r="F1403" s="7">
        <v>1</v>
      </c>
      <c r="G1403" s="7">
        <v>1</v>
      </c>
      <c r="H1403" s="7"/>
      <c r="I1403" s="7">
        <v>1</v>
      </c>
      <c r="J1403" s="7"/>
      <c r="K1403" s="7"/>
      <c r="L1403" s="46">
        <v>799</v>
      </c>
      <c r="M1403" s="38">
        <v>559</v>
      </c>
      <c r="N1403" s="46">
        <f>$E$1404+$F$1404+$G$1404+$H$1404+$I$1404+$J$1404+$K$1404</f>
        <v>0</v>
      </c>
      <c r="O1403" s="38">
        <f>$M$1403*$N$1403</f>
        <v>0</v>
      </c>
      <c r="P1403" s="35">
        <f>O1403</f>
        <v>0</v>
      </c>
      <c r="Q1403" s="35">
        <f>O1403</f>
        <v>0</v>
      </c>
      <c r="R1403" s="35">
        <f>O1403</f>
        <v>0</v>
      </c>
      <c r="S1403" s="35">
        <f>O1403</f>
        <v>0</v>
      </c>
      <c r="T1403" s="37"/>
    </row>
    <row r="1404" spans="1:20" ht="15" customHeight="1">
      <c r="A1404" s="1"/>
      <c r="B1404" s="41"/>
      <c r="C1404" s="43"/>
      <c r="D1404" s="45"/>
      <c r="E1404" s="8"/>
      <c r="F1404" s="8"/>
      <c r="G1404" s="8"/>
      <c r="H1404" s="8"/>
      <c r="I1404" s="8"/>
      <c r="J1404" s="8"/>
      <c r="K1404" s="8"/>
      <c r="L1404" s="47"/>
      <c r="M1404" s="39"/>
      <c r="N1404" s="47"/>
      <c r="O1404" s="39"/>
      <c r="P1404" s="36"/>
      <c r="Q1404" s="36"/>
      <c r="R1404" s="36"/>
      <c r="S1404" s="36"/>
      <c r="T1404" s="37"/>
    </row>
    <row r="1405" spans="1:20" ht="15" customHeight="1">
      <c r="A1405" s="1"/>
      <c r="B1405" s="40" t="s">
        <v>1387</v>
      </c>
      <c r="C1405" s="42" t="s">
        <v>1388</v>
      </c>
      <c r="D1405" s="44"/>
      <c r="E1405" s="7"/>
      <c r="F1405" s="7"/>
      <c r="G1405" s="7"/>
      <c r="H1405" s="7"/>
      <c r="I1405" s="7">
        <v>1</v>
      </c>
      <c r="J1405" s="7"/>
      <c r="K1405" s="7"/>
      <c r="L1405" s="46">
        <v>1310</v>
      </c>
      <c r="M1405" s="38">
        <v>748</v>
      </c>
      <c r="N1405" s="46">
        <f>$E$1406+$F$1406+$G$1406+$H$1406+$I$1406+$J$1406+$K$1406</f>
        <v>0</v>
      </c>
      <c r="O1405" s="38">
        <f>$M$1405*$N$1405</f>
        <v>0</v>
      </c>
      <c r="P1405" s="35">
        <f>O1405</f>
        <v>0</v>
      </c>
      <c r="Q1405" s="35">
        <f>O1405</f>
        <v>0</v>
      </c>
      <c r="R1405" s="35">
        <f>O1405</f>
        <v>0</v>
      </c>
      <c r="S1405" s="35">
        <f>O1405</f>
        <v>0</v>
      </c>
      <c r="T1405" s="37"/>
    </row>
    <row r="1406" spans="1:20" ht="15" customHeight="1">
      <c r="A1406" s="1"/>
      <c r="B1406" s="41"/>
      <c r="C1406" s="43"/>
      <c r="D1406" s="45"/>
      <c r="E1406" s="8"/>
      <c r="F1406" s="8"/>
      <c r="G1406" s="8"/>
      <c r="H1406" s="8"/>
      <c r="I1406" s="8"/>
      <c r="J1406" s="8"/>
      <c r="K1406" s="8"/>
      <c r="L1406" s="47"/>
      <c r="M1406" s="39"/>
      <c r="N1406" s="47"/>
      <c r="O1406" s="39"/>
      <c r="P1406" s="36"/>
      <c r="Q1406" s="36"/>
      <c r="R1406" s="36"/>
      <c r="S1406" s="36"/>
      <c r="T1406" s="37"/>
    </row>
    <row r="1407" spans="1:20" ht="15" customHeight="1">
      <c r="A1407" s="1"/>
      <c r="B1407" s="40" t="s">
        <v>1389</v>
      </c>
      <c r="C1407" s="42" t="s">
        <v>1390</v>
      </c>
      <c r="D1407" s="44"/>
      <c r="E1407" s="7"/>
      <c r="F1407" s="7"/>
      <c r="G1407" s="7"/>
      <c r="H1407" s="7">
        <v>1</v>
      </c>
      <c r="I1407" s="7"/>
      <c r="J1407" s="7">
        <v>2</v>
      </c>
      <c r="K1407" s="7"/>
      <c r="L1407" s="46">
        <v>1310</v>
      </c>
      <c r="M1407" s="38">
        <v>748</v>
      </c>
      <c r="N1407" s="46">
        <f>$E$1408+$F$1408+$G$1408+$H$1408+$I$1408+$J$1408+$K$1408</f>
        <v>0</v>
      </c>
      <c r="O1407" s="38">
        <f>$M$1407*$N$1407</f>
        <v>0</v>
      </c>
      <c r="P1407" s="35">
        <f>O1407</f>
        <v>0</v>
      </c>
      <c r="Q1407" s="35">
        <f>O1407</f>
        <v>0</v>
      </c>
      <c r="R1407" s="35">
        <f>O1407</f>
        <v>0</v>
      </c>
      <c r="S1407" s="35">
        <f>O1407</f>
        <v>0</v>
      </c>
      <c r="T1407" s="37"/>
    </row>
    <row r="1408" spans="1:20" ht="15" customHeight="1">
      <c r="A1408" s="1"/>
      <c r="B1408" s="41"/>
      <c r="C1408" s="43"/>
      <c r="D1408" s="45"/>
      <c r="E1408" s="8"/>
      <c r="F1408" s="8"/>
      <c r="G1408" s="8"/>
      <c r="H1408" s="8"/>
      <c r="I1408" s="8"/>
      <c r="J1408" s="8"/>
      <c r="K1408" s="8"/>
      <c r="L1408" s="47"/>
      <c r="M1408" s="39"/>
      <c r="N1408" s="47"/>
      <c r="O1408" s="39"/>
      <c r="P1408" s="36"/>
      <c r="Q1408" s="36"/>
      <c r="R1408" s="36"/>
      <c r="S1408" s="36"/>
      <c r="T1408" s="37"/>
    </row>
    <row r="1409" spans="1:20" ht="25.5" customHeight="1">
      <c r="A1409" s="1"/>
      <c r="B1409" s="49" t="s">
        <v>8</v>
      </c>
      <c r="C1409" s="49" t="s">
        <v>9</v>
      </c>
      <c r="D1409" s="49" t="s">
        <v>10</v>
      </c>
      <c r="E1409" s="50" t="s">
        <v>11</v>
      </c>
      <c r="F1409" s="50"/>
      <c r="G1409" s="50"/>
      <c r="H1409" s="50"/>
      <c r="I1409" s="50"/>
      <c r="J1409" s="50"/>
      <c r="K1409" s="50"/>
      <c r="L1409" s="51" t="s">
        <v>12</v>
      </c>
      <c r="M1409" s="52" t="s">
        <v>13</v>
      </c>
      <c r="N1409" s="48" t="s">
        <v>14</v>
      </c>
      <c r="O1409" s="48"/>
      <c r="P1409" s="35"/>
      <c r="Q1409" s="35"/>
      <c r="R1409" s="35"/>
      <c r="S1409" s="35"/>
      <c r="T1409" s="37"/>
    </row>
    <row r="1410" spans="2:20" ht="25.5" customHeight="1">
      <c r="B1410" s="49"/>
      <c r="C1410" s="49"/>
      <c r="D1410" s="49"/>
      <c r="E1410" s="5">
        <v>1</v>
      </c>
      <c r="F1410" s="5">
        <v>2</v>
      </c>
      <c r="G1410" s="5">
        <v>3</v>
      </c>
      <c r="H1410" s="5">
        <v>4</v>
      </c>
      <c r="I1410" s="5">
        <v>5</v>
      </c>
      <c r="J1410" s="5">
        <v>6</v>
      </c>
      <c r="K1410" s="5">
        <v>7</v>
      </c>
      <c r="L1410" s="51"/>
      <c r="M1410" s="52"/>
      <c r="N1410" s="6" t="s">
        <v>15</v>
      </c>
      <c r="O1410" s="6" t="s">
        <v>16</v>
      </c>
      <c r="P1410" s="36"/>
      <c r="Q1410" s="36"/>
      <c r="R1410" s="36"/>
      <c r="S1410" s="36"/>
      <c r="T1410" s="37"/>
    </row>
    <row r="1411" spans="1:20" ht="15" customHeight="1">
      <c r="A1411" s="1"/>
      <c r="B1411" s="40" t="s">
        <v>1391</v>
      </c>
      <c r="C1411" s="42" t="s">
        <v>1392</v>
      </c>
      <c r="D1411" s="44" t="s">
        <v>1393</v>
      </c>
      <c r="E1411" s="7"/>
      <c r="F1411" s="7"/>
      <c r="G1411" s="7"/>
      <c r="H1411" s="7"/>
      <c r="I1411" s="7"/>
      <c r="J1411" s="7">
        <v>1</v>
      </c>
      <c r="K1411" s="7"/>
      <c r="L1411" s="46">
        <v>1120</v>
      </c>
      <c r="M1411" s="38">
        <v>650</v>
      </c>
      <c r="N1411" s="46">
        <f>$E$1412+$F$1412+$G$1412+$H$1412+$I$1412+$J$1412+$K$1412</f>
        <v>0</v>
      </c>
      <c r="O1411" s="38">
        <f>$M$1411*$N$1411</f>
        <v>0</v>
      </c>
      <c r="P1411" s="35">
        <f>O1411</f>
        <v>0</v>
      </c>
      <c r="Q1411" s="35">
        <f>O1411</f>
        <v>0</v>
      </c>
      <c r="R1411" s="35">
        <f>O1411</f>
        <v>0</v>
      </c>
      <c r="S1411" s="35">
        <f>O1411</f>
        <v>0</v>
      </c>
      <c r="T1411" s="37"/>
    </row>
    <row r="1412" spans="1:20" ht="15" customHeight="1">
      <c r="A1412" s="1"/>
      <c r="B1412" s="41"/>
      <c r="C1412" s="43"/>
      <c r="D1412" s="45"/>
      <c r="E1412" s="8"/>
      <c r="F1412" s="8"/>
      <c r="G1412" s="8"/>
      <c r="H1412" s="8"/>
      <c r="I1412" s="8"/>
      <c r="J1412" s="8"/>
      <c r="K1412" s="8"/>
      <c r="L1412" s="47"/>
      <c r="M1412" s="39"/>
      <c r="N1412" s="47"/>
      <c r="O1412" s="39"/>
      <c r="P1412" s="36"/>
      <c r="Q1412" s="36"/>
      <c r="R1412" s="36"/>
      <c r="S1412" s="36"/>
      <c r="T1412" s="37"/>
    </row>
    <row r="1413" spans="1:20" ht="15" customHeight="1">
      <c r="A1413" s="1"/>
      <c r="B1413" s="40" t="s">
        <v>1394</v>
      </c>
      <c r="C1413" s="42" t="s">
        <v>1395</v>
      </c>
      <c r="D1413" s="44" t="s">
        <v>1396</v>
      </c>
      <c r="E1413" s="7"/>
      <c r="F1413" s="7">
        <v>2</v>
      </c>
      <c r="G1413" s="7">
        <v>2</v>
      </c>
      <c r="H1413" s="7"/>
      <c r="I1413" s="7">
        <v>1</v>
      </c>
      <c r="J1413" s="7"/>
      <c r="K1413" s="7"/>
      <c r="L1413" s="46">
        <v>1245</v>
      </c>
      <c r="M1413" s="38">
        <v>730</v>
      </c>
      <c r="N1413" s="46">
        <f>$E$1414+$F$1414+$G$1414+$H$1414+$I$1414+$J$1414+$K$1414</f>
        <v>0</v>
      </c>
      <c r="O1413" s="38">
        <f>$M$1413*$N$1413</f>
        <v>0</v>
      </c>
      <c r="P1413" s="35">
        <f>O1413</f>
        <v>0</v>
      </c>
      <c r="Q1413" s="35">
        <f>O1413</f>
        <v>0</v>
      </c>
      <c r="R1413" s="35">
        <f>O1413</f>
        <v>0</v>
      </c>
      <c r="S1413" s="35">
        <f>O1413</f>
        <v>0</v>
      </c>
      <c r="T1413" s="37"/>
    </row>
    <row r="1414" spans="1:20" ht="15" customHeight="1">
      <c r="A1414" s="1"/>
      <c r="B1414" s="41"/>
      <c r="C1414" s="43"/>
      <c r="D1414" s="45"/>
      <c r="E1414" s="8"/>
      <c r="F1414" s="8"/>
      <c r="G1414" s="8"/>
      <c r="H1414" s="8"/>
      <c r="I1414" s="8"/>
      <c r="J1414" s="8"/>
      <c r="K1414" s="8"/>
      <c r="L1414" s="47"/>
      <c r="M1414" s="39"/>
      <c r="N1414" s="47"/>
      <c r="O1414" s="39"/>
      <c r="P1414" s="36"/>
      <c r="Q1414" s="36"/>
      <c r="R1414" s="36"/>
      <c r="S1414" s="36"/>
      <c r="T1414" s="37"/>
    </row>
    <row r="1415" spans="1:20" ht="15" customHeight="1">
      <c r="A1415" s="1"/>
      <c r="B1415" s="40" t="s">
        <v>1397</v>
      </c>
      <c r="C1415" s="42" t="s">
        <v>1398</v>
      </c>
      <c r="D1415" s="44" t="s">
        <v>1399</v>
      </c>
      <c r="E1415" s="7"/>
      <c r="F1415" s="7"/>
      <c r="G1415" s="7"/>
      <c r="H1415" s="7"/>
      <c r="I1415" s="7"/>
      <c r="J1415" s="7">
        <v>1</v>
      </c>
      <c r="K1415" s="7">
        <v>2</v>
      </c>
      <c r="L1415" s="46">
        <v>670</v>
      </c>
      <c r="M1415" s="38">
        <v>395</v>
      </c>
      <c r="N1415" s="46">
        <f>$E$1416+$F$1416+$G$1416+$H$1416+$I$1416+$J$1416+$K$1416</f>
        <v>0</v>
      </c>
      <c r="O1415" s="38">
        <f>$M$1415*$N$1415</f>
        <v>0</v>
      </c>
      <c r="P1415" s="35">
        <f>O1415</f>
        <v>0</v>
      </c>
      <c r="Q1415" s="35">
        <f>O1415</f>
        <v>0</v>
      </c>
      <c r="R1415" s="35">
        <f>O1415</f>
        <v>0</v>
      </c>
      <c r="S1415" s="35">
        <f>O1415</f>
        <v>0</v>
      </c>
      <c r="T1415" s="37"/>
    </row>
    <row r="1416" spans="1:20" ht="15" customHeight="1">
      <c r="A1416" s="1"/>
      <c r="B1416" s="41"/>
      <c r="C1416" s="43"/>
      <c r="D1416" s="45"/>
      <c r="E1416" s="8"/>
      <c r="F1416" s="8"/>
      <c r="G1416" s="8"/>
      <c r="H1416" s="8"/>
      <c r="I1416" s="8"/>
      <c r="J1416" s="8"/>
      <c r="K1416" s="8"/>
      <c r="L1416" s="47"/>
      <c r="M1416" s="39"/>
      <c r="N1416" s="47"/>
      <c r="O1416" s="39"/>
      <c r="P1416" s="36"/>
      <c r="Q1416" s="36"/>
      <c r="R1416" s="36"/>
      <c r="S1416" s="36"/>
      <c r="T1416" s="37"/>
    </row>
    <row r="1417" spans="1:20" ht="25.5" customHeight="1">
      <c r="A1417" s="1"/>
      <c r="B1417" s="49" t="s">
        <v>8</v>
      </c>
      <c r="C1417" s="49" t="s">
        <v>9</v>
      </c>
      <c r="D1417" s="49" t="s">
        <v>10</v>
      </c>
      <c r="E1417" s="50" t="s">
        <v>11</v>
      </c>
      <c r="F1417" s="50"/>
      <c r="G1417" s="50"/>
      <c r="H1417" s="50"/>
      <c r="I1417" s="50"/>
      <c r="J1417" s="50"/>
      <c r="K1417" s="50"/>
      <c r="L1417" s="51" t="s">
        <v>12</v>
      </c>
      <c r="M1417" s="52" t="s">
        <v>13</v>
      </c>
      <c r="N1417" s="48" t="s">
        <v>14</v>
      </c>
      <c r="O1417" s="48"/>
      <c r="P1417" s="35"/>
      <c r="Q1417" s="35"/>
      <c r="R1417" s="35"/>
      <c r="S1417" s="35"/>
      <c r="T1417" s="37"/>
    </row>
    <row r="1418" spans="2:20" ht="25.5" customHeight="1">
      <c r="B1418" s="49"/>
      <c r="C1418" s="49"/>
      <c r="D1418" s="49"/>
      <c r="E1418" s="5">
        <v>70</v>
      </c>
      <c r="F1418" s="5">
        <v>75</v>
      </c>
      <c r="G1418" s="5">
        <v>80</v>
      </c>
      <c r="H1418" s="5">
        <v>85</v>
      </c>
      <c r="I1418" s="5">
        <v>90</v>
      </c>
      <c r="J1418" s="5">
        <v>95</v>
      </c>
      <c r="K1418" s="5"/>
      <c r="L1418" s="51"/>
      <c r="M1418" s="52"/>
      <c r="N1418" s="6" t="s">
        <v>15</v>
      </c>
      <c r="O1418" s="6" t="s">
        <v>16</v>
      </c>
      <c r="P1418" s="36"/>
      <c r="Q1418" s="36"/>
      <c r="R1418" s="36"/>
      <c r="S1418" s="36"/>
      <c r="T1418" s="37"/>
    </row>
    <row r="1419" spans="1:20" ht="15" customHeight="1">
      <c r="A1419" s="1"/>
      <c r="B1419" s="40" t="s">
        <v>1400</v>
      </c>
      <c r="C1419" s="42" t="s">
        <v>1401</v>
      </c>
      <c r="D1419" s="44" t="s">
        <v>1402</v>
      </c>
      <c r="E1419" s="7"/>
      <c r="F1419" s="7">
        <v>4</v>
      </c>
      <c r="G1419" s="7">
        <v>4</v>
      </c>
      <c r="H1419" s="7">
        <v>3</v>
      </c>
      <c r="I1419" s="7"/>
      <c r="J1419" s="7"/>
      <c r="K1419" s="7"/>
      <c r="L1419" s="46">
        <v>1785</v>
      </c>
      <c r="M1419" s="38">
        <v>1050</v>
      </c>
      <c r="N1419" s="46">
        <f>$E$1420+$F$1420+$G$1420+$H$1420+$I$1420+$J$1420+$K$1420</f>
        <v>0</v>
      </c>
      <c r="O1419" s="38">
        <f>$M$1419*$N$1419</f>
        <v>0</v>
      </c>
      <c r="P1419" s="35">
        <f>O1419</f>
        <v>0</v>
      </c>
      <c r="Q1419" s="35">
        <f>O1419</f>
        <v>0</v>
      </c>
      <c r="R1419" s="35">
        <f>O1419</f>
        <v>0</v>
      </c>
      <c r="S1419" s="35">
        <f>O1419</f>
        <v>0</v>
      </c>
      <c r="T1419" s="37"/>
    </row>
    <row r="1420" spans="1:20" ht="15" customHeight="1">
      <c r="A1420" s="1"/>
      <c r="B1420" s="41"/>
      <c r="C1420" s="43"/>
      <c r="D1420" s="45"/>
      <c r="E1420" s="8"/>
      <c r="F1420" s="8"/>
      <c r="G1420" s="8"/>
      <c r="H1420" s="8"/>
      <c r="I1420" s="8"/>
      <c r="J1420" s="8"/>
      <c r="K1420" s="8"/>
      <c r="L1420" s="47"/>
      <c r="M1420" s="39"/>
      <c r="N1420" s="47"/>
      <c r="O1420" s="39"/>
      <c r="P1420" s="36"/>
      <c r="Q1420" s="36"/>
      <c r="R1420" s="36"/>
      <c r="S1420" s="36"/>
      <c r="T1420" s="37"/>
    </row>
    <row r="1421" spans="1:20" ht="15" customHeight="1">
      <c r="A1421" s="1"/>
      <c r="B1421" s="40" t="s">
        <v>1403</v>
      </c>
      <c r="C1421" s="42" t="s">
        <v>1404</v>
      </c>
      <c r="D1421" s="44" t="s">
        <v>1402</v>
      </c>
      <c r="E1421" s="7"/>
      <c r="F1421" s="7">
        <v>4</v>
      </c>
      <c r="G1421" s="7">
        <v>3</v>
      </c>
      <c r="H1421" s="7">
        <v>4</v>
      </c>
      <c r="I1421" s="7"/>
      <c r="J1421" s="7"/>
      <c r="K1421" s="7"/>
      <c r="L1421" s="46">
        <v>1785</v>
      </c>
      <c r="M1421" s="38">
        <v>1050</v>
      </c>
      <c r="N1421" s="46">
        <f>$E$1422+$F$1422+$G$1422+$H$1422+$I$1422+$J$1422+$K$1422</f>
        <v>0</v>
      </c>
      <c r="O1421" s="38">
        <f>$M$1421*$N$1421</f>
        <v>0</v>
      </c>
      <c r="P1421" s="35">
        <f>O1421</f>
        <v>0</v>
      </c>
      <c r="Q1421" s="35">
        <f>O1421</f>
        <v>0</v>
      </c>
      <c r="R1421" s="35">
        <f>O1421</f>
        <v>0</v>
      </c>
      <c r="S1421" s="35">
        <f>O1421</f>
        <v>0</v>
      </c>
      <c r="T1421" s="37"/>
    </row>
    <row r="1422" spans="1:20" ht="15" customHeight="1">
      <c r="A1422" s="1"/>
      <c r="B1422" s="41"/>
      <c r="C1422" s="43"/>
      <c r="D1422" s="45"/>
      <c r="E1422" s="8"/>
      <c r="F1422" s="8"/>
      <c r="G1422" s="8"/>
      <c r="H1422" s="8"/>
      <c r="I1422" s="8"/>
      <c r="J1422" s="8"/>
      <c r="K1422" s="8"/>
      <c r="L1422" s="47"/>
      <c r="M1422" s="39"/>
      <c r="N1422" s="47"/>
      <c r="O1422" s="39"/>
      <c r="P1422" s="36"/>
      <c r="Q1422" s="36"/>
      <c r="R1422" s="36"/>
      <c r="S1422" s="36"/>
      <c r="T1422" s="37"/>
    </row>
    <row r="1423" spans="1:20" ht="15" customHeight="1">
      <c r="A1423" s="1"/>
      <c r="B1423" s="40" t="s">
        <v>1405</v>
      </c>
      <c r="C1423" s="42" t="s">
        <v>1406</v>
      </c>
      <c r="D1423" s="44" t="s">
        <v>1402</v>
      </c>
      <c r="E1423" s="7"/>
      <c r="F1423" s="7">
        <v>5</v>
      </c>
      <c r="G1423" s="7">
        <v>5</v>
      </c>
      <c r="H1423" s="7">
        <v>3</v>
      </c>
      <c r="I1423" s="7"/>
      <c r="J1423" s="7"/>
      <c r="K1423" s="7"/>
      <c r="L1423" s="46">
        <v>1785</v>
      </c>
      <c r="M1423" s="38">
        <v>1050</v>
      </c>
      <c r="N1423" s="46">
        <f>$E$1424+$F$1424+$G$1424+$H$1424+$I$1424+$J$1424+$K$1424</f>
        <v>0</v>
      </c>
      <c r="O1423" s="38">
        <f>$M$1423*$N$1423</f>
        <v>0</v>
      </c>
      <c r="P1423" s="35">
        <f>O1423</f>
        <v>0</v>
      </c>
      <c r="Q1423" s="35">
        <f>O1423</f>
        <v>0</v>
      </c>
      <c r="R1423" s="35">
        <f>O1423</f>
        <v>0</v>
      </c>
      <c r="S1423" s="35">
        <f>O1423</f>
        <v>0</v>
      </c>
      <c r="T1423" s="37"/>
    </row>
    <row r="1424" spans="1:20" ht="15" customHeight="1">
      <c r="A1424" s="1"/>
      <c r="B1424" s="41"/>
      <c r="C1424" s="43"/>
      <c r="D1424" s="45"/>
      <c r="E1424" s="8"/>
      <c r="F1424" s="8"/>
      <c r="G1424" s="8"/>
      <c r="H1424" s="8"/>
      <c r="I1424" s="8"/>
      <c r="J1424" s="8"/>
      <c r="K1424" s="8"/>
      <c r="L1424" s="47"/>
      <c r="M1424" s="39"/>
      <c r="N1424" s="47"/>
      <c r="O1424" s="39"/>
      <c r="P1424" s="36"/>
      <c r="Q1424" s="36"/>
      <c r="R1424" s="36"/>
      <c r="S1424" s="36"/>
      <c r="T1424" s="37"/>
    </row>
    <row r="1425" spans="1:20" ht="25.5" customHeight="1">
      <c r="A1425" s="1"/>
      <c r="B1425" s="49" t="s">
        <v>8</v>
      </c>
      <c r="C1425" s="49" t="s">
        <v>9</v>
      </c>
      <c r="D1425" s="49" t="s">
        <v>10</v>
      </c>
      <c r="E1425" s="50" t="s">
        <v>11</v>
      </c>
      <c r="F1425" s="50"/>
      <c r="G1425" s="50"/>
      <c r="H1425" s="50"/>
      <c r="I1425" s="50"/>
      <c r="J1425" s="50"/>
      <c r="K1425" s="50"/>
      <c r="L1425" s="51" t="s">
        <v>12</v>
      </c>
      <c r="M1425" s="52" t="s">
        <v>13</v>
      </c>
      <c r="N1425" s="48" t="s">
        <v>14</v>
      </c>
      <c r="O1425" s="48"/>
      <c r="P1425" s="35"/>
      <c r="Q1425" s="35"/>
      <c r="R1425" s="35"/>
      <c r="S1425" s="35"/>
      <c r="T1425" s="37"/>
    </row>
    <row r="1426" spans="2:20" ht="25.5" customHeight="1">
      <c r="B1426" s="49"/>
      <c r="C1426" s="49"/>
      <c r="D1426" s="49"/>
      <c r="E1426" s="5">
        <v>1</v>
      </c>
      <c r="F1426" s="5">
        <v>2</v>
      </c>
      <c r="G1426" s="5">
        <v>3</v>
      </c>
      <c r="H1426" s="5">
        <v>4</v>
      </c>
      <c r="I1426" s="5">
        <v>5</v>
      </c>
      <c r="J1426" s="5">
        <v>6</v>
      </c>
      <c r="K1426" s="5">
        <v>7</v>
      </c>
      <c r="L1426" s="51"/>
      <c r="M1426" s="52"/>
      <c r="N1426" s="6" t="s">
        <v>15</v>
      </c>
      <c r="O1426" s="6" t="s">
        <v>16</v>
      </c>
      <c r="P1426" s="36"/>
      <c r="Q1426" s="36"/>
      <c r="R1426" s="36"/>
      <c r="S1426" s="36"/>
      <c r="T1426" s="37"/>
    </row>
    <row r="1427" spans="1:20" ht="15" customHeight="1">
      <c r="A1427" s="1"/>
      <c r="B1427" s="40" t="s">
        <v>1407</v>
      </c>
      <c r="C1427" s="42" t="s">
        <v>1408</v>
      </c>
      <c r="D1427" s="44" t="s">
        <v>1399</v>
      </c>
      <c r="E1427" s="7"/>
      <c r="F1427" s="7"/>
      <c r="G1427" s="7"/>
      <c r="H1427" s="7"/>
      <c r="I1427" s="7"/>
      <c r="J1427" s="7">
        <v>2</v>
      </c>
      <c r="K1427" s="7"/>
      <c r="L1427" s="46">
        <v>1100</v>
      </c>
      <c r="M1427" s="38">
        <v>600</v>
      </c>
      <c r="N1427" s="46">
        <f>$E$1428+$F$1428+$G$1428+$H$1428+$I$1428+$J$1428+$K$1428</f>
        <v>0</v>
      </c>
      <c r="O1427" s="38">
        <f>$M$1427*$N$1427</f>
        <v>0</v>
      </c>
      <c r="P1427" s="35">
        <f>O1427</f>
        <v>0</v>
      </c>
      <c r="Q1427" s="35">
        <f>O1427</f>
        <v>0</v>
      </c>
      <c r="R1427" s="35">
        <f>O1427</f>
        <v>0</v>
      </c>
      <c r="S1427" s="35">
        <f>O1427</f>
        <v>0</v>
      </c>
      <c r="T1427" s="37"/>
    </row>
    <row r="1428" spans="1:20" ht="15" customHeight="1">
      <c r="A1428" s="1"/>
      <c r="B1428" s="41"/>
      <c r="C1428" s="43"/>
      <c r="D1428" s="45"/>
      <c r="E1428" s="8"/>
      <c r="F1428" s="8"/>
      <c r="G1428" s="8"/>
      <c r="H1428" s="8"/>
      <c r="I1428" s="8"/>
      <c r="J1428" s="8"/>
      <c r="K1428" s="8"/>
      <c r="L1428" s="47"/>
      <c r="M1428" s="39"/>
      <c r="N1428" s="47"/>
      <c r="O1428" s="39"/>
      <c r="P1428" s="36"/>
      <c r="Q1428" s="36"/>
      <c r="R1428" s="36"/>
      <c r="S1428" s="36"/>
      <c r="T1428" s="37"/>
    </row>
    <row r="1429" spans="1:20" ht="25.5" customHeight="1">
      <c r="A1429" s="1"/>
      <c r="B1429" s="49" t="s">
        <v>8</v>
      </c>
      <c r="C1429" s="49" t="s">
        <v>9</v>
      </c>
      <c r="D1429" s="49" t="s">
        <v>10</v>
      </c>
      <c r="E1429" s="60" t="s">
        <v>11</v>
      </c>
      <c r="F1429" s="60"/>
      <c r="G1429" s="60"/>
      <c r="H1429" s="60"/>
      <c r="I1429" s="60"/>
      <c r="J1429" s="60"/>
      <c r="K1429" s="60"/>
      <c r="L1429" s="51" t="s">
        <v>12</v>
      </c>
      <c r="M1429" s="52" t="s">
        <v>13</v>
      </c>
      <c r="N1429" s="48" t="s">
        <v>14</v>
      </c>
      <c r="O1429" s="48"/>
      <c r="P1429" s="35"/>
      <c r="Q1429" s="35"/>
      <c r="R1429" s="35"/>
      <c r="S1429" s="35"/>
      <c r="T1429" s="37"/>
    </row>
    <row r="1430" spans="2:20" ht="25.5" customHeight="1">
      <c r="B1430" s="49"/>
      <c r="C1430" s="49"/>
      <c r="D1430" s="49"/>
      <c r="E1430" s="61" t="s">
        <v>536</v>
      </c>
      <c r="F1430" s="62"/>
      <c r="G1430" s="62"/>
      <c r="H1430" s="62"/>
      <c r="I1430" s="62"/>
      <c r="J1430" s="62"/>
      <c r="K1430" s="63"/>
      <c r="L1430" s="51"/>
      <c r="M1430" s="52"/>
      <c r="N1430" s="6" t="s">
        <v>15</v>
      </c>
      <c r="O1430" s="6" t="s">
        <v>16</v>
      </c>
      <c r="P1430" s="36"/>
      <c r="Q1430" s="36"/>
      <c r="R1430" s="36"/>
      <c r="S1430" s="36"/>
      <c r="T1430" s="37"/>
    </row>
    <row r="1431" spans="1:20" ht="15" customHeight="1">
      <c r="A1431" s="1"/>
      <c r="B1431" s="40" t="s">
        <v>1409</v>
      </c>
      <c r="C1431" s="53" t="s">
        <v>1410</v>
      </c>
      <c r="D1431" s="44"/>
      <c r="E1431" s="54">
        <v>10</v>
      </c>
      <c r="F1431" s="55"/>
      <c r="G1431" s="55"/>
      <c r="H1431" s="55"/>
      <c r="I1431" s="55"/>
      <c r="J1431" s="55"/>
      <c r="K1431" s="56"/>
      <c r="L1431" s="46">
        <v>410</v>
      </c>
      <c r="M1431" s="38">
        <v>282</v>
      </c>
      <c r="N1431" s="46">
        <f>$E$1432</f>
        <v>0</v>
      </c>
      <c r="O1431" s="38">
        <f>$M$1431*$N$1431</f>
        <v>0</v>
      </c>
      <c r="P1431" s="35">
        <f>O1431</f>
        <v>0</v>
      </c>
      <c r="Q1431" s="35">
        <f>O1431</f>
        <v>0</v>
      </c>
      <c r="R1431" s="35">
        <f>O1431</f>
        <v>0</v>
      </c>
      <c r="S1431" s="35">
        <f>O1431</f>
        <v>0</v>
      </c>
      <c r="T1431" s="37"/>
    </row>
    <row r="1432" spans="1:20" ht="15" customHeight="1">
      <c r="A1432" s="1"/>
      <c r="B1432" s="41"/>
      <c r="C1432" s="43"/>
      <c r="D1432" s="45"/>
      <c r="E1432" s="57"/>
      <c r="F1432" s="58"/>
      <c r="G1432" s="58"/>
      <c r="H1432" s="58"/>
      <c r="I1432" s="58"/>
      <c r="J1432" s="58"/>
      <c r="K1432" s="59"/>
      <c r="L1432" s="47"/>
      <c r="M1432" s="39"/>
      <c r="N1432" s="47"/>
      <c r="O1432" s="39"/>
      <c r="P1432" s="36"/>
      <c r="Q1432" s="36"/>
      <c r="R1432" s="36"/>
      <c r="S1432" s="36"/>
      <c r="T1432" s="37"/>
    </row>
    <row r="1433" spans="1:20" ht="25.5" customHeight="1">
      <c r="A1433" s="1"/>
      <c r="B1433" s="49" t="s">
        <v>8</v>
      </c>
      <c r="C1433" s="49" t="s">
        <v>9</v>
      </c>
      <c r="D1433" s="49" t="s">
        <v>10</v>
      </c>
      <c r="E1433" s="50" t="s">
        <v>11</v>
      </c>
      <c r="F1433" s="50"/>
      <c r="G1433" s="50"/>
      <c r="H1433" s="50"/>
      <c r="I1433" s="50"/>
      <c r="J1433" s="50"/>
      <c r="K1433" s="50"/>
      <c r="L1433" s="51" t="s">
        <v>12</v>
      </c>
      <c r="M1433" s="52" t="s">
        <v>13</v>
      </c>
      <c r="N1433" s="48" t="s">
        <v>14</v>
      </c>
      <c r="O1433" s="48"/>
      <c r="P1433" s="35"/>
      <c r="Q1433" s="35"/>
      <c r="R1433" s="35"/>
      <c r="S1433" s="35"/>
      <c r="T1433" s="37"/>
    </row>
    <row r="1434" spans="2:20" ht="25.5" customHeight="1">
      <c r="B1434" s="49"/>
      <c r="C1434" s="49"/>
      <c r="D1434" s="49"/>
      <c r="E1434" s="5" t="s">
        <v>1411</v>
      </c>
      <c r="F1434" s="5" t="s">
        <v>87</v>
      </c>
      <c r="G1434" s="5" t="s">
        <v>88</v>
      </c>
      <c r="H1434" s="5" t="s">
        <v>89</v>
      </c>
      <c r="I1434" s="5" t="s">
        <v>1412</v>
      </c>
      <c r="J1434" s="5"/>
      <c r="K1434" s="5"/>
      <c r="L1434" s="51"/>
      <c r="M1434" s="52"/>
      <c r="N1434" s="6" t="s">
        <v>15</v>
      </c>
      <c r="O1434" s="6" t="s">
        <v>16</v>
      </c>
      <c r="P1434" s="36"/>
      <c r="Q1434" s="36"/>
      <c r="R1434" s="36"/>
      <c r="S1434" s="36"/>
      <c r="T1434" s="37"/>
    </row>
    <row r="1435" spans="1:20" ht="15" customHeight="1">
      <c r="A1435" s="1"/>
      <c r="B1435" s="40" t="s">
        <v>1413</v>
      </c>
      <c r="C1435" s="42" t="s">
        <v>1414</v>
      </c>
      <c r="D1435" s="44" t="s">
        <v>1415</v>
      </c>
      <c r="E1435" s="7"/>
      <c r="F1435" s="7"/>
      <c r="G1435" s="7">
        <v>10</v>
      </c>
      <c r="H1435" s="7"/>
      <c r="I1435" s="7"/>
      <c r="J1435" s="7"/>
      <c r="K1435" s="7"/>
      <c r="L1435" s="46">
        <v>1420</v>
      </c>
      <c r="M1435" s="38">
        <v>790</v>
      </c>
      <c r="N1435" s="46">
        <f>$E$1436+$F$1436+$G$1436+$H$1436+$I$1436+$J$1436+$K$1436</f>
        <v>0</v>
      </c>
      <c r="O1435" s="38">
        <f>$M$1435*$N$1435</f>
        <v>0</v>
      </c>
      <c r="P1435" s="35">
        <f>O1435</f>
        <v>0</v>
      </c>
      <c r="Q1435" s="35">
        <f>O1435</f>
        <v>0</v>
      </c>
      <c r="R1435" s="35">
        <f>O1435</f>
        <v>0</v>
      </c>
      <c r="S1435" s="35">
        <f>O1435</f>
        <v>0</v>
      </c>
      <c r="T1435" s="37"/>
    </row>
    <row r="1436" spans="1:20" ht="15" customHeight="1">
      <c r="A1436" s="1"/>
      <c r="B1436" s="41"/>
      <c r="C1436" s="43"/>
      <c r="D1436" s="45"/>
      <c r="E1436" s="8"/>
      <c r="F1436" s="8"/>
      <c r="G1436" s="8"/>
      <c r="H1436" s="8"/>
      <c r="I1436" s="8"/>
      <c r="J1436" s="8"/>
      <c r="K1436" s="8"/>
      <c r="L1436" s="47"/>
      <c r="M1436" s="39"/>
      <c r="N1436" s="47"/>
      <c r="O1436" s="39"/>
      <c r="P1436" s="36"/>
      <c r="Q1436" s="36"/>
      <c r="R1436" s="36"/>
      <c r="S1436" s="36"/>
      <c r="T1436" s="37"/>
    </row>
    <row r="1437" spans="1:20" ht="15" customHeight="1">
      <c r="A1437" s="1"/>
      <c r="B1437" s="40" t="s">
        <v>1416</v>
      </c>
      <c r="C1437" s="42" t="s">
        <v>1417</v>
      </c>
      <c r="D1437" s="44" t="s">
        <v>1418</v>
      </c>
      <c r="E1437" s="7"/>
      <c r="F1437" s="7"/>
      <c r="G1437" s="7"/>
      <c r="H1437" s="7">
        <v>1</v>
      </c>
      <c r="I1437" s="7"/>
      <c r="J1437" s="7"/>
      <c r="K1437" s="7"/>
      <c r="L1437" s="46">
        <v>1240</v>
      </c>
      <c r="M1437" s="38">
        <v>690</v>
      </c>
      <c r="N1437" s="46">
        <f>$E$1438+$F$1438+$G$1438+$H$1438+$I$1438+$J$1438+$K$1438</f>
        <v>0</v>
      </c>
      <c r="O1437" s="38">
        <f>$M$1437*$N$1437</f>
        <v>0</v>
      </c>
      <c r="P1437" s="35">
        <f>O1437</f>
        <v>0</v>
      </c>
      <c r="Q1437" s="35">
        <f>O1437</f>
        <v>0</v>
      </c>
      <c r="R1437" s="35">
        <f>O1437</f>
        <v>0</v>
      </c>
      <c r="S1437" s="35">
        <f>O1437</f>
        <v>0</v>
      </c>
      <c r="T1437" s="37"/>
    </row>
    <row r="1438" spans="1:20" ht="15" customHeight="1">
      <c r="A1438" s="1"/>
      <c r="B1438" s="41"/>
      <c r="C1438" s="43"/>
      <c r="D1438" s="45"/>
      <c r="E1438" s="8"/>
      <c r="F1438" s="8"/>
      <c r="G1438" s="8"/>
      <c r="H1438" s="8"/>
      <c r="I1438" s="8"/>
      <c r="J1438" s="8"/>
      <c r="K1438" s="8"/>
      <c r="L1438" s="47"/>
      <c r="M1438" s="39"/>
      <c r="N1438" s="47"/>
      <c r="O1438" s="39"/>
      <c r="P1438" s="36"/>
      <c r="Q1438" s="36"/>
      <c r="R1438" s="36"/>
      <c r="S1438" s="36"/>
      <c r="T1438" s="37"/>
    </row>
    <row r="1439" spans="1:20" ht="25.5" customHeight="1">
      <c r="A1439" s="1"/>
      <c r="B1439" s="49" t="s">
        <v>8</v>
      </c>
      <c r="C1439" s="49" t="s">
        <v>9</v>
      </c>
      <c r="D1439" s="49" t="s">
        <v>10</v>
      </c>
      <c r="E1439" s="50" t="s">
        <v>11</v>
      </c>
      <c r="F1439" s="50"/>
      <c r="G1439" s="50"/>
      <c r="H1439" s="50"/>
      <c r="I1439" s="50"/>
      <c r="J1439" s="50"/>
      <c r="K1439" s="50"/>
      <c r="L1439" s="51" t="s">
        <v>12</v>
      </c>
      <c r="M1439" s="52" t="s">
        <v>13</v>
      </c>
      <c r="N1439" s="48" t="s">
        <v>14</v>
      </c>
      <c r="O1439" s="48"/>
      <c r="P1439" s="35"/>
      <c r="Q1439" s="35"/>
      <c r="R1439" s="35"/>
      <c r="S1439" s="35"/>
      <c r="T1439" s="37"/>
    </row>
    <row r="1440" spans="2:20" ht="25.5" customHeight="1">
      <c r="B1440" s="49"/>
      <c r="C1440" s="49"/>
      <c r="D1440" s="49"/>
      <c r="E1440" s="5">
        <v>40</v>
      </c>
      <c r="F1440" s="5">
        <v>42</v>
      </c>
      <c r="G1440" s="5">
        <v>44</v>
      </c>
      <c r="H1440" s="5">
        <v>46</v>
      </c>
      <c r="I1440" s="5">
        <v>48</v>
      </c>
      <c r="J1440" s="5">
        <v>50</v>
      </c>
      <c r="K1440" s="5">
        <v>52</v>
      </c>
      <c r="L1440" s="51"/>
      <c r="M1440" s="52"/>
      <c r="N1440" s="6" t="s">
        <v>15</v>
      </c>
      <c r="O1440" s="6" t="s">
        <v>16</v>
      </c>
      <c r="P1440" s="36"/>
      <c r="Q1440" s="36"/>
      <c r="R1440" s="36"/>
      <c r="S1440" s="36"/>
      <c r="T1440" s="37"/>
    </row>
    <row r="1441" spans="1:20" ht="15" customHeight="1">
      <c r="A1441" s="1"/>
      <c r="B1441" s="40" t="s">
        <v>1419</v>
      </c>
      <c r="C1441" s="42" t="s">
        <v>1420</v>
      </c>
      <c r="D1441" s="44" t="s">
        <v>1421</v>
      </c>
      <c r="E1441" s="7"/>
      <c r="F1441" s="7"/>
      <c r="G1441" s="7"/>
      <c r="H1441" s="7"/>
      <c r="I1441" s="7"/>
      <c r="J1441" s="7">
        <v>5</v>
      </c>
      <c r="K1441" s="7"/>
      <c r="L1441" s="46">
        <v>425</v>
      </c>
      <c r="M1441" s="38">
        <v>293</v>
      </c>
      <c r="N1441" s="46">
        <f>$E$1442+$F$1442+$G$1442+$H$1442+$I$1442+$J$1442+$K$1442</f>
        <v>0</v>
      </c>
      <c r="O1441" s="38">
        <f>$M$1441*$N$1441</f>
        <v>0</v>
      </c>
      <c r="P1441" s="35">
        <f>O1441</f>
        <v>0</v>
      </c>
      <c r="Q1441" s="35">
        <f>O1441</f>
        <v>0</v>
      </c>
      <c r="R1441" s="35">
        <f>O1441</f>
        <v>0</v>
      </c>
      <c r="S1441" s="35">
        <f>O1441</f>
        <v>0</v>
      </c>
      <c r="T1441" s="37"/>
    </row>
    <row r="1442" spans="1:20" ht="15" customHeight="1">
      <c r="A1442" s="1"/>
      <c r="B1442" s="41"/>
      <c r="C1442" s="43"/>
      <c r="D1442" s="45"/>
      <c r="E1442" s="8"/>
      <c r="F1442" s="8"/>
      <c r="G1442" s="8"/>
      <c r="H1442" s="8"/>
      <c r="I1442" s="8"/>
      <c r="J1442" s="8"/>
      <c r="K1442" s="8"/>
      <c r="L1442" s="47"/>
      <c r="M1442" s="39"/>
      <c r="N1442" s="47"/>
      <c r="O1442" s="39"/>
      <c r="P1442" s="36"/>
      <c r="Q1442" s="36"/>
      <c r="R1442" s="36"/>
      <c r="S1442" s="36"/>
      <c r="T1442" s="37"/>
    </row>
    <row r="1443" spans="1:20" ht="15" customHeight="1">
      <c r="A1443" s="1"/>
      <c r="B1443" s="40" t="s">
        <v>1422</v>
      </c>
      <c r="C1443" s="42" t="s">
        <v>1423</v>
      </c>
      <c r="D1443" s="44" t="s">
        <v>1424</v>
      </c>
      <c r="E1443" s="7"/>
      <c r="F1443" s="7">
        <v>9</v>
      </c>
      <c r="G1443" s="7"/>
      <c r="H1443" s="7"/>
      <c r="I1443" s="7"/>
      <c r="J1443" s="7"/>
      <c r="K1443" s="7"/>
      <c r="L1443" s="46">
        <v>449</v>
      </c>
      <c r="M1443" s="38">
        <v>310</v>
      </c>
      <c r="N1443" s="46">
        <f>$E$1444+$F$1444+$G$1444+$H$1444+$I$1444+$J$1444+$K$1444</f>
        <v>0</v>
      </c>
      <c r="O1443" s="38">
        <f>$M$1443*$N$1443</f>
        <v>0</v>
      </c>
      <c r="P1443" s="35">
        <f>O1443</f>
        <v>0</v>
      </c>
      <c r="Q1443" s="35">
        <f>O1443</f>
        <v>0</v>
      </c>
      <c r="R1443" s="35">
        <f>O1443</f>
        <v>0</v>
      </c>
      <c r="S1443" s="35">
        <f>O1443</f>
        <v>0</v>
      </c>
      <c r="T1443" s="37"/>
    </row>
    <row r="1444" spans="1:20" ht="15" customHeight="1">
      <c r="A1444" s="1"/>
      <c r="B1444" s="41"/>
      <c r="C1444" s="43"/>
      <c r="D1444" s="45"/>
      <c r="E1444" s="8"/>
      <c r="F1444" s="8"/>
      <c r="G1444" s="8"/>
      <c r="H1444" s="8"/>
      <c r="I1444" s="8"/>
      <c r="J1444" s="8"/>
      <c r="K1444" s="8"/>
      <c r="L1444" s="47"/>
      <c r="M1444" s="39"/>
      <c r="N1444" s="47"/>
      <c r="O1444" s="39"/>
      <c r="P1444" s="36"/>
      <c r="Q1444" s="36"/>
      <c r="R1444" s="36"/>
      <c r="S1444" s="36"/>
      <c r="T1444" s="37"/>
    </row>
    <row r="1445" spans="1:20" ht="25.5" customHeight="1">
      <c r="A1445" s="1"/>
      <c r="B1445" s="49" t="s">
        <v>8</v>
      </c>
      <c r="C1445" s="49" t="s">
        <v>9</v>
      </c>
      <c r="D1445" s="49" t="s">
        <v>10</v>
      </c>
      <c r="E1445" s="50" t="s">
        <v>11</v>
      </c>
      <c r="F1445" s="50"/>
      <c r="G1445" s="50"/>
      <c r="H1445" s="50"/>
      <c r="I1445" s="50"/>
      <c r="J1445" s="50"/>
      <c r="K1445" s="50"/>
      <c r="L1445" s="51" t="s">
        <v>12</v>
      </c>
      <c r="M1445" s="52" t="s">
        <v>13</v>
      </c>
      <c r="N1445" s="48" t="s">
        <v>14</v>
      </c>
      <c r="O1445" s="48"/>
      <c r="P1445" s="35"/>
      <c r="Q1445" s="35"/>
      <c r="R1445" s="35"/>
      <c r="S1445" s="35"/>
      <c r="T1445" s="37"/>
    </row>
    <row r="1446" spans="2:20" ht="25.5" customHeight="1">
      <c r="B1446" s="49"/>
      <c r="C1446" s="49"/>
      <c r="D1446" s="49"/>
      <c r="E1446" s="5">
        <v>1</v>
      </c>
      <c r="F1446" s="5">
        <v>2</v>
      </c>
      <c r="G1446" s="5">
        <v>3</v>
      </c>
      <c r="H1446" s="5">
        <v>4</v>
      </c>
      <c r="I1446" s="5">
        <v>5</v>
      </c>
      <c r="J1446" s="5">
        <v>6</v>
      </c>
      <c r="K1446" s="5">
        <v>7</v>
      </c>
      <c r="L1446" s="51"/>
      <c r="M1446" s="52"/>
      <c r="N1446" s="6" t="s">
        <v>15</v>
      </c>
      <c r="O1446" s="6" t="s">
        <v>16</v>
      </c>
      <c r="P1446" s="36"/>
      <c r="Q1446" s="36"/>
      <c r="R1446" s="36"/>
      <c r="S1446" s="36"/>
      <c r="T1446" s="37"/>
    </row>
    <row r="1447" spans="1:20" ht="15" customHeight="1">
      <c r="A1447" s="1"/>
      <c r="B1447" s="40" t="s">
        <v>1425</v>
      </c>
      <c r="C1447" s="42" t="s">
        <v>1426</v>
      </c>
      <c r="D1447" s="44" t="s">
        <v>1427</v>
      </c>
      <c r="E1447" s="7"/>
      <c r="F1447" s="7">
        <v>10</v>
      </c>
      <c r="G1447" s="7">
        <v>10</v>
      </c>
      <c r="H1447" s="7">
        <v>10</v>
      </c>
      <c r="I1447" s="7"/>
      <c r="J1447" s="7"/>
      <c r="K1447" s="7"/>
      <c r="L1447" s="46">
        <v>380</v>
      </c>
      <c r="M1447" s="38">
        <v>210</v>
      </c>
      <c r="N1447" s="46">
        <f>$E$1448+$F$1448+$G$1448+$H$1448+$I$1448+$J$1448+$K$1448</f>
        <v>0</v>
      </c>
      <c r="O1447" s="38">
        <f>$M$1447*$N$1447</f>
        <v>0</v>
      </c>
      <c r="P1447" s="35">
        <f>O1447</f>
        <v>0</v>
      </c>
      <c r="Q1447" s="35">
        <f>O1447</f>
        <v>0</v>
      </c>
      <c r="R1447" s="35">
        <f>O1447</f>
        <v>0</v>
      </c>
      <c r="S1447" s="35">
        <f>O1447</f>
        <v>0</v>
      </c>
      <c r="T1447" s="37"/>
    </row>
    <row r="1448" spans="1:20" ht="15" customHeight="1">
      <c r="A1448" s="1"/>
      <c r="B1448" s="41"/>
      <c r="C1448" s="43"/>
      <c r="D1448" s="45"/>
      <c r="E1448" s="8"/>
      <c r="F1448" s="8"/>
      <c r="G1448" s="8"/>
      <c r="H1448" s="8"/>
      <c r="I1448" s="8"/>
      <c r="J1448" s="8"/>
      <c r="K1448" s="8"/>
      <c r="L1448" s="47"/>
      <c r="M1448" s="39"/>
      <c r="N1448" s="47"/>
      <c r="O1448" s="39"/>
      <c r="P1448" s="36"/>
      <c r="Q1448" s="36"/>
      <c r="R1448" s="36"/>
      <c r="S1448" s="36"/>
      <c r="T1448" s="37"/>
    </row>
    <row r="1449" spans="1:20" ht="15" customHeight="1">
      <c r="A1449" s="1"/>
      <c r="B1449" s="40" t="s">
        <v>1428</v>
      </c>
      <c r="C1449" s="42" t="s">
        <v>1429</v>
      </c>
      <c r="D1449" s="44" t="s">
        <v>1430</v>
      </c>
      <c r="E1449" s="7"/>
      <c r="F1449" s="7">
        <v>10</v>
      </c>
      <c r="G1449" s="7"/>
      <c r="H1449" s="7">
        <v>8</v>
      </c>
      <c r="I1449" s="7"/>
      <c r="J1449" s="7"/>
      <c r="K1449" s="7"/>
      <c r="L1449" s="46">
        <v>380</v>
      </c>
      <c r="M1449" s="38">
        <v>210</v>
      </c>
      <c r="N1449" s="46">
        <f>$E$1450+$F$1450+$G$1450+$H$1450+$I$1450+$J$1450+$K$1450</f>
        <v>0</v>
      </c>
      <c r="O1449" s="38">
        <f>$M$1449*$N$1449</f>
        <v>0</v>
      </c>
      <c r="P1449" s="35">
        <f>O1449</f>
        <v>0</v>
      </c>
      <c r="Q1449" s="35">
        <f>O1449</f>
        <v>0</v>
      </c>
      <c r="R1449" s="35">
        <f>O1449</f>
        <v>0</v>
      </c>
      <c r="S1449" s="35">
        <f>O1449</f>
        <v>0</v>
      </c>
      <c r="T1449" s="37"/>
    </row>
    <row r="1450" spans="1:20" ht="15" customHeight="1">
      <c r="A1450" s="1"/>
      <c r="B1450" s="41"/>
      <c r="C1450" s="43"/>
      <c r="D1450" s="45"/>
      <c r="E1450" s="8"/>
      <c r="F1450" s="8"/>
      <c r="G1450" s="8"/>
      <c r="H1450" s="8"/>
      <c r="I1450" s="8"/>
      <c r="J1450" s="8"/>
      <c r="K1450" s="8"/>
      <c r="L1450" s="47"/>
      <c r="M1450" s="39"/>
      <c r="N1450" s="47"/>
      <c r="O1450" s="39"/>
      <c r="P1450" s="36"/>
      <c r="Q1450" s="36"/>
      <c r="R1450" s="36"/>
      <c r="S1450" s="36"/>
      <c r="T1450" s="37"/>
    </row>
    <row r="1451" spans="1:20" ht="25.5" customHeight="1">
      <c r="A1451" s="1"/>
      <c r="B1451" s="49" t="s">
        <v>8</v>
      </c>
      <c r="C1451" s="49" t="s">
        <v>9</v>
      </c>
      <c r="D1451" s="49" t="s">
        <v>10</v>
      </c>
      <c r="E1451" s="50" t="s">
        <v>11</v>
      </c>
      <c r="F1451" s="50"/>
      <c r="G1451" s="50"/>
      <c r="H1451" s="50"/>
      <c r="I1451" s="50"/>
      <c r="J1451" s="50"/>
      <c r="K1451" s="50"/>
      <c r="L1451" s="51" t="s">
        <v>12</v>
      </c>
      <c r="M1451" s="52" t="s">
        <v>13</v>
      </c>
      <c r="N1451" s="48" t="s">
        <v>14</v>
      </c>
      <c r="O1451" s="48"/>
      <c r="P1451" s="35"/>
      <c r="Q1451" s="35"/>
      <c r="R1451" s="35"/>
      <c r="S1451" s="35"/>
      <c r="T1451" s="37"/>
    </row>
    <row r="1452" spans="2:20" ht="25.5" customHeight="1">
      <c r="B1452" s="49"/>
      <c r="C1452" s="49"/>
      <c r="D1452" s="49"/>
      <c r="E1452" s="5">
        <v>40</v>
      </c>
      <c r="F1452" s="5">
        <v>42</v>
      </c>
      <c r="G1452" s="5">
        <v>44</v>
      </c>
      <c r="H1452" s="5">
        <v>46</v>
      </c>
      <c r="I1452" s="5">
        <v>48</v>
      </c>
      <c r="J1452" s="5">
        <v>50</v>
      </c>
      <c r="K1452" s="5">
        <v>52</v>
      </c>
      <c r="L1452" s="51"/>
      <c r="M1452" s="52"/>
      <c r="N1452" s="6" t="s">
        <v>15</v>
      </c>
      <c r="O1452" s="6" t="s">
        <v>16</v>
      </c>
      <c r="P1452" s="36"/>
      <c r="Q1452" s="36"/>
      <c r="R1452" s="36"/>
      <c r="S1452" s="36"/>
      <c r="T1452" s="37"/>
    </row>
    <row r="1453" spans="1:20" ht="15" customHeight="1">
      <c r="A1453" s="1"/>
      <c r="B1453" s="40" t="s">
        <v>1431</v>
      </c>
      <c r="C1453" s="42" t="s">
        <v>1432</v>
      </c>
      <c r="D1453" s="44" t="s">
        <v>1421</v>
      </c>
      <c r="E1453" s="7"/>
      <c r="F1453" s="7">
        <v>2</v>
      </c>
      <c r="G1453" s="7">
        <v>1</v>
      </c>
      <c r="H1453" s="7">
        <v>1</v>
      </c>
      <c r="I1453" s="7"/>
      <c r="J1453" s="7">
        <v>2</v>
      </c>
      <c r="K1453" s="7"/>
      <c r="L1453" s="46">
        <v>390</v>
      </c>
      <c r="M1453" s="38">
        <v>230</v>
      </c>
      <c r="N1453" s="46">
        <f>$E$1454+$F$1454+$G$1454+$H$1454+$I$1454+$J$1454+$K$1454</f>
        <v>0</v>
      </c>
      <c r="O1453" s="38">
        <f>$M$1453*$N$1453</f>
        <v>0</v>
      </c>
      <c r="P1453" s="35">
        <f>O1453</f>
        <v>0</v>
      </c>
      <c r="Q1453" s="35">
        <f>O1453</f>
        <v>0</v>
      </c>
      <c r="R1453" s="35">
        <f>O1453</f>
        <v>0</v>
      </c>
      <c r="S1453" s="35">
        <f>O1453</f>
        <v>0</v>
      </c>
      <c r="T1453" s="37"/>
    </row>
    <row r="1454" spans="1:20" ht="15" customHeight="1">
      <c r="A1454" s="1"/>
      <c r="B1454" s="41"/>
      <c r="C1454" s="43"/>
      <c r="D1454" s="45"/>
      <c r="E1454" s="8"/>
      <c r="F1454" s="8"/>
      <c r="G1454" s="8"/>
      <c r="H1454" s="8"/>
      <c r="I1454" s="8"/>
      <c r="J1454" s="8"/>
      <c r="K1454" s="8"/>
      <c r="L1454" s="47"/>
      <c r="M1454" s="39"/>
      <c r="N1454" s="47"/>
      <c r="O1454" s="39"/>
      <c r="P1454" s="36"/>
      <c r="Q1454" s="36"/>
      <c r="R1454" s="36"/>
      <c r="S1454" s="36"/>
      <c r="T1454" s="37"/>
    </row>
    <row r="1455" spans="1:20" ht="15" customHeight="1">
      <c r="A1455" s="1"/>
      <c r="B1455" s="40" t="s">
        <v>1433</v>
      </c>
      <c r="C1455" s="42" t="s">
        <v>1434</v>
      </c>
      <c r="D1455" s="44" t="s">
        <v>1421</v>
      </c>
      <c r="E1455" s="7"/>
      <c r="F1455" s="7">
        <v>2</v>
      </c>
      <c r="G1455" s="7">
        <v>2</v>
      </c>
      <c r="H1455" s="7">
        <v>2</v>
      </c>
      <c r="I1455" s="7">
        <v>1</v>
      </c>
      <c r="J1455" s="7"/>
      <c r="K1455" s="7"/>
      <c r="L1455" s="46">
        <v>390</v>
      </c>
      <c r="M1455" s="38">
        <v>230</v>
      </c>
      <c r="N1455" s="46">
        <f>$E$1456+$F$1456+$G$1456+$H$1456+$I$1456+$J$1456+$K$1456</f>
        <v>0</v>
      </c>
      <c r="O1455" s="38">
        <f>$M$1455*$N$1455</f>
        <v>0</v>
      </c>
      <c r="P1455" s="35">
        <f>O1455</f>
        <v>0</v>
      </c>
      <c r="Q1455" s="35">
        <f>O1455</f>
        <v>0</v>
      </c>
      <c r="R1455" s="35">
        <f>O1455</f>
        <v>0</v>
      </c>
      <c r="S1455" s="35">
        <f>O1455</f>
        <v>0</v>
      </c>
      <c r="T1455" s="37"/>
    </row>
    <row r="1456" spans="1:20" ht="15" customHeight="1">
      <c r="A1456" s="1"/>
      <c r="B1456" s="41"/>
      <c r="C1456" s="43"/>
      <c r="D1456" s="45"/>
      <c r="E1456" s="8"/>
      <c r="F1456" s="8"/>
      <c r="G1456" s="8"/>
      <c r="H1456" s="8"/>
      <c r="I1456" s="8"/>
      <c r="J1456" s="8"/>
      <c r="K1456" s="8"/>
      <c r="L1456" s="47"/>
      <c r="M1456" s="39"/>
      <c r="N1456" s="47"/>
      <c r="O1456" s="39"/>
      <c r="P1456" s="36"/>
      <c r="Q1456" s="36"/>
      <c r="R1456" s="36"/>
      <c r="S1456" s="36"/>
      <c r="T1456" s="37"/>
    </row>
    <row r="1457" spans="1:20" ht="25.5" customHeight="1">
      <c r="A1457" s="1"/>
      <c r="B1457" s="49" t="s">
        <v>8</v>
      </c>
      <c r="C1457" s="49" t="s">
        <v>9</v>
      </c>
      <c r="D1457" s="49" t="s">
        <v>10</v>
      </c>
      <c r="E1457" s="50" t="s">
        <v>11</v>
      </c>
      <c r="F1457" s="50"/>
      <c r="G1457" s="50"/>
      <c r="H1457" s="50"/>
      <c r="I1457" s="50"/>
      <c r="J1457" s="50"/>
      <c r="K1457" s="50"/>
      <c r="L1457" s="51" t="s">
        <v>12</v>
      </c>
      <c r="M1457" s="52" t="s">
        <v>13</v>
      </c>
      <c r="N1457" s="48" t="s">
        <v>14</v>
      </c>
      <c r="O1457" s="48"/>
      <c r="P1457" s="35"/>
      <c r="Q1457" s="35"/>
      <c r="R1457" s="35"/>
      <c r="S1457" s="35"/>
      <c r="T1457" s="37"/>
    </row>
    <row r="1458" spans="2:20" ht="25.5" customHeight="1">
      <c r="B1458" s="49"/>
      <c r="C1458" s="49"/>
      <c r="D1458" s="49"/>
      <c r="E1458" s="5">
        <v>70</v>
      </c>
      <c r="F1458" s="5">
        <v>75</v>
      </c>
      <c r="G1458" s="5">
        <v>80</v>
      </c>
      <c r="H1458" s="5">
        <v>85</v>
      </c>
      <c r="I1458" s="5">
        <v>90</v>
      </c>
      <c r="J1458" s="5">
        <v>95</v>
      </c>
      <c r="K1458" s="5"/>
      <c r="L1458" s="51"/>
      <c r="M1458" s="52"/>
      <c r="N1458" s="6" t="s">
        <v>15</v>
      </c>
      <c r="O1458" s="6" t="s">
        <v>16</v>
      </c>
      <c r="P1458" s="36"/>
      <c r="Q1458" s="36"/>
      <c r="R1458" s="36"/>
      <c r="S1458" s="36"/>
      <c r="T1458" s="37"/>
    </row>
    <row r="1459" spans="1:20" ht="15" customHeight="1">
      <c r="A1459" s="1"/>
      <c r="B1459" s="40" t="s">
        <v>1435</v>
      </c>
      <c r="C1459" s="42" t="s">
        <v>1436</v>
      </c>
      <c r="D1459" s="44" t="s">
        <v>1437</v>
      </c>
      <c r="E1459" s="7"/>
      <c r="F1459" s="7">
        <v>3</v>
      </c>
      <c r="G1459" s="7">
        <v>3</v>
      </c>
      <c r="H1459" s="7">
        <v>3</v>
      </c>
      <c r="I1459" s="7"/>
      <c r="J1459" s="7"/>
      <c r="K1459" s="7"/>
      <c r="L1459" s="46">
        <v>1060</v>
      </c>
      <c r="M1459" s="38">
        <v>590</v>
      </c>
      <c r="N1459" s="46">
        <f>$E$1460+$F$1460+$G$1460+$H$1460+$I$1460+$J$1460+$K$1460</f>
        <v>0</v>
      </c>
      <c r="O1459" s="38">
        <f>$M$1459*$N$1459</f>
        <v>0</v>
      </c>
      <c r="P1459" s="35">
        <f>O1459</f>
        <v>0</v>
      </c>
      <c r="Q1459" s="35">
        <f>O1459</f>
        <v>0</v>
      </c>
      <c r="R1459" s="35">
        <f>O1459</f>
        <v>0</v>
      </c>
      <c r="S1459" s="35">
        <f>O1459</f>
        <v>0</v>
      </c>
      <c r="T1459" s="37"/>
    </row>
    <row r="1460" spans="1:20" ht="15" customHeight="1">
      <c r="A1460" s="1"/>
      <c r="B1460" s="41"/>
      <c r="C1460" s="43"/>
      <c r="D1460" s="45"/>
      <c r="E1460" s="8"/>
      <c r="F1460" s="8"/>
      <c r="G1460" s="8"/>
      <c r="H1460" s="8"/>
      <c r="I1460" s="8"/>
      <c r="J1460" s="8"/>
      <c r="K1460" s="8"/>
      <c r="L1460" s="47"/>
      <c r="M1460" s="39"/>
      <c r="N1460" s="47"/>
      <c r="O1460" s="39"/>
      <c r="P1460" s="36"/>
      <c r="Q1460" s="36"/>
      <c r="R1460" s="36"/>
      <c r="S1460" s="36"/>
      <c r="T1460" s="37"/>
    </row>
    <row r="1461" spans="1:20" ht="15" customHeight="1">
      <c r="A1461" s="1"/>
      <c r="B1461" s="40" t="s">
        <v>1438</v>
      </c>
      <c r="C1461" s="42" t="s">
        <v>1439</v>
      </c>
      <c r="D1461" s="44" t="s">
        <v>1437</v>
      </c>
      <c r="E1461" s="7"/>
      <c r="F1461" s="7">
        <v>3</v>
      </c>
      <c r="G1461" s="7">
        <v>3</v>
      </c>
      <c r="H1461" s="7">
        <v>3</v>
      </c>
      <c r="I1461" s="7"/>
      <c r="J1461" s="7"/>
      <c r="K1461" s="7"/>
      <c r="L1461" s="46">
        <v>1060</v>
      </c>
      <c r="M1461" s="38">
        <v>590</v>
      </c>
      <c r="N1461" s="46">
        <f>$E$1462+$F$1462+$G$1462+$H$1462+$I$1462+$J$1462+$K$1462</f>
        <v>0</v>
      </c>
      <c r="O1461" s="38">
        <f>$M$1461*$N$1461</f>
        <v>0</v>
      </c>
      <c r="P1461" s="35">
        <f>O1461</f>
        <v>0</v>
      </c>
      <c r="Q1461" s="35">
        <f>O1461</f>
        <v>0</v>
      </c>
      <c r="R1461" s="35">
        <f>O1461</f>
        <v>0</v>
      </c>
      <c r="S1461" s="35">
        <f>O1461</f>
        <v>0</v>
      </c>
      <c r="T1461" s="37"/>
    </row>
    <row r="1462" spans="1:20" ht="15" customHeight="1">
      <c r="A1462" s="1"/>
      <c r="B1462" s="41"/>
      <c r="C1462" s="43"/>
      <c r="D1462" s="45"/>
      <c r="E1462" s="8"/>
      <c r="F1462" s="8"/>
      <c r="G1462" s="8"/>
      <c r="H1462" s="8"/>
      <c r="I1462" s="8"/>
      <c r="J1462" s="8"/>
      <c r="K1462" s="8"/>
      <c r="L1462" s="47"/>
      <c r="M1462" s="39"/>
      <c r="N1462" s="47"/>
      <c r="O1462" s="39"/>
      <c r="P1462" s="36"/>
      <c r="Q1462" s="36"/>
      <c r="R1462" s="36"/>
      <c r="S1462" s="36"/>
      <c r="T1462" s="37"/>
    </row>
    <row r="1463" spans="1:20" ht="15" customHeight="1">
      <c r="A1463" s="1"/>
      <c r="B1463" s="40" t="s">
        <v>1440</v>
      </c>
      <c r="C1463" s="42" t="s">
        <v>1441</v>
      </c>
      <c r="D1463" s="44" t="s">
        <v>1437</v>
      </c>
      <c r="E1463" s="7"/>
      <c r="F1463" s="7">
        <v>3</v>
      </c>
      <c r="G1463" s="7">
        <v>3</v>
      </c>
      <c r="H1463" s="7">
        <v>3</v>
      </c>
      <c r="I1463" s="7"/>
      <c r="J1463" s="7"/>
      <c r="K1463" s="7"/>
      <c r="L1463" s="46">
        <v>1060</v>
      </c>
      <c r="M1463" s="38">
        <v>590</v>
      </c>
      <c r="N1463" s="46">
        <f>$E$1464+$F$1464+$G$1464+$H$1464+$I$1464+$J$1464+$K$1464</f>
        <v>0</v>
      </c>
      <c r="O1463" s="38">
        <f>$M$1463*$N$1463</f>
        <v>0</v>
      </c>
      <c r="P1463" s="35">
        <f>O1463</f>
        <v>0</v>
      </c>
      <c r="Q1463" s="35">
        <f>O1463</f>
        <v>0</v>
      </c>
      <c r="R1463" s="35">
        <f>O1463</f>
        <v>0</v>
      </c>
      <c r="S1463" s="35">
        <f>O1463</f>
        <v>0</v>
      </c>
      <c r="T1463" s="37"/>
    </row>
    <row r="1464" spans="1:20" ht="15" customHeight="1">
      <c r="A1464" s="1"/>
      <c r="B1464" s="41"/>
      <c r="C1464" s="43"/>
      <c r="D1464" s="45"/>
      <c r="E1464" s="8"/>
      <c r="F1464" s="8"/>
      <c r="G1464" s="8"/>
      <c r="H1464" s="8"/>
      <c r="I1464" s="8"/>
      <c r="J1464" s="8"/>
      <c r="K1464" s="8"/>
      <c r="L1464" s="47"/>
      <c r="M1464" s="39"/>
      <c r="N1464" s="47"/>
      <c r="O1464" s="39"/>
      <c r="P1464" s="36"/>
      <c r="Q1464" s="36"/>
      <c r="R1464" s="36"/>
      <c r="S1464" s="36"/>
      <c r="T1464" s="37"/>
    </row>
    <row r="1465" spans="1:20" ht="15" customHeight="1">
      <c r="A1465" s="1"/>
      <c r="B1465" s="40" t="s">
        <v>1442</v>
      </c>
      <c r="C1465" s="42" t="s">
        <v>1443</v>
      </c>
      <c r="D1465" s="44" t="s">
        <v>1437</v>
      </c>
      <c r="E1465" s="7"/>
      <c r="F1465" s="7">
        <v>3</v>
      </c>
      <c r="G1465" s="7">
        <v>3</v>
      </c>
      <c r="H1465" s="7">
        <v>3</v>
      </c>
      <c r="I1465" s="7"/>
      <c r="J1465" s="7"/>
      <c r="K1465" s="7"/>
      <c r="L1465" s="46">
        <v>1060</v>
      </c>
      <c r="M1465" s="38">
        <v>590</v>
      </c>
      <c r="N1465" s="46">
        <f>$E$1466+$F$1466+$G$1466+$H$1466+$I$1466+$J$1466+$K$1466</f>
        <v>0</v>
      </c>
      <c r="O1465" s="38">
        <f>$M$1465*$N$1465</f>
        <v>0</v>
      </c>
      <c r="P1465" s="35">
        <f>O1465</f>
        <v>0</v>
      </c>
      <c r="Q1465" s="35">
        <f>O1465</f>
        <v>0</v>
      </c>
      <c r="R1465" s="35">
        <f>O1465</f>
        <v>0</v>
      </c>
      <c r="S1465" s="35">
        <f>O1465</f>
        <v>0</v>
      </c>
      <c r="T1465" s="37"/>
    </row>
    <row r="1466" spans="1:20" ht="15" customHeight="1">
      <c r="A1466" s="1"/>
      <c r="B1466" s="41"/>
      <c r="C1466" s="43"/>
      <c r="D1466" s="45"/>
      <c r="E1466" s="8"/>
      <c r="F1466" s="8"/>
      <c r="G1466" s="8"/>
      <c r="H1466" s="8"/>
      <c r="I1466" s="8"/>
      <c r="J1466" s="8"/>
      <c r="K1466" s="8"/>
      <c r="L1466" s="47"/>
      <c r="M1466" s="39"/>
      <c r="N1466" s="47"/>
      <c r="O1466" s="39"/>
      <c r="P1466" s="36"/>
      <c r="Q1466" s="36"/>
      <c r="R1466" s="36"/>
      <c r="S1466" s="36"/>
      <c r="T1466" s="37"/>
    </row>
    <row r="1467" spans="1:20" ht="15" customHeight="1">
      <c r="A1467" s="1"/>
      <c r="B1467" s="40" t="s">
        <v>1444</v>
      </c>
      <c r="C1467" s="42" t="s">
        <v>1445</v>
      </c>
      <c r="D1467" s="44" t="s">
        <v>1421</v>
      </c>
      <c r="E1467" s="7"/>
      <c r="F1467" s="7"/>
      <c r="G1467" s="7">
        <v>1</v>
      </c>
      <c r="H1467" s="7">
        <v>2</v>
      </c>
      <c r="I1467" s="7"/>
      <c r="J1467" s="7"/>
      <c r="K1467" s="7"/>
      <c r="L1467" s="46">
        <v>880</v>
      </c>
      <c r="M1467" s="38">
        <v>565</v>
      </c>
      <c r="N1467" s="46">
        <f>$E$1468+$F$1468+$G$1468+$H$1468+$I$1468+$J$1468+$K$1468</f>
        <v>0</v>
      </c>
      <c r="O1467" s="38">
        <f>$M$1467*$N$1467</f>
        <v>0</v>
      </c>
      <c r="P1467" s="35">
        <f>O1467</f>
        <v>0</v>
      </c>
      <c r="Q1467" s="35">
        <f>O1467</f>
        <v>0</v>
      </c>
      <c r="R1467" s="35">
        <f>O1467</f>
        <v>0</v>
      </c>
      <c r="S1467" s="35">
        <f>O1467</f>
        <v>0</v>
      </c>
      <c r="T1467" s="37"/>
    </row>
    <row r="1468" spans="1:20" ht="15" customHeight="1">
      <c r="A1468" s="1"/>
      <c r="B1468" s="41"/>
      <c r="C1468" s="43"/>
      <c r="D1468" s="45"/>
      <c r="E1468" s="8"/>
      <c r="F1468" s="8"/>
      <c r="G1468" s="8"/>
      <c r="H1468" s="8"/>
      <c r="I1468" s="8"/>
      <c r="J1468" s="8"/>
      <c r="K1468" s="8"/>
      <c r="L1468" s="47"/>
      <c r="M1468" s="39"/>
      <c r="N1468" s="47"/>
      <c r="O1468" s="39"/>
      <c r="P1468" s="36"/>
      <c r="Q1468" s="36"/>
      <c r="R1468" s="36"/>
      <c r="S1468" s="36"/>
      <c r="T1468" s="37"/>
    </row>
    <row r="1469" spans="1:20" ht="15" customHeight="1">
      <c r="A1469" s="1"/>
      <c r="B1469" s="40" t="s">
        <v>1446</v>
      </c>
      <c r="C1469" s="42" t="s">
        <v>1447</v>
      </c>
      <c r="D1469" s="44" t="s">
        <v>1421</v>
      </c>
      <c r="E1469" s="7"/>
      <c r="F1469" s="7">
        <v>2</v>
      </c>
      <c r="G1469" s="7"/>
      <c r="H1469" s="7">
        <v>1</v>
      </c>
      <c r="I1469" s="7"/>
      <c r="J1469" s="7"/>
      <c r="K1469" s="7"/>
      <c r="L1469" s="46">
        <v>880</v>
      </c>
      <c r="M1469" s="38">
        <v>565</v>
      </c>
      <c r="N1469" s="46">
        <f>$E$1470+$F$1470+$G$1470+$H$1470+$I$1470+$J$1470+$K$1470</f>
        <v>0</v>
      </c>
      <c r="O1469" s="38">
        <f>$M$1469*$N$1469</f>
        <v>0</v>
      </c>
      <c r="P1469" s="35">
        <f>O1469</f>
        <v>0</v>
      </c>
      <c r="Q1469" s="35">
        <f>O1469</f>
        <v>0</v>
      </c>
      <c r="R1469" s="35">
        <f>O1469</f>
        <v>0</v>
      </c>
      <c r="S1469" s="35">
        <f>O1469</f>
        <v>0</v>
      </c>
      <c r="T1469" s="37"/>
    </row>
    <row r="1470" spans="1:20" ht="15" customHeight="1">
      <c r="A1470" s="1"/>
      <c r="B1470" s="41"/>
      <c r="C1470" s="43"/>
      <c r="D1470" s="45"/>
      <c r="E1470" s="8"/>
      <c r="F1470" s="8"/>
      <c r="G1470" s="8"/>
      <c r="H1470" s="8"/>
      <c r="I1470" s="8"/>
      <c r="J1470" s="8"/>
      <c r="K1470" s="8"/>
      <c r="L1470" s="47"/>
      <c r="M1470" s="39"/>
      <c r="N1470" s="47"/>
      <c r="O1470" s="39"/>
      <c r="P1470" s="36"/>
      <c r="Q1470" s="36"/>
      <c r="R1470" s="36"/>
      <c r="S1470" s="36"/>
      <c r="T1470" s="37"/>
    </row>
    <row r="1471" spans="1:20" ht="15" customHeight="1">
      <c r="A1471" s="1"/>
      <c r="B1471" s="40" t="s">
        <v>1448</v>
      </c>
      <c r="C1471" s="42" t="s">
        <v>1449</v>
      </c>
      <c r="D1471" s="44" t="s">
        <v>1421</v>
      </c>
      <c r="E1471" s="7"/>
      <c r="F1471" s="7">
        <v>1</v>
      </c>
      <c r="G1471" s="7">
        <v>2</v>
      </c>
      <c r="H1471" s="7">
        <v>2</v>
      </c>
      <c r="I1471" s="7"/>
      <c r="J1471" s="7"/>
      <c r="K1471" s="7"/>
      <c r="L1471" s="46">
        <v>880</v>
      </c>
      <c r="M1471" s="38">
        <v>565</v>
      </c>
      <c r="N1471" s="46">
        <f>$E$1472+$F$1472+$G$1472+$H$1472+$I$1472+$J$1472+$K$1472</f>
        <v>0</v>
      </c>
      <c r="O1471" s="38">
        <f>$M$1471*$N$1471</f>
        <v>0</v>
      </c>
      <c r="P1471" s="35">
        <f>O1471</f>
        <v>0</v>
      </c>
      <c r="Q1471" s="35">
        <f>O1471</f>
        <v>0</v>
      </c>
      <c r="R1471" s="35">
        <f>O1471</f>
        <v>0</v>
      </c>
      <c r="S1471" s="35">
        <f>O1471</f>
        <v>0</v>
      </c>
      <c r="T1471" s="37"/>
    </row>
    <row r="1472" spans="1:20" ht="15" customHeight="1">
      <c r="A1472" s="1"/>
      <c r="B1472" s="41"/>
      <c r="C1472" s="43"/>
      <c r="D1472" s="45"/>
      <c r="E1472" s="8"/>
      <c r="F1472" s="8"/>
      <c r="G1472" s="8"/>
      <c r="H1472" s="8"/>
      <c r="I1472" s="8"/>
      <c r="J1472" s="8"/>
      <c r="K1472" s="8"/>
      <c r="L1472" s="47"/>
      <c r="M1472" s="39"/>
      <c r="N1472" s="47"/>
      <c r="O1472" s="39"/>
      <c r="P1472" s="36"/>
      <c r="Q1472" s="36"/>
      <c r="R1472" s="36"/>
      <c r="S1472" s="36"/>
      <c r="T1472" s="37"/>
    </row>
    <row r="1473" spans="1:20" ht="15" customHeight="1">
      <c r="A1473" s="1"/>
      <c r="B1473" s="40" t="s">
        <v>1450</v>
      </c>
      <c r="C1473" s="42" t="s">
        <v>1451</v>
      </c>
      <c r="D1473" s="44" t="s">
        <v>1421</v>
      </c>
      <c r="E1473" s="7"/>
      <c r="F1473" s="7">
        <v>3</v>
      </c>
      <c r="G1473" s="7">
        <v>4</v>
      </c>
      <c r="H1473" s="7">
        <v>3</v>
      </c>
      <c r="I1473" s="7"/>
      <c r="J1473" s="7"/>
      <c r="K1473" s="7"/>
      <c r="L1473" s="46">
        <v>880</v>
      </c>
      <c r="M1473" s="38">
        <v>565</v>
      </c>
      <c r="N1473" s="46">
        <f>$E$1474+$F$1474+$G$1474+$H$1474+$I$1474+$J$1474+$K$1474</f>
        <v>0</v>
      </c>
      <c r="O1473" s="38">
        <f>$M$1473*$N$1473</f>
        <v>0</v>
      </c>
      <c r="P1473" s="35">
        <f>O1473</f>
        <v>0</v>
      </c>
      <c r="Q1473" s="35">
        <f>O1473</f>
        <v>0</v>
      </c>
      <c r="R1473" s="35">
        <f>O1473</f>
        <v>0</v>
      </c>
      <c r="S1473" s="35">
        <f>O1473</f>
        <v>0</v>
      </c>
      <c r="T1473" s="37"/>
    </row>
    <row r="1474" spans="1:20" ht="15" customHeight="1">
      <c r="A1474" s="1"/>
      <c r="B1474" s="41"/>
      <c r="C1474" s="43"/>
      <c r="D1474" s="45"/>
      <c r="E1474" s="8"/>
      <c r="F1474" s="8"/>
      <c r="G1474" s="8"/>
      <c r="H1474" s="8"/>
      <c r="I1474" s="8"/>
      <c r="J1474" s="8"/>
      <c r="K1474" s="8"/>
      <c r="L1474" s="47"/>
      <c r="M1474" s="39"/>
      <c r="N1474" s="47"/>
      <c r="O1474" s="39"/>
      <c r="P1474" s="36"/>
      <c r="Q1474" s="36"/>
      <c r="R1474" s="36"/>
      <c r="S1474" s="36"/>
      <c r="T1474" s="37"/>
    </row>
    <row r="1475" spans="1:20" ht="15" customHeight="1">
      <c r="A1475" s="1"/>
      <c r="B1475" s="40" t="s">
        <v>1452</v>
      </c>
      <c r="C1475" s="42" t="s">
        <v>1453</v>
      </c>
      <c r="D1475" s="44" t="s">
        <v>1421</v>
      </c>
      <c r="E1475" s="7"/>
      <c r="F1475" s="7">
        <v>2</v>
      </c>
      <c r="G1475" s="7">
        <v>1</v>
      </c>
      <c r="H1475" s="7">
        <v>2</v>
      </c>
      <c r="I1475" s="7"/>
      <c r="J1475" s="7"/>
      <c r="K1475" s="7"/>
      <c r="L1475" s="46">
        <v>880</v>
      </c>
      <c r="M1475" s="38">
        <v>565</v>
      </c>
      <c r="N1475" s="46">
        <f>$E$1476+$F$1476+$G$1476+$H$1476+$I$1476+$J$1476+$K$1476</f>
        <v>0</v>
      </c>
      <c r="O1475" s="38">
        <f>$M$1475*$N$1475</f>
        <v>0</v>
      </c>
      <c r="P1475" s="35">
        <f>O1475</f>
        <v>0</v>
      </c>
      <c r="Q1475" s="35">
        <f>O1475</f>
        <v>0</v>
      </c>
      <c r="R1475" s="35">
        <f>O1475</f>
        <v>0</v>
      </c>
      <c r="S1475" s="35">
        <f>O1475</f>
        <v>0</v>
      </c>
      <c r="T1475" s="37"/>
    </row>
    <row r="1476" spans="1:20" ht="15" customHeight="1">
      <c r="A1476" s="1"/>
      <c r="B1476" s="41"/>
      <c r="C1476" s="43"/>
      <c r="D1476" s="45"/>
      <c r="E1476" s="8"/>
      <c r="F1476" s="8"/>
      <c r="G1476" s="8"/>
      <c r="H1476" s="8"/>
      <c r="I1476" s="8"/>
      <c r="J1476" s="8"/>
      <c r="K1476" s="8"/>
      <c r="L1476" s="47"/>
      <c r="M1476" s="39"/>
      <c r="N1476" s="47"/>
      <c r="O1476" s="39"/>
      <c r="P1476" s="36"/>
      <c r="Q1476" s="36"/>
      <c r="R1476" s="36"/>
      <c r="S1476" s="36"/>
      <c r="T1476" s="37"/>
    </row>
    <row r="1477" spans="1:20" ht="15" customHeight="1">
      <c r="A1477" s="1"/>
      <c r="B1477" s="40" t="s">
        <v>1454</v>
      </c>
      <c r="C1477" s="42" t="s">
        <v>1455</v>
      </c>
      <c r="D1477" s="44" t="s">
        <v>1421</v>
      </c>
      <c r="E1477" s="7"/>
      <c r="F1477" s="7">
        <v>5</v>
      </c>
      <c r="G1477" s="7">
        <v>4</v>
      </c>
      <c r="H1477" s="7">
        <v>2</v>
      </c>
      <c r="I1477" s="7"/>
      <c r="J1477" s="7"/>
      <c r="K1477" s="7"/>
      <c r="L1477" s="46">
        <v>880</v>
      </c>
      <c r="M1477" s="38">
        <v>565</v>
      </c>
      <c r="N1477" s="46">
        <f>$E$1478+$F$1478+$G$1478+$H$1478+$I$1478+$J$1478+$K$1478</f>
        <v>0</v>
      </c>
      <c r="O1477" s="38">
        <f>$M$1477*$N$1477</f>
        <v>0</v>
      </c>
      <c r="P1477" s="35">
        <f>O1477</f>
        <v>0</v>
      </c>
      <c r="Q1477" s="35">
        <f>O1477</f>
        <v>0</v>
      </c>
      <c r="R1477" s="35">
        <f>O1477</f>
        <v>0</v>
      </c>
      <c r="S1477" s="35">
        <f>O1477</f>
        <v>0</v>
      </c>
      <c r="T1477" s="37"/>
    </row>
    <row r="1478" spans="1:20" ht="15" customHeight="1">
      <c r="A1478" s="1"/>
      <c r="B1478" s="41"/>
      <c r="C1478" s="43"/>
      <c r="D1478" s="45"/>
      <c r="E1478" s="8"/>
      <c r="F1478" s="8"/>
      <c r="G1478" s="8"/>
      <c r="H1478" s="8"/>
      <c r="I1478" s="8"/>
      <c r="J1478" s="8"/>
      <c r="K1478" s="8"/>
      <c r="L1478" s="47"/>
      <c r="M1478" s="39"/>
      <c r="N1478" s="47"/>
      <c r="O1478" s="39"/>
      <c r="P1478" s="36"/>
      <c r="Q1478" s="36"/>
      <c r="R1478" s="36"/>
      <c r="S1478" s="36"/>
      <c r="T1478" s="37"/>
    </row>
    <row r="1479" spans="1:20" ht="15" customHeight="1">
      <c r="A1479" s="1"/>
      <c r="B1479" s="40" t="s">
        <v>1456</v>
      </c>
      <c r="C1479" s="42" t="s">
        <v>1457</v>
      </c>
      <c r="D1479" s="44" t="s">
        <v>1421</v>
      </c>
      <c r="E1479" s="7"/>
      <c r="F1479" s="7">
        <v>1</v>
      </c>
      <c r="G1479" s="7">
        <v>4</v>
      </c>
      <c r="H1479" s="7">
        <v>2</v>
      </c>
      <c r="I1479" s="7"/>
      <c r="J1479" s="7"/>
      <c r="K1479" s="7"/>
      <c r="L1479" s="46">
        <v>880</v>
      </c>
      <c r="M1479" s="38">
        <v>565</v>
      </c>
      <c r="N1479" s="46">
        <f>$E$1480+$F$1480+$G$1480+$H$1480+$I$1480+$J$1480+$K$1480</f>
        <v>0</v>
      </c>
      <c r="O1479" s="38">
        <f>$M$1479*$N$1479</f>
        <v>0</v>
      </c>
      <c r="P1479" s="35">
        <f>O1479</f>
        <v>0</v>
      </c>
      <c r="Q1479" s="35">
        <f>O1479</f>
        <v>0</v>
      </c>
      <c r="R1479" s="35">
        <f>O1479</f>
        <v>0</v>
      </c>
      <c r="S1479" s="35">
        <f>O1479</f>
        <v>0</v>
      </c>
      <c r="T1479" s="37"/>
    </row>
    <row r="1480" spans="1:20" ht="15" customHeight="1">
      <c r="A1480" s="1"/>
      <c r="B1480" s="41"/>
      <c r="C1480" s="43"/>
      <c r="D1480" s="45"/>
      <c r="E1480" s="8"/>
      <c r="F1480" s="8"/>
      <c r="G1480" s="8"/>
      <c r="H1480" s="8"/>
      <c r="I1480" s="8"/>
      <c r="J1480" s="8"/>
      <c r="K1480" s="8"/>
      <c r="L1480" s="47"/>
      <c r="M1480" s="39"/>
      <c r="N1480" s="47"/>
      <c r="O1480" s="39"/>
      <c r="P1480" s="36"/>
      <c r="Q1480" s="36"/>
      <c r="R1480" s="36"/>
      <c r="S1480" s="36"/>
      <c r="T1480" s="37"/>
    </row>
    <row r="1481" spans="1:20" ht="15" customHeight="1">
      <c r="A1481" s="1"/>
      <c r="B1481" s="40" t="s">
        <v>1458</v>
      </c>
      <c r="C1481" s="42" t="s">
        <v>1459</v>
      </c>
      <c r="D1481" s="44" t="s">
        <v>1421</v>
      </c>
      <c r="E1481" s="7"/>
      <c r="F1481" s="7">
        <v>2</v>
      </c>
      <c r="G1481" s="7">
        <v>2</v>
      </c>
      <c r="H1481" s="7">
        <v>2</v>
      </c>
      <c r="I1481" s="7"/>
      <c r="J1481" s="7"/>
      <c r="K1481" s="7"/>
      <c r="L1481" s="46">
        <v>880</v>
      </c>
      <c r="M1481" s="38">
        <v>565</v>
      </c>
      <c r="N1481" s="46">
        <f>$E$1482+$F$1482+$G$1482+$H$1482+$I$1482+$J$1482+$K$1482</f>
        <v>0</v>
      </c>
      <c r="O1481" s="38">
        <f>$M$1481*$N$1481</f>
        <v>0</v>
      </c>
      <c r="P1481" s="35">
        <f>O1481</f>
        <v>0</v>
      </c>
      <c r="Q1481" s="35">
        <f>O1481</f>
        <v>0</v>
      </c>
      <c r="R1481" s="35">
        <f>O1481</f>
        <v>0</v>
      </c>
      <c r="S1481" s="35">
        <f>O1481</f>
        <v>0</v>
      </c>
      <c r="T1481" s="37"/>
    </row>
    <row r="1482" spans="1:20" ht="15" customHeight="1">
      <c r="A1482" s="1"/>
      <c r="B1482" s="41"/>
      <c r="C1482" s="43"/>
      <c r="D1482" s="45"/>
      <c r="E1482" s="8"/>
      <c r="F1482" s="8"/>
      <c r="G1482" s="8"/>
      <c r="H1482" s="8"/>
      <c r="I1482" s="8"/>
      <c r="J1482" s="8"/>
      <c r="K1482" s="8"/>
      <c r="L1482" s="47"/>
      <c r="M1482" s="39"/>
      <c r="N1482" s="47"/>
      <c r="O1482" s="39"/>
      <c r="P1482" s="36"/>
      <c r="Q1482" s="36"/>
      <c r="R1482" s="36"/>
      <c r="S1482" s="36"/>
      <c r="T1482" s="37"/>
    </row>
    <row r="1483" spans="1:20" ht="15" customHeight="1">
      <c r="A1483" s="1"/>
      <c r="B1483" s="40" t="s">
        <v>1460</v>
      </c>
      <c r="C1483" s="42" t="s">
        <v>1461</v>
      </c>
      <c r="D1483" s="44" t="s">
        <v>1421</v>
      </c>
      <c r="E1483" s="7"/>
      <c r="F1483" s="7">
        <v>3</v>
      </c>
      <c r="G1483" s="7">
        <v>3</v>
      </c>
      <c r="H1483" s="7">
        <v>2</v>
      </c>
      <c r="I1483" s="7"/>
      <c r="J1483" s="7"/>
      <c r="K1483" s="7"/>
      <c r="L1483" s="46">
        <v>880</v>
      </c>
      <c r="M1483" s="38">
        <v>565</v>
      </c>
      <c r="N1483" s="46">
        <f>$E$1484+$F$1484+$G$1484+$H$1484+$I$1484+$J$1484+$K$1484</f>
        <v>0</v>
      </c>
      <c r="O1483" s="38">
        <f>$M$1483*$N$1483</f>
        <v>0</v>
      </c>
      <c r="P1483" s="35">
        <f>O1483</f>
        <v>0</v>
      </c>
      <c r="Q1483" s="35">
        <f>O1483</f>
        <v>0</v>
      </c>
      <c r="R1483" s="35">
        <f>O1483</f>
        <v>0</v>
      </c>
      <c r="S1483" s="35">
        <f>O1483</f>
        <v>0</v>
      </c>
      <c r="T1483" s="37"/>
    </row>
    <row r="1484" spans="1:20" ht="15" customHeight="1">
      <c r="A1484" s="1"/>
      <c r="B1484" s="41"/>
      <c r="C1484" s="43"/>
      <c r="D1484" s="45"/>
      <c r="E1484" s="8"/>
      <c r="F1484" s="8"/>
      <c r="G1484" s="8"/>
      <c r="H1484" s="8"/>
      <c r="I1484" s="8"/>
      <c r="J1484" s="8"/>
      <c r="K1484" s="8"/>
      <c r="L1484" s="47"/>
      <c r="M1484" s="39"/>
      <c r="N1484" s="47"/>
      <c r="O1484" s="39"/>
      <c r="P1484" s="36"/>
      <c r="Q1484" s="36"/>
      <c r="R1484" s="36"/>
      <c r="S1484" s="36"/>
      <c r="T1484" s="37"/>
    </row>
    <row r="1485" spans="1:20" ht="15" customHeight="1">
      <c r="A1485" s="1"/>
      <c r="B1485" s="40" t="s">
        <v>1462</v>
      </c>
      <c r="C1485" s="42" t="s">
        <v>1463</v>
      </c>
      <c r="D1485" s="44" t="s">
        <v>1421</v>
      </c>
      <c r="E1485" s="7"/>
      <c r="F1485" s="7">
        <v>2</v>
      </c>
      <c r="G1485" s="7">
        <v>2</v>
      </c>
      <c r="H1485" s="7">
        <v>2</v>
      </c>
      <c r="I1485" s="7"/>
      <c r="J1485" s="7"/>
      <c r="K1485" s="7"/>
      <c r="L1485" s="46">
        <v>880</v>
      </c>
      <c r="M1485" s="38">
        <v>565</v>
      </c>
      <c r="N1485" s="46">
        <f>$E$1486+$F$1486+$G$1486+$H$1486+$I$1486+$J$1486+$K$1486</f>
        <v>0</v>
      </c>
      <c r="O1485" s="38">
        <f>$M$1485*$N$1485</f>
        <v>0</v>
      </c>
      <c r="P1485" s="35">
        <f>O1485</f>
        <v>0</v>
      </c>
      <c r="Q1485" s="35">
        <f>O1485</f>
        <v>0</v>
      </c>
      <c r="R1485" s="35">
        <f>O1485</f>
        <v>0</v>
      </c>
      <c r="S1485" s="35">
        <f>O1485</f>
        <v>0</v>
      </c>
      <c r="T1485" s="37"/>
    </row>
    <row r="1486" spans="1:20" ht="15" customHeight="1">
      <c r="A1486" s="1"/>
      <c r="B1486" s="41"/>
      <c r="C1486" s="43"/>
      <c r="D1486" s="45"/>
      <c r="E1486" s="8"/>
      <c r="F1486" s="8"/>
      <c r="G1486" s="8"/>
      <c r="H1486" s="8"/>
      <c r="I1486" s="8"/>
      <c r="J1486" s="8"/>
      <c r="K1486" s="8"/>
      <c r="L1486" s="47"/>
      <c r="M1486" s="39"/>
      <c r="N1486" s="47"/>
      <c r="O1486" s="39"/>
      <c r="P1486" s="36"/>
      <c r="Q1486" s="36"/>
      <c r="R1486" s="36"/>
      <c r="S1486" s="36"/>
      <c r="T1486" s="37"/>
    </row>
    <row r="1487" spans="1:20" ht="15" customHeight="1">
      <c r="A1487" s="1"/>
      <c r="B1487" s="40" t="s">
        <v>1464</v>
      </c>
      <c r="C1487" s="42" t="s">
        <v>1465</v>
      </c>
      <c r="D1487" s="44" t="s">
        <v>1421</v>
      </c>
      <c r="E1487" s="7"/>
      <c r="F1487" s="7">
        <v>2</v>
      </c>
      <c r="G1487" s="7">
        <v>2</v>
      </c>
      <c r="H1487" s="7">
        <v>5</v>
      </c>
      <c r="I1487" s="7"/>
      <c r="J1487" s="7"/>
      <c r="K1487" s="7"/>
      <c r="L1487" s="46">
        <v>880</v>
      </c>
      <c r="M1487" s="38">
        <v>565</v>
      </c>
      <c r="N1487" s="46">
        <f>$E$1488+$F$1488+$G$1488+$H$1488+$I$1488+$J$1488+$K$1488</f>
        <v>0</v>
      </c>
      <c r="O1487" s="38">
        <f>$M$1487*$N$1487</f>
        <v>0</v>
      </c>
      <c r="P1487" s="35">
        <f>O1487</f>
        <v>0</v>
      </c>
      <c r="Q1487" s="35">
        <f>O1487</f>
        <v>0</v>
      </c>
      <c r="R1487" s="35">
        <f>O1487</f>
        <v>0</v>
      </c>
      <c r="S1487" s="35">
        <f>O1487</f>
        <v>0</v>
      </c>
      <c r="T1487" s="37" t="s">
        <v>57</v>
      </c>
    </row>
    <row r="1488" spans="1:20" ht="15" customHeight="1">
      <c r="A1488" s="1"/>
      <c r="B1488" s="41"/>
      <c r="C1488" s="43"/>
      <c r="D1488" s="45"/>
      <c r="E1488" s="8"/>
      <c r="F1488" s="8"/>
      <c r="G1488" s="8"/>
      <c r="H1488" s="8"/>
      <c r="I1488" s="8"/>
      <c r="J1488" s="8"/>
      <c r="K1488" s="8"/>
      <c r="L1488" s="47"/>
      <c r="M1488" s="39"/>
      <c r="N1488" s="47"/>
      <c r="O1488" s="39"/>
      <c r="P1488" s="36"/>
      <c r="Q1488" s="36"/>
      <c r="R1488" s="36"/>
      <c r="S1488" s="36"/>
      <c r="T1488" s="37"/>
    </row>
    <row r="1489" spans="1:20" ht="15" customHeight="1">
      <c r="A1489" s="1"/>
      <c r="B1489" s="40" t="s">
        <v>1466</v>
      </c>
      <c r="C1489" s="42" t="s">
        <v>1467</v>
      </c>
      <c r="D1489" s="44" t="s">
        <v>1421</v>
      </c>
      <c r="E1489" s="7"/>
      <c r="F1489" s="7">
        <v>3</v>
      </c>
      <c r="G1489" s="7">
        <v>3</v>
      </c>
      <c r="H1489" s="7">
        <v>3</v>
      </c>
      <c r="I1489" s="7"/>
      <c r="J1489" s="7"/>
      <c r="K1489" s="7"/>
      <c r="L1489" s="46">
        <v>880</v>
      </c>
      <c r="M1489" s="38">
        <v>565</v>
      </c>
      <c r="N1489" s="46">
        <f>$E$1490+$F$1490+$G$1490+$H$1490+$I$1490+$J$1490+$K$1490</f>
        <v>0</v>
      </c>
      <c r="O1489" s="38">
        <f>$M$1489*$N$1489</f>
        <v>0</v>
      </c>
      <c r="P1489" s="35">
        <f>O1489</f>
        <v>0</v>
      </c>
      <c r="Q1489" s="35">
        <f>O1489</f>
        <v>0</v>
      </c>
      <c r="R1489" s="35">
        <f>O1489</f>
        <v>0</v>
      </c>
      <c r="S1489" s="35">
        <f>O1489</f>
        <v>0</v>
      </c>
      <c r="T1489" s="37" t="s">
        <v>57</v>
      </c>
    </row>
    <row r="1490" spans="1:20" ht="15" customHeight="1">
      <c r="A1490" s="1"/>
      <c r="B1490" s="41"/>
      <c r="C1490" s="43"/>
      <c r="D1490" s="45"/>
      <c r="E1490" s="8"/>
      <c r="F1490" s="8"/>
      <c r="G1490" s="8"/>
      <c r="H1490" s="8"/>
      <c r="I1490" s="8"/>
      <c r="J1490" s="8"/>
      <c r="K1490" s="8"/>
      <c r="L1490" s="47"/>
      <c r="M1490" s="39"/>
      <c r="N1490" s="47"/>
      <c r="O1490" s="39"/>
      <c r="P1490" s="36"/>
      <c r="Q1490" s="36"/>
      <c r="R1490" s="36"/>
      <c r="S1490" s="36"/>
      <c r="T1490" s="37"/>
    </row>
    <row r="1491" spans="1:20" ht="15" customHeight="1">
      <c r="A1491" s="1"/>
      <c r="B1491" s="40" t="s">
        <v>1468</v>
      </c>
      <c r="C1491" s="42" t="s">
        <v>1469</v>
      </c>
      <c r="D1491" s="44" t="s">
        <v>1421</v>
      </c>
      <c r="E1491" s="7"/>
      <c r="F1491" s="7">
        <v>5</v>
      </c>
      <c r="G1491" s="7">
        <v>2</v>
      </c>
      <c r="H1491" s="7">
        <v>3</v>
      </c>
      <c r="I1491" s="7"/>
      <c r="J1491" s="7"/>
      <c r="K1491" s="7"/>
      <c r="L1491" s="46">
        <v>880</v>
      </c>
      <c r="M1491" s="38">
        <v>565</v>
      </c>
      <c r="N1491" s="46">
        <f>$E$1492+$F$1492+$G$1492+$H$1492+$I$1492+$J$1492+$K$1492</f>
        <v>0</v>
      </c>
      <c r="O1491" s="38">
        <f>$M$1491*$N$1491</f>
        <v>0</v>
      </c>
      <c r="P1491" s="35">
        <f>O1491</f>
        <v>0</v>
      </c>
      <c r="Q1491" s="35">
        <f>O1491</f>
        <v>0</v>
      </c>
      <c r="R1491" s="35">
        <f>O1491</f>
        <v>0</v>
      </c>
      <c r="S1491" s="35">
        <f>O1491</f>
        <v>0</v>
      </c>
      <c r="T1491" s="37" t="s">
        <v>57</v>
      </c>
    </row>
    <row r="1492" spans="1:20" ht="15" customHeight="1">
      <c r="A1492" s="1"/>
      <c r="B1492" s="41"/>
      <c r="C1492" s="43"/>
      <c r="D1492" s="45"/>
      <c r="E1492" s="8"/>
      <c r="F1492" s="8"/>
      <c r="G1492" s="8"/>
      <c r="H1492" s="8"/>
      <c r="I1492" s="8"/>
      <c r="J1492" s="8"/>
      <c r="K1492" s="8"/>
      <c r="L1492" s="47"/>
      <c r="M1492" s="39"/>
      <c r="N1492" s="47"/>
      <c r="O1492" s="39"/>
      <c r="P1492" s="36"/>
      <c r="Q1492" s="36"/>
      <c r="R1492" s="36"/>
      <c r="S1492" s="36"/>
      <c r="T1492" s="37"/>
    </row>
    <row r="1493" spans="1:20" ht="15" customHeight="1">
      <c r="A1493" s="1"/>
      <c r="B1493" s="40" t="s">
        <v>1470</v>
      </c>
      <c r="C1493" s="42" t="s">
        <v>1471</v>
      </c>
      <c r="D1493" s="44" t="s">
        <v>1421</v>
      </c>
      <c r="E1493" s="7"/>
      <c r="F1493" s="7">
        <v>4</v>
      </c>
      <c r="G1493" s="7">
        <v>4</v>
      </c>
      <c r="H1493" s="7">
        <v>3</v>
      </c>
      <c r="I1493" s="7"/>
      <c r="J1493" s="7"/>
      <c r="K1493" s="7"/>
      <c r="L1493" s="46">
        <v>880</v>
      </c>
      <c r="M1493" s="38">
        <v>565</v>
      </c>
      <c r="N1493" s="46">
        <f>$E$1494+$F$1494+$G$1494+$H$1494+$I$1494+$J$1494+$K$1494</f>
        <v>0</v>
      </c>
      <c r="O1493" s="38">
        <f>$M$1493*$N$1493</f>
        <v>0</v>
      </c>
      <c r="P1493" s="35">
        <f>O1493</f>
        <v>0</v>
      </c>
      <c r="Q1493" s="35">
        <f>O1493</f>
        <v>0</v>
      </c>
      <c r="R1493" s="35">
        <f>O1493</f>
        <v>0</v>
      </c>
      <c r="S1493" s="35">
        <f>O1493</f>
        <v>0</v>
      </c>
      <c r="T1493" s="37" t="s">
        <v>57</v>
      </c>
    </row>
    <row r="1494" spans="1:20" ht="15" customHeight="1">
      <c r="A1494" s="1"/>
      <c r="B1494" s="41"/>
      <c r="C1494" s="43"/>
      <c r="D1494" s="45"/>
      <c r="E1494" s="8"/>
      <c r="F1494" s="8"/>
      <c r="G1494" s="8"/>
      <c r="H1494" s="8"/>
      <c r="I1494" s="8"/>
      <c r="J1494" s="8"/>
      <c r="K1494" s="8"/>
      <c r="L1494" s="47"/>
      <c r="M1494" s="39"/>
      <c r="N1494" s="47"/>
      <c r="O1494" s="39"/>
      <c r="P1494" s="36"/>
      <c r="Q1494" s="36"/>
      <c r="R1494" s="36"/>
      <c r="S1494" s="36"/>
      <c r="T1494" s="37"/>
    </row>
    <row r="1495" spans="1:20" ht="15" customHeight="1">
      <c r="A1495" s="1"/>
      <c r="B1495" s="40" t="s">
        <v>1472</v>
      </c>
      <c r="C1495" s="42" t="s">
        <v>1473</v>
      </c>
      <c r="D1495" s="44" t="s">
        <v>1421</v>
      </c>
      <c r="E1495" s="7"/>
      <c r="F1495" s="7">
        <v>3</v>
      </c>
      <c r="G1495" s="7">
        <v>3</v>
      </c>
      <c r="H1495" s="7">
        <v>4</v>
      </c>
      <c r="I1495" s="7"/>
      <c r="J1495" s="7"/>
      <c r="K1495" s="7"/>
      <c r="L1495" s="46">
        <v>880</v>
      </c>
      <c r="M1495" s="38">
        <v>565</v>
      </c>
      <c r="N1495" s="46">
        <f>$E$1496+$F$1496+$G$1496+$H$1496+$I$1496+$J$1496+$K$1496</f>
        <v>0</v>
      </c>
      <c r="O1495" s="38">
        <f>$M$1495*$N$1495</f>
        <v>0</v>
      </c>
      <c r="P1495" s="35">
        <f>O1495</f>
        <v>0</v>
      </c>
      <c r="Q1495" s="35">
        <f>O1495</f>
        <v>0</v>
      </c>
      <c r="R1495" s="35">
        <f>O1495</f>
        <v>0</v>
      </c>
      <c r="S1495" s="35">
        <f>O1495</f>
        <v>0</v>
      </c>
      <c r="T1495" s="37" t="s">
        <v>57</v>
      </c>
    </row>
    <row r="1496" spans="1:20" ht="15" customHeight="1">
      <c r="A1496" s="1"/>
      <c r="B1496" s="41"/>
      <c r="C1496" s="43"/>
      <c r="D1496" s="45"/>
      <c r="E1496" s="8"/>
      <c r="F1496" s="8"/>
      <c r="G1496" s="8"/>
      <c r="H1496" s="8"/>
      <c r="I1496" s="8"/>
      <c r="J1496" s="8"/>
      <c r="K1496" s="8"/>
      <c r="L1496" s="47"/>
      <c r="M1496" s="39"/>
      <c r="N1496" s="47"/>
      <c r="O1496" s="39"/>
      <c r="P1496" s="36"/>
      <c r="Q1496" s="36"/>
      <c r="R1496" s="36"/>
      <c r="S1496" s="36"/>
      <c r="T1496" s="37"/>
    </row>
    <row r="1497" spans="1:20" ht="15" customHeight="1">
      <c r="A1497" s="1"/>
      <c r="B1497" s="40" t="s">
        <v>1474</v>
      </c>
      <c r="C1497" s="42" t="s">
        <v>1475</v>
      </c>
      <c r="D1497" s="44" t="s">
        <v>1421</v>
      </c>
      <c r="E1497" s="7"/>
      <c r="F1497" s="7">
        <v>4</v>
      </c>
      <c r="G1497" s="7">
        <v>4</v>
      </c>
      <c r="H1497" s="7">
        <v>4</v>
      </c>
      <c r="I1497" s="7"/>
      <c r="J1497" s="7"/>
      <c r="K1497" s="7"/>
      <c r="L1497" s="46">
        <v>880</v>
      </c>
      <c r="M1497" s="38">
        <v>565</v>
      </c>
      <c r="N1497" s="46">
        <f>$E$1498+$F$1498+$G$1498+$H$1498+$I$1498+$J$1498+$K$1498</f>
        <v>0</v>
      </c>
      <c r="O1497" s="38">
        <f>$M$1497*$N$1497</f>
        <v>0</v>
      </c>
      <c r="P1497" s="35">
        <f>O1497</f>
        <v>0</v>
      </c>
      <c r="Q1497" s="35">
        <f>O1497</f>
        <v>0</v>
      </c>
      <c r="R1497" s="35">
        <f>O1497</f>
        <v>0</v>
      </c>
      <c r="S1497" s="35">
        <f>O1497</f>
        <v>0</v>
      </c>
      <c r="T1497" s="37" t="s">
        <v>57</v>
      </c>
    </row>
    <row r="1498" spans="1:20" ht="15" customHeight="1">
      <c r="A1498" s="1"/>
      <c r="B1498" s="41"/>
      <c r="C1498" s="43"/>
      <c r="D1498" s="45"/>
      <c r="E1498" s="8"/>
      <c r="F1498" s="8"/>
      <c r="G1498" s="8"/>
      <c r="H1498" s="8"/>
      <c r="I1498" s="8"/>
      <c r="J1498" s="8"/>
      <c r="K1498" s="8"/>
      <c r="L1498" s="47"/>
      <c r="M1498" s="39"/>
      <c r="N1498" s="47"/>
      <c r="O1498" s="39"/>
      <c r="P1498" s="36"/>
      <c r="Q1498" s="36"/>
      <c r="R1498" s="36"/>
      <c r="S1498" s="36"/>
      <c r="T1498" s="37"/>
    </row>
    <row r="1499" spans="1:20" ht="15" customHeight="1">
      <c r="A1499" s="1"/>
      <c r="B1499" s="40" t="s">
        <v>1476</v>
      </c>
      <c r="C1499" s="42" t="s">
        <v>1436</v>
      </c>
      <c r="D1499" s="44" t="s">
        <v>1421</v>
      </c>
      <c r="E1499" s="7"/>
      <c r="F1499" s="7"/>
      <c r="G1499" s="7"/>
      <c r="H1499" s="7">
        <v>6</v>
      </c>
      <c r="I1499" s="7"/>
      <c r="J1499" s="7"/>
      <c r="K1499" s="7"/>
      <c r="L1499" s="46">
        <v>1049</v>
      </c>
      <c r="M1499" s="38">
        <v>724</v>
      </c>
      <c r="N1499" s="46">
        <f>$E$1500+$F$1500+$G$1500+$H$1500+$I$1500+$J$1500+$K$1500</f>
        <v>0</v>
      </c>
      <c r="O1499" s="38">
        <f>$M$1499*$N$1499</f>
        <v>0</v>
      </c>
      <c r="P1499" s="35">
        <f>O1499</f>
        <v>0</v>
      </c>
      <c r="Q1499" s="35">
        <f>O1499</f>
        <v>0</v>
      </c>
      <c r="R1499" s="35">
        <f>O1499</f>
        <v>0</v>
      </c>
      <c r="S1499" s="35">
        <f>O1499</f>
        <v>0</v>
      </c>
      <c r="T1499" s="37"/>
    </row>
    <row r="1500" spans="1:20" ht="15" customHeight="1">
      <c r="A1500" s="1"/>
      <c r="B1500" s="41"/>
      <c r="C1500" s="43"/>
      <c r="D1500" s="45"/>
      <c r="E1500" s="8"/>
      <c r="F1500" s="8"/>
      <c r="G1500" s="8"/>
      <c r="H1500" s="8"/>
      <c r="I1500" s="8"/>
      <c r="J1500" s="8"/>
      <c r="K1500" s="8"/>
      <c r="L1500" s="47"/>
      <c r="M1500" s="39"/>
      <c r="N1500" s="47"/>
      <c r="O1500" s="39"/>
      <c r="P1500" s="36"/>
      <c r="Q1500" s="36"/>
      <c r="R1500" s="36"/>
      <c r="S1500" s="36"/>
      <c r="T1500" s="37"/>
    </row>
    <row r="1501" spans="1:20" ht="15" customHeight="1">
      <c r="A1501" s="1"/>
      <c r="B1501" s="40" t="s">
        <v>1477</v>
      </c>
      <c r="C1501" s="42" t="s">
        <v>1441</v>
      </c>
      <c r="D1501" s="44" t="s">
        <v>1421</v>
      </c>
      <c r="E1501" s="7"/>
      <c r="F1501" s="7">
        <v>4</v>
      </c>
      <c r="G1501" s="7"/>
      <c r="H1501" s="7"/>
      <c r="I1501" s="7"/>
      <c r="J1501" s="7"/>
      <c r="K1501" s="7"/>
      <c r="L1501" s="46">
        <v>1049</v>
      </c>
      <c r="M1501" s="38">
        <v>724</v>
      </c>
      <c r="N1501" s="46">
        <f>$E$1502+$F$1502+$G$1502+$H$1502+$I$1502+$J$1502+$K$1502</f>
        <v>0</v>
      </c>
      <c r="O1501" s="38">
        <f>$M$1501*$N$1501</f>
        <v>0</v>
      </c>
      <c r="P1501" s="35">
        <f>O1501</f>
        <v>0</v>
      </c>
      <c r="Q1501" s="35">
        <f>O1501</f>
        <v>0</v>
      </c>
      <c r="R1501" s="35">
        <f>O1501</f>
        <v>0</v>
      </c>
      <c r="S1501" s="35">
        <f>O1501</f>
        <v>0</v>
      </c>
      <c r="T1501" s="37"/>
    </row>
    <row r="1502" spans="1:20" ht="15" customHeight="1">
      <c r="A1502" s="1"/>
      <c r="B1502" s="41"/>
      <c r="C1502" s="43"/>
      <c r="D1502" s="45"/>
      <c r="E1502" s="8"/>
      <c r="F1502" s="8"/>
      <c r="G1502" s="8"/>
      <c r="H1502" s="8"/>
      <c r="I1502" s="8"/>
      <c r="J1502" s="8"/>
      <c r="K1502" s="8"/>
      <c r="L1502" s="47"/>
      <c r="M1502" s="39"/>
      <c r="N1502" s="47"/>
      <c r="O1502" s="39"/>
      <c r="P1502" s="36"/>
      <c r="Q1502" s="36"/>
      <c r="R1502" s="36"/>
      <c r="S1502" s="36"/>
      <c r="T1502" s="37"/>
    </row>
    <row r="1503" spans="1:20" ht="15" customHeight="1">
      <c r="A1503" s="1"/>
      <c r="B1503" s="40" t="s">
        <v>1478</v>
      </c>
      <c r="C1503" s="42" t="s">
        <v>1479</v>
      </c>
      <c r="D1503" s="44" t="s">
        <v>1421</v>
      </c>
      <c r="E1503" s="7"/>
      <c r="F1503" s="7">
        <v>3</v>
      </c>
      <c r="G1503" s="7"/>
      <c r="H1503" s="7"/>
      <c r="I1503" s="7"/>
      <c r="J1503" s="7"/>
      <c r="K1503" s="7"/>
      <c r="L1503" s="46">
        <v>1049</v>
      </c>
      <c r="M1503" s="38">
        <v>724</v>
      </c>
      <c r="N1503" s="46">
        <f>$E$1504+$F$1504+$G$1504+$H$1504+$I$1504+$J$1504+$K$1504</f>
        <v>0</v>
      </c>
      <c r="O1503" s="38">
        <f>$M$1503*$N$1503</f>
        <v>0</v>
      </c>
      <c r="P1503" s="35">
        <f>O1503</f>
        <v>0</v>
      </c>
      <c r="Q1503" s="35">
        <f>O1503</f>
        <v>0</v>
      </c>
      <c r="R1503" s="35">
        <f>O1503</f>
        <v>0</v>
      </c>
      <c r="S1503" s="35">
        <f>O1503</f>
        <v>0</v>
      </c>
      <c r="T1503" s="37"/>
    </row>
    <row r="1504" spans="1:20" ht="15" customHeight="1">
      <c r="A1504" s="1"/>
      <c r="B1504" s="41"/>
      <c r="C1504" s="43"/>
      <c r="D1504" s="45"/>
      <c r="E1504" s="8"/>
      <c r="F1504" s="8"/>
      <c r="G1504" s="8"/>
      <c r="H1504" s="8"/>
      <c r="I1504" s="8"/>
      <c r="J1504" s="8"/>
      <c r="K1504" s="8"/>
      <c r="L1504" s="47"/>
      <c r="M1504" s="39"/>
      <c r="N1504" s="47"/>
      <c r="O1504" s="39"/>
      <c r="P1504" s="36"/>
      <c r="Q1504" s="36"/>
      <c r="R1504" s="36"/>
      <c r="S1504" s="36"/>
      <c r="T1504" s="37"/>
    </row>
    <row r="1505" spans="1:20" ht="15" customHeight="1">
      <c r="A1505" s="1"/>
      <c r="B1505" s="40" t="s">
        <v>1480</v>
      </c>
      <c r="C1505" s="42" t="s">
        <v>1481</v>
      </c>
      <c r="D1505" s="44" t="s">
        <v>1421</v>
      </c>
      <c r="E1505" s="7"/>
      <c r="F1505" s="7"/>
      <c r="G1505" s="7"/>
      <c r="H1505" s="7">
        <v>4</v>
      </c>
      <c r="I1505" s="7"/>
      <c r="J1505" s="7"/>
      <c r="K1505" s="7"/>
      <c r="L1505" s="46">
        <v>1049</v>
      </c>
      <c r="M1505" s="38">
        <v>724</v>
      </c>
      <c r="N1505" s="46">
        <f>$E$1506+$F$1506+$G$1506+$H$1506+$I$1506+$J$1506+$K$1506</f>
        <v>0</v>
      </c>
      <c r="O1505" s="38">
        <f>$M$1505*$N$1505</f>
        <v>0</v>
      </c>
      <c r="P1505" s="35">
        <f>O1505</f>
        <v>0</v>
      </c>
      <c r="Q1505" s="35">
        <f>O1505</f>
        <v>0</v>
      </c>
      <c r="R1505" s="35">
        <f>O1505</f>
        <v>0</v>
      </c>
      <c r="S1505" s="35">
        <f>O1505</f>
        <v>0</v>
      </c>
      <c r="T1505" s="37"/>
    </row>
    <row r="1506" spans="1:20" ht="15" customHeight="1">
      <c r="A1506" s="1"/>
      <c r="B1506" s="41"/>
      <c r="C1506" s="43"/>
      <c r="D1506" s="45"/>
      <c r="E1506" s="8"/>
      <c r="F1506" s="8"/>
      <c r="G1506" s="8"/>
      <c r="H1506" s="8"/>
      <c r="I1506" s="8"/>
      <c r="J1506" s="8"/>
      <c r="K1506" s="8"/>
      <c r="L1506" s="47"/>
      <c r="M1506" s="39"/>
      <c r="N1506" s="47"/>
      <c r="O1506" s="39"/>
      <c r="P1506" s="36"/>
      <c r="Q1506" s="36"/>
      <c r="R1506" s="36"/>
      <c r="S1506" s="36"/>
      <c r="T1506" s="37"/>
    </row>
    <row r="1507" spans="1:20" ht="15" customHeight="1">
      <c r="A1507" s="1"/>
      <c r="B1507" s="40" t="s">
        <v>1482</v>
      </c>
      <c r="C1507" s="42" t="s">
        <v>1483</v>
      </c>
      <c r="D1507" s="44" t="s">
        <v>1421</v>
      </c>
      <c r="E1507" s="7"/>
      <c r="F1507" s="7">
        <v>6</v>
      </c>
      <c r="G1507" s="7"/>
      <c r="H1507" s="7"/>
      <c r="I1507" s="7"/>
      <c r="J1507" s="7"/>
      <c r="K1507" s="7"/>
      <c r="L1507" s="46">
        <v>1049</v>
      </c>
      <c r="M1507" s="38">
        <v>724</v>
      </c>
      <c r="N1507" s="46">
        <f>$E$1508+$F$1508+$G$1508+$H$1508+$I$1508+$J$1508+$K$1508</f>
        <v>0</v>
      </c>
      <c r="O1507" s="38">
        <f>$M$1507*$N$1507</f>
        <v>0</v>
      </c>
      <c r="P1507" s="35">
        <f>O1507</f>
        <v>0</v>
      </c>
      <c r="Q1507" s="35">
        <f>O1507</f>
        <v>0</v>
      </c>
      <c r="R1507" s="35">
        <f>O1507</f>
        <v>0</v>
      </c>
      <c r="S1507" s="35">
        <f>O1507</f>
        <v>0</v>
      </c>
      <c r="T1507" s="37"/>
    </row>
    <row r="1508" spans="1:20" ht="15" customHeight="1">
      <c r="A1508" s="1"/>
      <c r="B1508" s="41"/>
      <c r="C1508" s="43"/>
      <c r="D1508" s="45"/>
      <c r="E1508" s="8"/>
      <c r="F1508" s="8"/>
      <c r="G1508" s="8"/>
      <c r="H1508" s="8"/>
      <c r="I1508" s="8"/>
      <c r="J1508" s="8"/>
      <c r="K1508" s="8"/>
      <c r="L1508" s="47"/>
      <c r="M1508" s="39"/>
      <c r="N1508" s="47"/>
      <c r="O1508" s="39"/>
      <c r="P1508" s="36"/>
      <c r="Q1508" s="36"/>
      <c r="R1508" s="36"/>
      <c r="S1508" s="36"/>
      <c r="T1508" s="37"/>
    </row>
    <row r="1509" spans="1:20" ht="25.5" customHeight="1">
      <c r="A1509" s="1"/>
      <c r="B1509" s="49" t="s">
        <v>8</v>
      </c>
      <c r="C1509" s="49" t="s">
        <v>9</v>
      </c>
      <c r="D1509" s="49" t="s">
        <v>10</v>
      </c>
      <c r="E1509" s="50" t="s">
        <v>11</v>
      </c>
      <c r="F1509" s="50"/>
      <c r="G1509" s="50"/>
      <c r="H1509" s="50"/>
      <c r="I1509" s="50"/>
      <c r="J1509" s="50"/>
      <c r="K1509" s="50"/>
      <c r="L1509" s="51" t="s">
        <v>12</v>
      </c>
      <c r="M1509" s="52" t="s">
        <v>13</v>
      </c>
      <c r="N1509" s="48" t="s">
        <v>14</v>
      </c>
      <c r="O1509" s="48"/>
      <c r="P1509" s="35"/>
      <c r="Q1509" s="35"/>
      <c r="R1509" s="35"/>
      <c r="S1509" s="35"/>
      <c r="T1509" s="37"/>
    </row>
    <row r="1510" spans="2:20" ht="25.5" customHeight="1">
      <c r="B1510" s="49"/>
      <c r="C1510" s="49"/>
      <c r="D1510" s="49"/>
      <c r="E1510" s="5">
        <v>1</v>
      </c>
      <c r="F1510" s="5">
        <v>2</v>
      </c>
      <c r="G1510" s="5">
        <v>3</v>
      </c>
      <c r="H1510" s="5">
        <v>4</v>
      </c>
      <c r="I1510" s="5">
        <v>5</v>
      </c>
      <c r="J1510" s="5">
        <v>6</v>
      </c>
      <c r="K1510" s="5">
        <v>7</v>
      </c>
      <c r="L1510" s="51"/>
      <c r="M1510" s="52"/>
      <c r="N1510" s="6" t="s">
        <v>15</v>
      </c>
      <c r="O1510" s="6" t="s">
        <v>16</v>
      </c>
      <c r="P1510" s="36"/>
      <c r="Q1510" s="36"/>
      <c r="R1510" s="36"/>
      <c r="S1510" s="36"/>
      <c r="T1510" s="37"/>
    </row>
    <row r="1511" spans="1:20" ht="15" customHeight="1">
      <c r="A1511" s="1"/>
      <c r="B1511" s="40" t="s">
        <v>1484</v>
      </c>
      <c r="C1511" s="42" t="s">
        <v>1485</v>
      </c>
      <c r="D1511" s="44" t="s">
        <v>1486</v>
      </c>
      <c r="E1511" s="7"/>
      <c r="F1511" s="7"/>
      <c r="G1511" s="7">
        <v>5</v>
      </c>
      <c r="H1511" s="7"/>
      <c r="I1511" s="7">
        <v>3</v>
      </c>
      <c r="J1511" s="7"/>
      <c r="K1511" s="7"/>
      <c r="L1511" s="46">
        <v>700</v>
      </c>
      <c r="M1511" s="38">
        <v>390</v>
      </c>
      <c r="N1511" s="46">
        <f>$E$1512+$F$1512+$G$1512+$H$1512+$I$1512+$J$1512+$K$1512</f>
        <v>0</v>
      </c>
      <c r="O1511" s="38">
        <f>$M$1511*$N$1511</f>
        <v>0</v>
      </c>
      <c r="P1511" s="35">
        <f>O1511</f>
        <v>0</v>
      </c>
      <c r="Q1511" s="35">
        <f>O1511</f>
        <v>0</v>
      </c>
      <c r="R1511" s="35">
        <f>O1511</f>
        <v>0</v>
      </c>
      <c r="S1511" s="35">
        <f>O1511</f>
        <v>0</v>
      </c>
      <c r="T1511" s="37"/>
    </row>
    <row r="1512" spans="1:20" ht="15" customHeight="1">
      <c r="A1512" s="1"/>
      <c r="B1512" s="41"/>
      <c r="C1512" s="43"/>
      <c r="D1512" s="45"/>
      <c r="E1512" s="8"/>
      <c r="F1512" s="8"/>
      <c r="G1512" s="8"/>
      <c r="H1512" s="8"/>
      <c r="I1512" s="8"/>
      <c r="J1512" s="8"/>
      <c r="K1512" s="8"/>
      <c r="L1512" s="47"/>
      <c r="M1512" s="39"/>
      <c r="N1512" s="47"/>
      <c r="O1512" s="39"/>
      <c r="P1512" s="36"/>
      <c r="Q1512" s="36"/>
      <c r="R1512" s="36"/>
      <c r="S1512" s="36"/>
      <c r="T1512" s="37"/>
    </row>
    <row r="1513" spans="1:20" ht="15" customHeight="1">
      <c r="A1513" s="1"/>
      <c r="B1513" s="40" t="s">
        <v>1487</v>
      </c>
      <c r="C1513" s="42" t="s">
        <v>1488</v>
      </c>
      <c r="D1513" s="44" t="s">
        <v>1489</v>
      </c>
      <c r="E1513" s="7"/>
      <c r="F1513" s="7">
        <v>2</v>
      </c>
      <c r="G1513" s="7"/>
      <c r="H1513" s="7">
        <v>4</v>
      </c>
      <c r="I1513" s="7">
        <v>3</v>
      </c>
      <c r="J1513" s="7"/>
      <c r="K1513" s="7"/>
      <c r="L1513" s="46">
        <v>790</v>
      </c>
      <c r="M1513" s="38">
        <v>440</v>
      </c>
      <c r="N1513" s="46">
        <f>$E$1514+$F$1514+$G$1514+$H$1514+$I$1514+$J$1514+$K$1514</f>
        <v>0</v>
      </c>
      <c r="O1513" s="38">
        <f>$M$1513*$N$1513</f>
        <v>0</v>
      </c>
      <c r="P1513" s="35">
        <f>O1513</f>
        <v>0</v>
      </c>
      <c r="Q1513" s="35">
        <f>O1513</f>
        <v>0</v>
      </c>
      <c r="R1513" s="35">
        <f>O1513</f>
        <v>0</v>
      </c>
      <c r="S1513" s="35">
        <f>O1513</f>
        <v>0</v>
      </c>
      <c r="T1513" s="37"/>
    </row>
    <row r="1514" spans="1:20" ht="15" customHeight="1">
      <c r="A1514" s="1"/>
      <c r="B1514" s="41"/>
      <c r="C1514" s="43"/>
      <c r="D1514" s="45"/>
      <c r="E1514" s="8"/>
      <c r="F1514" s="8"/>
      <c r="G1514" s="8"/>
      <c r="H1514" s="8"/>
      <c r="I1514" s="8"/>
      <c r="J1514" s="8"/>
      <c r="K1514" s="8"/>
      <c r="L1514" s="47"/>
      <c r="M1514" s="39"/>
      <c r="N1514" s="47"/>
      <c r="O1514" s="39"/>
      <c r="P1514" s="36"/>
      <c r="Q1514" s="36"/>
      <c r="R1514" s="36"/>
      <c r="S1514" s="36"/>
      <c r="T1514" s="37"/>
    </row>
    <row r="1515" spans="1:20" ht="15" customHeight="1">
      <c r="A1515" s="1"/>
      <c r="B1515" s="40" t="s">
        <v>1490</v>
      </c>
      <c r="C1515" s="42" t="s">
        <v>1491</v>
      </c>
      <c r="D1515" s="44" t="s">
        <v>1492</v>
      </c>
      <c r="E1515" s="7"/>
      <c r="F1515" s="7">
        <v>6</v>
      </c>
      <c r="G1515" s="7">
        <v>5</v>
      </c>
      <c r="H1515" s="7">
        <v>5</v>
      </c>
      <c r="I1515" s="7">
        <v>10</v>
      </c>
      <c r="J1515" s="7"/>
      <c r="K1515" s="7"/>
      <c r="L1515" s="46">
        <v>790</v>
      </c>
      <c r="M1515" s="38">
        <v>440</v>
      </c>
      <c r="N1515" s="46">
        <f>$E$1516+$F$1516+$G$1516+$H$1516+$I$1516+$J$1516+$K$1516</f>
        <v>0</v>
      </c>
      <c r="O1515" s="38">
        <f>$M$1515*$N$1515</f>
        <v>0</v>
      </c>
      <c r="P1515" s="35">
        <f>O1515</f>
        <v>0</v>
      </c>
      <c r="Q1515" s="35">
        <f>O1515</f>
        <v>0</v>
      </c>
      <c r="R1515" s="35">
        <f>O1515</f>
        <v>0</v>
      </c>
      <c r="S1515" s="35">
        <f>O1515</f>
        <v>0</v>
      </c>
      <c r="T1515" s="37"/>
    </row>
    <row r="1516" spans="1:20" ht="15" customHeight="1">
      <c r="A1516" s="1"/>
      <c r="B1516" s="41"/>
      <c r="C1516" s="43"/>
      <c r="D1516" s="45"/>
      <c r="E1516" s="8"/>
      <c r="F1516" s="8"/>
      <c r="G1516" s="8"/>
      <c r="H1516" s="8"/>
      <c r="I1516" s="8"/>
      <c r="J1516" s="8"/>
      <c r="K1516" s="8"/>
      <c r="L1516" s="47"/>
      <c r="M1516" s="39"/>
      <c r="N1516" s="47"/>
      <c r="O1516" s="39"/>
      <c r="P1516" s="36"/>
      <c r="Q1516" s="36"/>
      <c r="R1516" s="36"/>
      <c r="S1516" s="36"/>
      <c r="T1516" s="37"/>
    </row>
    <row r="1517" spans="1:20" ht="25.5" customHeight="1">
      <c r="A1517" s="1"/>
      <c r="B1517" s="49" t="s">
        <v>8</v>
      </c>
      <c r="C1517" s="49" t="s">
        <v>9</v>
      </c>
      <c r="D1517" s="49" t="s">
        <v>10</v>
      </c>
      <c r="E1517" s="50" t="s">
        <v>11</v>
      </c>
      <c r="F1517" s="50"/>
      <c r="G1517" s="50"/>
      <c r="H1517" s="50"/>
      <c r="I1517" s="50"/>
      <c r="J1517" s="50"/>
      <c r="K1517" s="50"/>
      <c r="L1517" s="51" t="s">
        <v>12</v>
      </c>
      <c r="M1517" s="52" t="s">
        <v>13</v>
      </c>
      <c r="N1517" s="48" t="s">
        <v>14</v>
      </c>
      <c r="O1517" s="48"/>
      <c r="P1517" s="35"/>
      <c r="Q1517" s="35"/>
      <c r="R1517" s="35"/>
      <c r="S1517" s="35"/>
      <c r="T1517" s="37"/>
    </row>
    <row r="1518" spans="2:20" ht="25.5" customHeight="1">
      <c r="B1518" s="49"/>
      <c r="C1518" s="49"/>
      <c r="D1518" s="49"/>
      <c r="E1518" s="5">
        <v>40</v>
      </c>
      <c r="F1518" s="5">
        <v>42</v>
      </c>
      <c r="G1518" s="5">
        <v>44</v>
      </c>
      <c r="H1518" s="5">
        <v>46</v>
      </c>
      <c r="I1518" s="5">
        <v>48</v>
      </c>
      <c r="J1518" s="5">
        <v>50</v>
      </c>
      <c r="K1518" s="5">
        <v>52</v>
      </c>
      <c r="L1518" s="51"/>
      <c r="M1518" s="52"/>
      <c r="N1518" s="6" t="s">
        <v>15</v>
      </c>
      <c r="O1518" s="6" t="s">
        <v>16</v>
      </c>
      <c r="P1518" s="36"/>
      <c r="Q1518" s="36"/>
      <c r="R1518" s="36"/>
      <c r="S1518" s="36"/>
      <c r="T1518" s="37"/>
    </row>
    <row r="1519" spans="1:20" ht="15" customHeight="1">
      <c r="A1519" s="1"/>
      <c r="B1519" s="40" t="s">
        <v>1493</v>
      </c>
      <c r="C1519" s="42" t="s">
        <v>1494</v>
      </c>
      <c r="D1519" s="44" t="s">
        <v>1495</v>
      </c>
      <c r="E1519" s="7"/>
      <c r="F1519" s="7">
        <v>3</v>
      </c>
      <c r="G1519" s="7"/>
      <c r="H1519" s="7"/>
      <c r="I1519" s="7">
        <v>2</v>
      </c>
      <c r="J1519" s="7"/>
      <c r="K1519" s="7"/>
      <c r="L1519" s="46">
        <v>834</v>
      </c>
      <c r="M1519" s="38">
        <v>575</v>
      </c>
      <c r="N1519" s="46">
        <f>$E$1520+$F$1520+$G$1520+$H$1520+$I$1520+$J$1520+$K$1520</f>
        <v>0</v>
      </c>
      <c r="O1519" s="38">
        <f>$M$1519*$N$1519</f>
        <v>0</v>
      </c>
      <c r="P1519" s="35">
        <f>O1519</f>
        <v>0</v>
      </c>
      <c r="Q1519" s="35">
        <f>O1519</f>
        <v>0</v>
      </c>
      <c r="R1519" s="35">
        <f>O1519</f>
        <v>0</v>
      </c>
      <c r="S1519" s="35">
        <f>O1519</f>
        <v>0</v>
      </c>
      <c r="T1519" s="37" t="s">
        <v>57</v>
      </c>
    </row>
    <row r="1520" spans="1:20" ht="15" customHeight="1">
      <c r="A1520" s="1"/>
      <c r="B1520" s="41"/>
      <c r="C1520" s="43"/>
      <c r="D1520" s="45"/>
      <c r="E1520" s="8"/>
      <c r="F1520" s="8"/>
      <c r="G1520" s="8"/>
      <c r="H1520" s="8"/>
      <c r="I1520" s="8"/>
      <c r="J1520" s="8"/>
      <c r="K1520" s="8"/>
      <c r="L1520" s="47"/>
      <c r="M1520" s="39"/>
      <c r="N1520" s="47"/>
      <c r="O1520" s="39"/>
      <c r="P1520" s="36"/>
      <c r="Q1520" s="36"/>
      <c r="R1520" s="36"/>
      <c r="S1520" s="36"/>
      <c r="T1520" s="37"/>
    </row>
    <row r="1521" spans="1:20" ht="25.5" customHeight="1">
      <c r="A1521" s="1"/>
      <c r="B1521" s="49" t="s">
        <v>8</v>
      </c>
      <c r="C1521" s="49" t="s">
        <v>9</v>
      </c>
      <c r="D1521" s="49" t="s">
        <v>10</v>
      </c>
      <c r="E1521" s="50" t="s">
        <v>11</v>
      </c>
      <c r="F1521" s="50"/>
      <c r="G1521" s="50"/>
      <c r="H1521" s="50"/>
      <c r="I1521" s="50"/>
      <c r="J1521" s="50"/>
      <c r="K1521" s="50"/>
      <c r="L1521" s="51" t="s">
        <v>12</v>
      </c>
      <c r="M1521" s="52" t="s">
        <v>13</v>
      </c>
      <c r="N1521" s="48" t="s">
        <v>14</v>
      </c>
      <c r="O1521" s="48"/>
      <c r="P1521" s="35"/>
      <c r="Q1521" s="35"/>
      <c r="R1521" s="35"/>
      <c r="S1521" s="35"/>
      <c r="T1521" s="37"/>
    </row>
    <row r="1522" spans="2:20" ht="25.5" customHeight="1">
      <c r="B1522" s="49"/>
      <c r="C1522" s="49"/>
      <c r="D1522" s="49"/>
      <c r="E1522" s="5">
        <v>1</v>
      </c>
      <c r="F1522" s="5">
        <v>2</v>
      </c>
      <c r="G1522" s="5">
        <v>3</v>
      </c>
      <c r="H1522" s="5">
        <v>4</v>
      </c>
      <c r="I1522" s="5">
        <v>5</v>
      </c>
      <c r="J1522" s="5">
        <v>6</v>
      </c>
      <c r="K1522" s="5">
        <v>7</v>
      </c>
      <c r="L1522" s="51"/>
      <c r="M1522" s="52"/>
      <c r="N1522" s="6" t="s">
        <v>15</v>
      </c>
      <c r="O1522" s="6" t="s">
        <v>16</v>
      </c>
      <c r="P1522" s="36"/>
      <c r="Q1522" s="36"/>
      <c r="R1522" s="36"/>
      <c r="S1522" s="36"/>
      <c r="T1522" s="37"/>
    </row>
    <row r="1523" spans="1:20" ht="15" customHeight="1">
      <c r="A1523" s="1"/>
      <c r="B1523" s="40" t="s">
        <v>1496</v>
      </c>
      <c r="C1523" s="42" t="s">
        <v>1497</v>
      </c>
      <c r="D1523" s="44" t="s">
        <v>1498</v>
      </c>
      <c r="E1523" s="7"/>
      <c r="F1523" s="7">
        <v>3</v>
      </c>
      <c r="G1523" s="7">
        <v>3</v>
      </c>
      <c r="H1523" s="7">
        <v>9</v>
      </c>
      <c r="I1523" s="7">
        <v>8</v>
      </c>
      <c r="J1523" s="7"/>
      <c r="K1523" s="7"/>
      <c r="L1523" s="46">
        <v>560</v>
      </c>
      <c r="M1523" s="38">
        <v>310</v>
      </c>
      <c r="N1523" s="46">
        <f>$E$1524+$F$1524+$G$1524+$H$1524+$I$1524+$J$1524+$K$1524</f>
        <v>0</v>
      </c>
      <c r="O1523" s="38">
        <f>$M$1523*$N$1523</f>
        <v>0</v>
      </c>
      <c r="P1523" s="35">
        <f>O1523</f>
        <v>0</v>
      </c>
      <c r="Q1523" s="35">
        <f>O1523</f>
        <v>0</v>
      </c>
      <c r="R1523" s="35">
        <f>O1523</f>
        <v>0</v>
      </c>
      <c r="S1523" s="35">
        <f>O1523</f>
        <v>0</v>
      </c>
      <c r="T1523" s="37"/>
    </row>
    <row r="1524" spans="1:20" ht="15" customHeight="1">
      <c r="A1524" s="1"/>
      <c r="B1524" s="41"/>
      <c r="C1524" s="43"/>
      <c r="D1524" s="45"/>
      <c r="E1524" s="8"/>
      <c r="F1524" s="8"/>
      <c r="G1524" s="8"/>
      <c r="H1524" s="8"/>
      <c r="I1524" s="8"/>
      <c r="J1524" s="8"/>
      <c r="K1524" s="8"/>
      <c r="L1524" s="47"/>
      <c r="M1524" s="39"/>
      <c r="N1524" s="47"/>
      <c r="O1524" s="39"/>
      <c r="P1524" s="36"/>
      <c r="Q1524" s="36"/>
      <c r="R1524" s="36"/>
      <c r="S1524" s="36"/>
      <c r="T1524" s="37"/>
    </row>
    <row r="1525" spans="1:20" ht="25.5" customHeight="1">
      <c r="A1525" s="1"/>
      <c r="B1525" s="49" t="s">
        <v>8</v>
      </c>
      <c r="C1525" s="49" t="s">
        <v>9</v>
      </c>
      <c r="D1525" s="49" t="s">
        <v>10</v>
      </c>
      <c r="E1525" s="50" t="s">
        <v>11</v>
      </c>
      <c r="F1525" s="50"/>
      <c r="G1525" s="50"/>
      <c r="H1525" s="50"/>
      <c r="I1525" s="50"/>
      <c r="J1525" s="50"/>
      <c r="K1525" s="50"/>
      <c r="L1525" s="51" t="s">
        <v>12</v>
      </c>
      <c r="M1525" s="52" t="s">
        <v>13</v>
      </c>
      <c r="N1525" s="48" t="s">
        <v>14</v>
      </c>
      <c r="O1525" s="48"/>
      <c r="P1525" s="35"/>
      <c r="Q1525" s="35"/>
      <c r="R1525" s="35"/>
      <c r="S1525" s="35"/>
      <c r="T1525" s="37"/>
    </row>
    <row r="1526" spans="2:20" ht="25.5" customHeight="1">
      <c r="B1526" s="49"/>
      <c r="C1526" s="49"/>
      <c r="D1526" s="49"/>
      <c r="E1526" s="5">
        <v>70</v>
      </c>
      <c r="F1526" s="5">
        <v>75</v>
      </c>
      <c r="G1526" s="5">
        <v>80</v>
      </c>
      <c r="H1526" s="5">
        <v>85</v>
      </c>
      <c r="I1526" s="5">
        <v>90</v>
      </c>
      <c r="J1526" s="5">
        <v>95</v>
      </c>
      <c r="K1526" s="5"/>
      <c r="L1526" s="51"/>
      <c r="M1526" s="52"/>
      <c r="N1526" s="6" t="s">
        <v>15</v>
      </c>
      <c r="O1526" s="6" t="s">
        <v>16</v>
      </c>
      <c r="P1526" s="36"/>
      <c r="Q1526" s="36"/>
      <c r="R1526" s="36"/>
      <c r="S1526" s="36"/>
      <c r="T1526" s="37"/>
    </row>
    <row r="1527" spans="1:20" ht="15" customHeight="1">
      <c r="A1527" s="1"/>
      <c r="B1527" s="40" t="s">
        <v>1499</v>
      </c>
      <c r="C1527" s="42" t="s">
        <v>1500</v>
      </c>
      <c r="D1527" s="44" t="s">
        <v>1421</v>
      </c>
      <c r="E1527" s="7"/>
      <c r="F1527" s="7">
        <v>2</v>
      </c>
      <c r="G1527" s="7">
        <v>3</v>
      </c>
      <c r="H1527" s="7">
        <v>5</v>
      </c>
      <c r="I1527" s="7"/>
      <c r="J1527" s="7"/>
      <c r="K1527" s="7"/>
      <c r="L1527" s="46">
        <v>790</v>
      </c>
      <c r="M1527" s="38">
        <v>450</v>
      </c>
      <c r="N1527" s="46">
        <f>$E$1528+$F$1528+$G$1528+$H$1528+$I$1528+$J$1528+$K$1528</f>
        <v>0</v>
      </c>
      <c r="O1527" s="38">
        <f>$M$1527*$N$1527</f>
        <v>0</v>
      </c>
      <c r="P1527" s="35">
        <f>O1527</f>
        <v>0</v>
      </c>
      <c r="Q1527" s="35">
        <f>O1527</f>
        <v>0</v>
      </c>
      <c r="R1527" s="35">
        <f>O1527</f>
        <v>0</v>
      </c>
      <c r="S1527" s="35">
        <f>O1527</f>
        <v>0</v>
      </c>
      <c r="T1527" s="37"/>
    </row>
    <row r="1528" spans="1:20" ht="15" customHeight="1">
      <c r="A1528" s="1"/>
      <c r="B1528" s="41"/>
      <c r="C1528" s="43"/>
      <c r="D1528" s="45"/>
      <c r="E1528" s="8"/>
      <c r="F1528" s="8"/>
      <c r="G1528" s="8"/>
      <c r="H1528" s="8"/>
      <c r="I1528" s="8"/>
      <c r="J1528" s="8"/>
      <c r="K1528" s="8"/>
      <c r="L1528" s="47"/>
      <c r="M1528" s="39"/>
      <c r="N1528" s="47"/>
      <c r="O1528" s="39"/>
      <c r="P1528" s="36"/>
      <c r="Q1528" s="36"/>
      <c r="R1528" s="36"/>
      <c r="S1528" s="36"/>
      <c r="T1528" s="37"/>
    </row>
    <row r="1529" spans="1:20" ht="15" customHeight="1">
      <c r="A1529" s="1"/>
      <c r="B1529" s="40" t="s">
        <v>1501</v>
      </c>
      <c r="C1529" s="42" t="s">
        <v>1502</v>
      </c>
      <c r="D1529" s="44" t="s">
        <v>1421</v>
      </c>
      <c r="E1529" s="7"/>
      <c r="F1529" s="7"/>
      <c r="G1529" s="7">
        <v>1</v>
      </c>
      <c r="H1529" s="7"/>
      <c r="I1529" s="7"/>
      <c r="J1529" s="7"/>
      <c r="K1529" s="7"/>
      <c r="L1529" s="46">
        <v>790</v>
      </c>
      <c r="M1529" s="38">
        <v>450</v>
      </c>
      <c r="N1529" s="46">
        <f>$E$1530+$F$1530+$G$1530+$H$1530+$I$1530+$J$1530+$K$1530</f>
        <v>0</v>
      </c>
      <c r="O1529" s="38">
        <f>$M$1529*$N$1529</f>
        <v>0</v>
      </c>
      <c r="P1529" s="35">
        <f>O1529</f>
        <v>0</v>
      </c>
      <c r="Q1529" s="35">
        <f>O1529</f>
        <v>0</v>
      </c>
      <c r="R1529" s="35">
        <f>O1529</f>
        <v>0</v>
      </c>
      <c r="S1529" s="35">
        <f>O1529</f>
        <v>0</v>
      </c>
      <c r="T1529" s="37"/>
    </row>
    <row r="1530" spans="1:20" ht="15" customHeight="1">
      <c r="A1530" s="1"/>
      <c r="B1530" s="41"/>
      <c r="C1530" s="43"/>
      <c r="D1530" s="45"/>
      <c r="E1530" s="8"/>
      <c r="F1530" s="8"/>
      <c r="G1530" s="8"/>
      <c r="H1530" s="8"/>
      <c r="I1530" s="8"/>
      <c r="J1530" s="8"/>
      <c r="K1530" s="8"/>
      <c r="L1530" s="47"/>
      <c r="M1530" s="39"/>
      <c r="N1530" s="47"/>
      <c r="O1530" s="39"/>
      <c r="P1530" s="36"/>
      <c r="Q1530" s="36"/>
      <c r="R1530" s="36"/>
      <c r="S1530" s="36"/>
      <c r="T1530" s="37"/>
    </row>
    <row r="1531" spans="1:20" ht="15" customHeight="1">
      <c r="A1531" s="1"/>
      <c r="B1531" s="40" t="s">
        <v>1503</v>
      </c>
      <c r="C1531" s="42" t="s">
        <v>1504</v>
      </c>
      <c r="D1531" s="44" t="s">
        <v>1421</v>
      </c>
      <c r="E1531" s="7"/>
      <c r="F1531" s="7">
        <v>1</v>
      </c>
      <c r="G1531" s="7">
        <v>2</v>
      </c>
      <c r="H1531" s="7"/>
      <c r="I1531" s="7"/>
      <c r="J1531" s="7"/>
      <c r="K1531" s="7"/>
      <c r="L1531" s="46">
        <v>790</v>
      </c>
      <c r="M1531" s="38">
        <v>450</v>
      </c>
      <c r="N1531" s="46">
        <f>$E$1532+$F$1532+$G$1532+$H$1532+$I$1532+$J$1532+$K$1532</f>
        <v>0</v>
      </c>
      <c r="O1531" s="38">
        <f>$M$1531*$N$1531</f>
        <v>0</v>
      </c>
      <c r="P1531" s="35">
        <f>O1531</f>
        <v>0</v>
      </c>
      <c r="Q1531" s="35">
        <f>O1531</f>
        <v>0</v>
      </c>
      <c r="R1531" s="35">
        <f>O1531</f>
        <v>0</v>
      </c>
      <c r="S1531" s="35">
        <f>O1531</f>
        <v>0</v>
      </c>
      <c r="T1531" s="37"/>
    </row>
    <row r="1532" spans="1:20" ht="15" customHeight="1">
      <c r="A1532" s="1"/>
      <c r="B1532" s="41"/>
      <c r="C1532" s="43"/>
      <c r="D1532" s="45"/>
      <c r="E1532" s="8"/>
      <c r="F1532" s="8"/>
      <c r="G1532" s="8"/>
      <c r="H1532" s="8"/>
      <c r="I1532" s="8"/>
      <c r="J1532" s="8"/>
      <c r="K1532" s="8"/>
      <c r="L1532" s="47"/>
      <c r="M1532" s="39"/>
      <c r="N1532" s="47"/>
      <c r="O1532" s="39"/>
      <c r="P1532" s="36"/>
      <c r="Q1532" s="36"/>
      <c r="R1532" s="36"/>
      <c r="S1532" s="36"/>
      <c r="T1532" s="37"/>
    </row>
    <row r="1533" spans="1:20" ht="15" customHeight="1">
      <c r="A1533" s="1"/>
      <c r="B1533" s="40" t="s">
        <v>1505</v>
      </c>
      <c r="C1533" s="42" t="s">
        <v>1506</v>
      </c>
      <c r="D1533" s="44" t="s">
        <v>1421</v>
      </c>
      <c r="E1533" s="7"/>
      <c r="F1533" s="7">
        <v>4</v>
      </c>
      <c r="G1533" s="7">
        <v>3</v>
      </c>
      <c r="H1533" s="7">
        <v>3</v>
      </c>
      <c r="I1533" s="7"/>
      <c r="J1533" s="7"/>
      <c r="K1533" s="7"/>
      <c r="L1533" s="46">
        <v>790</v>
      </c>
      <c r="M1533" s="38">
        <v>450</v>
      </c>
      <c r="N1533" s="46">
        <f>$E$1534+$F$1534+$G$1534+$H$1534+$I$1534+$J$1534+$K$1534</f>
        <v>0</v>
      </c>
      <c r="O1533" s="38">
        <f>$M$1533*$N$1533</f>
        <v>0</v>
      </c>
      <c r="P1533" s="35">
        <f>O1533</f>
        <v>0</v>
      </c>
      <c r="Q1533" s="35">
        <f>O1533</f>
        <v>0</v>
      </c>
      <c r="R1533" s="35">
        <f>O1533</f>
        <v>0</v>
      </c>
      <c r="S1533" s="35">
        <f>O1533</f>
        <v>0</v>
      </c>
      <c r="T1533" s="37"/>
    </row>
    <row r="1534" spans="1:20" ht="15" customHeight="1">
      <c r="A1534" s="1"/>
      <c r="B1534" s="41"/>
      <c r="C1534" s="43"/>
      <c r="D1534" s="45"/>
      <c r="E1534" s="8"/>
      <c r="F1534" s="8"/>
      <c r="G1534" s="8"/>
      <c r="H1534" s="8"/>
      <c r="I1534" s="8"/>
      <c r="J1534" s="8"/>
      <c r="K1534" s="8"/>
      <c r="L1534" s="47"/>
      <c r="M1534" s="39"/>
      <c r="N1534" s="47"/>
      <c r="O1534" s="39"/>
      <c r="P1534" s="36"/>
      <c r="Q1534" s="36"/>
      <c r="R1534" s="36"/>
      <c r="S1534" s="36"/>
      <c r="T1534" s="37"/>
    </row>
    <row r="1535" spans="1:20" ht="15" customHeight="1">
      <c r="A1535" s="1"/>
      <c r="B1535" s="40" t="s">
        <v>1507</v>
      </c>
      <c r="C1535" s="42" t="s">
        <v>1508</v>
      </c>
      <c r="D1535" s="44" t="s">
        <v>1421</v>
      </c>
      <c r="E1535" s="7"/>
      <c r="F1535" s="7">
        <v>3</v>
      </c>
      <c r="G1535" s="7">
        <v>2</v>
      </c>
      <c r="H1535" s="7">
        <v>4</v>
      </c>
      <c r="I1535" s="7"/>
      <c r="J1535" s="7"/>
      <c r="K1535" s="7"/>
      <c r="L1535" s="46">
        <v>790</v>
      </c>
      <c r="M1535" s="38">
        <v>450</v>
      </c>
      <c r="N1535" s="46">
        <f>$E$1536+$F$1536+$G$1536+$H$1536+$I$1536+$J$1536+$K$1536</f>
        <v>0</v>
      </c>
      <c r="O1535" s="38">
        <f>$M$1535*$N$1535</f>
        <v>0</v>
      </c>
      <c r="P1535" s="35">
        <f>O1535</f>
        <v>0</v>
      </c>
      <c r="Q1535" s="35">
        <f>O1535</f>
        <v>0</v>
      </c>
      <c r="R1535" s="35">
        <f>O1535</f>
        <v>0</v>
      </c>
      <c r="S1535" s="35">
        <f>O1535</f>
        <v>0</v>
      </c>
      <c r="T1535" s="37"/>
    </row>
    <row r="1536" spans="1:20" ht="15" customHeight="1">
      <c r="A1536" s="1"/>
      <c r="B1536" s="41"/>
      <c r="C1536" s="43"/>
      <c r="D1536" s="45"/>
      <c r="E1536" s="8"/>
      <c r="F1536" s="8"/>
      <c r="G1536" s="8"/>
      <c r="H1536" s="8"/>
      <c r="I1536" s="8"/>
      <c r="J1536" s="8"/>
      <c r="K1536" s="8"/>
      <c r="L1536" s="47"/>
      <c r="M1536" s="39"/>
      <c r="N1536" s="47"/>
      <c r="O1536" s="39"/>
      <c r="P1536" s="36"/>
      <c r="Q1536" s="36"/>
      <c r="R1536" s="36"/>
      <c r="S1536" s="36"/>
      <c r="T1536" s="37"/>
    </row>
    <row r="1537" spans="1:20" ht="15" customHeight="1">
      <c r="A1537" s="1"/>
      <c r="B1537" s="40" t="s">
        <v>1509</v>
      </c>
      <c r="C1537" s="42" t="s">
        <v>1510</v>
      </c>
      <c r="D1537" s="44" t="s">
        <v>1421</v>
      </c>
      <c r="E1537" s="7"/>
      <c r="F1537" s="7">
        <v>2</v>
      </c>
      <c r="G1537" s="7">
        <v>4</v>
      </c>
      <c r="H1537" s="7">
        <v>3</v>
      </c>
      <c r="I1537" s="7"/>
      <c r="J1537" s="7"/>
      <c r="K1537" s="7"/>
      <c r="L1537" s="46">
        <v>790</v>
      </c>
      <c r="M1537" s="38">
        <v>450</v>
      </c>
      <c r="N1537" s="46">
        <f>$E$1538+$F$1538+$G$1538+$H$1538+$I$1538+$J$1538+$K$1538</f>
        <v>0</v>
      </c>
      <c r="O1537" s="38">
        <f>$M$1537*$N$1537</f>
        <v>0</v>
      </c>
      <c r="P1537" s="35">
        <f>O1537</f>
        <v>0</v>
      </c>
      <c r="Q1537" s="35">
        <f>O1537</f>
        <v>0</v>
      </c>
      <c r="R1537" s="35">
        <f>O1537</f>
        <v>0</v>
      </c>
      <c r="S1537" s="35">
        <f>O1537</f>
        <v>0</v>
      </c>
      <c r="T1537" s="37"/>
    </row>
    <row r="1538" spans="1:20" ht="15" customHeight="1">
      <c r="A1538" s="1"/>
      <c r="B1538" s="41"/>
      <c r="C1538" s="43"/>
      <c r="D1538" s="45"/>
      <c r="E1538" s="8"/>
      <c r="F1538" s="8"/>
      <c r="G1538" s="8"/>
      <c r="H1538" s="8"/>
      <c r="I1538" s="8"/>
      <c r="J1538" s="8"/>
      <c r="K1538" s="8"/>
      <c r="L1538" s="47"/>
      <c r="M1538" s="39"/>
      <c r="N1538" s="47"/>
      <c r="O1538" s="39"/>
      <c r="P1538" s="36"/>
      <c r="Q1538" s="36"/>
      <c r="R1538" s="36"/>
      <c r="S1538" s="36"/>
      <c r="T1538" s="37"/>
    </row>
    <row r="1539" spans="1:20" ht="15" customHeight="1">
      <c r="A1539" s="1"/>
      <c r="B1539" s="40" t="s">
        <v>1511</v>
      </c>
      <c r="C1539" s="42" t="s">
        <v>1512</v>
      </c>
      <c r="D1539" s="44" t="s">
        <v>1437</v>
      </c>
      <c r="E1539" s="7"/>
      <c r="F1539" s="7"/>
      <c r="G1539" s="7">
        <v>1</v>
      </c>
      <c r="H1539" s="7">
        <v>7</v>
      </c>
      <c r="I1539" s="7"/>
      <c r="J1539" s="7"/>
      <c r="K1539" s="7"/>
      <c r="L1539" s="46">
        <v>1380</v>
      </c>
      <c r="M1539" s="38">
        <v>770</v>
      </c>
      <c r="N1539" s="46">
        <f>$E$1540+$F$1540+$G$1540+$H$1540+$I$1540+$J$1540+$K$1540</f>
        <v>0</v>
      </c>
      <c r="O1539" s="38">
        <f>$M$1539*$N$1539</f>
        <v>0</v>
      </c>
      <c r="P1539" s="35">
        <f>O1539</f>
        <v>0</v>
      </c>
      <c r="Q1539" s="35">
        <f>O1539</f>
        <v>0</v>
      </c>
      <c r="R1539" s="35">
        <f>O1539</f>
        <v>0</v>
      </c>
      <c r="S1539" s="35">
        <f>O1539</f>
        <v>0</v>
      </c>
      <c r="T1539" s="37"/>
    </row>
    <row r="1540" spans="1:20" ht="15" customHeight="1">
      <c r="A1540" s="1"/>
      <c r="B1540" s="41"/>
      <c r="C1540" s="43"/>
      <c r="D1540" s="45"/>
      <c r="E1540" s="8"/>
      <c r="F1540" s="8"/>
      <c r="G1540" s="8"/>
      <c r="H1540" s="8"/>
      <c r="I1540" s="8"/>
      <c r="J1540" s="8"/>
      <c r="K1540" s="8"/>
      <c r="L1540" s="47"/>
      <c r="M1540" s="39"/>
      <c r="N1540" s="47"/>
      <c r="O1540" s="39"/>
      <c r="P1540" s="36"/>
      <c r="Q1540" s="36"/>
      <c r="R1540" s="36"/>
      <c r="S1540" s="36"/>
      <c r="T1540" s="37"/>
    </row>
    <row r="1541" spans="1:20" ht="15" customHeight="1">
      <c r="A1541" s="1"/>
      <c r="B1541" s="40" t="s">
        <v>1513</v>
      </c>
      <c r="C1541" s="42" t="s">
        <v>1514</v>
      </c>
      <c r="D1541" s="44" t="s">
        <v>1437</v>
      </c>
      <c r="E1541" s="7"/>
      <c r="F1541" s="7">
        <v>1</v>
      </c>
      <c r="G1541" s="7"/>
      <c r="H1541" s="7"/>
      <c r="I1541" s="7"/>
      <c r="J1541" s="7"/>
      <c r="K1541" s="7"/>
      <c r="L1541" s="46">
        <v>1380</v>
      </c>
      <c r="M1541" s="38">
        <v>770</v>
      </c>
      <c r="N1541" s="46">
        <f>$E$1542+$F$1542+$G$1542+$H$1542+$I$1542+$J$1542+$K$1542</f>
        <v>0</v>
      </c>
      <c r="O1541" s="38">
        <f>$M$1541*$N$1541</f>
        <v>0</v>
      </c>
      <c r="P1541" s="35">
        <f>O1541</f>
        <v>0</v>
      </c>
      <c r="Q1541" s="35">
        <f>O1541</f>
        <v>0</v>
      </c>
      <c r="R1541" s="35">
        <f>O1541</f>
        <v>0</v>
      </c>
      <c r="S1541" s="35">
        <f>O1541</f>
        <v>0</v>
      </c>
      <c r="T1541" s="37"/>
    </row>
    <row r="1542" spans="1:20" ht="15" customHeight="1">
      <c r="A1542" s="1"/>
      <c r="B1542" s="41"/>
      <c r="C1542" s="43"/>
      <c r="D1542" s="45"/>
      <c r="E1542" s="8"/>
      <c r="F1542" s="8"/>
      <c r="G1542" s="8"/>
      <c r="H1542" s="8"/>
      <c r="I1542" s="8"/>
      <c r="J1542" s="8"/>
      <c r="K1542" s="8"/>
      <c r="L1542" s="47"/>
      <c r="M1542" s="39"/>
      <c r="N1542" s="47"/>
      <c r="O1542" s="39"/>
      <c r="P1542" s="36"/>
      <c r="Q1542" s="36"/>
      <c r="R1542" s="36"/>
      <c r="S1542" s="36"/>
      <c r="T1542" s="37"/>
    </row>
    <row r="1543" spans="1:20" ht="15" customHeight="1">
      <c r="A1543" s="1"/>
      <c r="B1543" s="40" t="s">
        <v>1515</v>
      </c>
      <c r="C1543" s="42" t="s">
        <v>1516</v>
      </c>
      <c r="D1543" s="44" t="s">
        <v>1437</v>
      </c>
      <c r="E1543" s="7"/>
      <c r="F1543" s="7">
        <v>3</v>
      </c>
      <c r="G1543" s="7"/>
      <c r="H1543" s="7">
        <v>6</v>
      </c>
      <c r="I1543" s="7"/>
      <c r="J1543" s="7"/>
      <c r="K1543" s="7"/>
      <c r="L1543" s="46">
        <v>1380</v>
      </c>
      <c r="M1543" s="38">
        <v>770</v>
      </c>
      <c r="N1543" s="46">
        <f>$E$1544+$F$1544+$G$1544+$H$1544+$I$1544+$J$1544+$K$1544</f>
        <v>0</v>
      </c>
      <c r="O1543" s="38">
        <f>$M$1543*$N$1543</f>
        <v>0</v>
      </c>
      <c r="P1543" s="35">
        <f>O1543</f>
        <v>0</v>
      </c>
      <c r="Q1543" s="35">
        <f>O1543</f>
        <v>0</v>
      </c>
      <c r="R1543" s="35">
        <f>O1543</f>
        <v>0</v>
      </c>
      <c r="S1543" s="35">
        <f>O1543</f>
        <v>0</v>
      </c>
      <c r="T1543" s="37"/>
    </row>
    <row r="1544" spans="1:20" ht="15" customHeight="1">
      <c r="A1544" s="1"/>
      <c r="B1544" s="41"/>
      <c r="C1544" s="43"/>
      <c r="D1544" s="45"/>
      <c r="E1544" s="8"/>
      <c r="F1544" s="8"/>
      <c r="G1544" s="8"/>
      <c r="H1544" s="8"/>
      <c r="I1544" s="8"/>
      <c r="J1544" s="8"/>
      <c r="K1544" s="8"/>
      <c r="L1544" s="47"/>
      <c r="M1544" s="39"/>
      <c r="N1544" s="47"/>
      <c r="O1544" s="39"/>
      <c r="P1544" s="36"/>
      <c r="Q1544" s="36"/>
      <c r="R1544" s="36"/>
      <c r="S1544" s="36"/>
      <c r="T1544" s="37"/>
    </row>
    <row r="1545" spans="1:20" ht="15" customHeight="1">
      <c r="A1545" s="1"/>
      <c r="B1545" s="40" t="s">
        <v>1517</v>
      </c>
      <c r="C1545" s="42" t="s">
        <v>1518</v>
      </c>
      <c r="D1545" s="44" t="s">
        <v>1437</v>
      </c>
      <c r="E1545" s="7"/>
      <c r="F1545" s="7">
        <v>3</v>
      </c>
      <c r="G1545" s="7"/>
      <c r="H1545" s="7"/>
      <c r="I1545" s="7"/>
      <c r="J1545" s="7"/>
      <c r="K1545" s="7"/>
      <c r="L1545" s="46">
        <v>1380</v>
      </c>
      <c r="M1545" s="38">
        <v>770</v>
      </c>
      <c r="N1545" s="46">
        <f>$E$1546+$F$1546+$G$1546+$H$1546+$I$1546+$J$1546+$K$1546</f>
        <v>0</v>
      </c>
      <c r="O1545" s="38">
        <f>$M$1545*$N$1545</f>
        <v>0</v>
      </c>
      <c r="P1545" s="35">
        <f>O1545</f>
        <v>0</v>
      </c>
      <c r="Q1545" s="35">
        <f>O1545</f>
        <v>0</v>
      </c>
      <c r="R1545" s="35">
        <f>O1545</f>
        <v>0</v>
      </c>
      <c r="S1545" s="35">
        <f>O1545</f>
        <v>0</v>
      </c>
      <c r="T1545" s="37"/>
    </row>
    <row r="1546" spans="1:20" ht="15" customHeight="1">
      <c r="A1546" s="1"/>
      <c r="B1546" s="41"/>
      <c r="C1546" s="43"/>
      <c r="D1546" s="45"/>
      <c r="E1546" s="8"/>
      <c r="F1546" s="8"/>
      <c r="G1546" s="8"/>
      <c r="H1546" s="8"/>
      <c r="I1546" s="8"/>
      <c r="J1546" s="8"/>
      <c r="K1546" s="8"/>
      <c r="L1546" s="47"/>
      <c r="M1546" s="39"/>
      <c r="N1546" s="47"/>
      <c r="O1546" s="39"/>
      <c r="P1546" s="36"/>
      <c r="Q1546" s="36"/>
      <c r="R1546" s="36"/>
      <c r="S1546" s="36"/>
      <c r="T1546" s="37"/>
    </row>
    <row r="1547" spans="1:20" ht="15" customHeight="1">
      <c r="A1547" s="1"/>
      <c r="B1547" s="40" t="s">
        <v>1519</v>
      </c>
      <c r="C1547" s="42" t="s">
        <v>1520</v>
      </c>
      <c r="D1547" s="44" t="s">
        <v>1437</v>
      </c>
      <c r="E1547" s="7"/>
      <c r="F1547" s="7"/>
      <c r="G1547" s="7">
        <v>1</v>
      </c>
      <c r="H1547" s="7"/>
      <c r="I1547" s="7"/>
      <c r="J1547" s="7"/>
      <c r="K1547" s="7"/>
      <c r="L1547" s="46">
        <v>1380</v>
      </c>
      <c r="M1547" s="38">
        <v>770</v>
      </c>
      <c r="N1547" s="46">
        <f>$E$1548+$F$1548+$G$1548+$H$1548+$I$1548+$J$1548+$K$1548</f>
        <v>0</v>
      </c>
      <c r="O1547" s="38">
        <f>$M$1547*$N$1547</f>
        <v>0</v>
      </c>
      <c r="P1547" s="35">
        <f>O1547</f>
        <v>0</v>
      </c>
      <c r="Q1547" s="35">
        <f>O1547</f>
        <v>0</v>
      </c>
      <c r="R1547" s="35">
        <f>O1547</f>
        <v>0</v>
      </c>
      <c r="S1547" s="35">
        <f>O1547</f>
        <v>0</v>
      </c>
      <c r="T1547" s="37"/>
    </row>
    <row r="1548" spans="1:20" ht="15" customHeight="1">
      <c r="A1548" s="1"/>
      <c r="B1548" s="41"/>
      <c r="C1548" s="43"/>
      <c r="D1548" s="45"/>
      <c r="E1548" s="8"/>
      <c r="F1548" s="8"/>
      <c r="G1548" s="8"/>
      <c r="H1548" s="8"/>
      <c r="I1548" s="8"/>
      <c r="J1548" s="8"/>
      <c r="K1548" s="8"/>
      <c r="L1548" s="47"/>
      <c r="M1548" s="39"/>
      <c r="N1548" s="47"/>
      <c r="O1548" s="39"/>
      <c r="P1548" s="36"/>
      <c r="Q1548" s="36"/>
      <c r="R1548" s="36"/>
      <c r="S1548" s="36"/>
      <c r="T1548" s="37"/>
    </row>
    <row r="1549" spans="1:20" ht="15" customHeight="1">
      <c r="A1549" s="1"/>
      <c r="B1549" s="40" t="s">
        <v>1521</v>
      </c>
      <c r="C1549" s="42" t="s">
        <v>1522</v>
      </c>
      <c r="D1549" s="44" t="s">
        <v>1437</v>
      </c>
      <c r="E1549" s="7"/>
      <c r="F1549" s="7"/>
      <c r="G1549" s="7"/>
      <c r="H1549" s="7">
        <v>1</v>
      </c>
      <c r="I1549" s="7"/>
      <c r="J1549" s="7"/>
      <c r="K1549" s="7"/>
      <c r="L1549" s="46">
        <v>1380</v>
      </c>
      <c r="M1549" s="38">
        <v>770</v>
      </c>
      <c r="N1549" s="46">
        <f>$E$1550+$F$1550+$G$1550+$H$1550+$I$1550+$J$1550+$K$1550</f>
        <v>0</v>
      </c>
      <c r="O1549" s="38">
        <f>$M$1549*$N$1549</f>
        <v>0</v>
      </c>
      <c r="P1549" s="35">
        <f>O1549</f>
        <v>0</v>
      </c>
      <c r="Q1549" s="35">
        <f>O1549</f>
        <v>0</v>
      </c>
      <c r="R1549" s="35">
        <f>O1549</f>
        <v>0</v>
      </c>
      <c r="S1549" s="35">
        <f>O1549</f>
        <v>0</v>
      </c>
      <c r="T1549" s="37"/>
    </row>
    <row r="1550" spans="1:20" ht="15" customHeight="1">
      <c r="A1550" s="1"/>
      <c r="B1550" s="41"/>
      <c r="C1550" s="43"/>
      <c r="D1550" s="45"/>
      <c r="E1550" s="8"/>
      <c r="F1550" s="8"/>
      <c r="G1550" s="8"/>
      <c r="H1550" s="8"/>
      <c r="I1550" s="8"/>
      <c r="J1550" s="8"/>
      <c r="K1550" s="8"/>
      <c r="L1550" s="47"/>
      <c r="M1550" s="39"/>
      <c r="N1550" s="47"/>
      <c r="O1550" s="39"/>
      <c r="P1550" s="36"/>
      <c r="Q1550" s="36"/>
      <c r="R1550" s="36"/>
      <c r="S1550" s="36"/>
      <c r="T1550" s="37"/>
    </row>
    <row r="1551" spans="1:20" ht="15" customHeight="1">
      <c r="A1551" s="1"/>
      <c r="B1551" s="40" t="s">
        <v>1523</v>
      </c>
      <c r="C1551" s="42" t="s">
        <v>1524</v>
      </c>
      <c r="D1551" s="44" t="s">
        <v>1437</v>
      </c>
      <c r="E1551" s="7"/>
      <c r="F1551" s="7">
        <v>5</v>
      </c>
      <c r="G1551" s="7">
        <v>1</v>
      </c>
      <c r="H1551" s="7">
        <v>2</v>
      </c>
      <c r="I1551" s="7"/>
      <c r="J1551" s="7"/>
      <c r="K1551" s="7"/>
      <c r="L1551" s="46">
        <v>1380</v>
      </c>
      <c r="M1551" s="38">
        <v>770</v>
      </c>
      <c r="N1551" s="46">
        <f>$E$1552+$F$1552+$G$1552+$H$1552+$I$1552+$J$1552+$K$1552</f>
        <v>0</v>
      </c>
      <c r="O1551" s="38">
        <f>$M$1551*$N$1551</f>
        <v>0</v>
      </c>
      <c r="P1551" s="35">
        <f>O1551</f>
        <v>0</v>
      </c>
      <c r="Q1551" s="35">
        <f>O1551</f>
        <v>0</v>
      </c>
      <c r="R1551" s="35">
        <f>O1551</f>
        <v>0</v>
      </c>
      <c r="S1551" s="35">
        <f>O1551</f>
        <v>0</v>
      </c>
      <c r="T1551" s="37"/>
    </row>
    <row r="1552" spans="1:20" ht="15" customHeight="1">
      <c r="A1552" s="1"/>
      <c r="B1552" s="41"/>
      <c r="C1552" s="43"/>
      <c r="D1552" s="45"/>
      <c r="E1552" s="8"/>
      <c r="F1552" s="8"/>
      <c r="G1552" s="8"/>
      <c r="H1552" s="8"/>
      <c r="I1552" s="8"/>
      <c r="J1552" s="8"/>
      <c r="K1552" s="8"/>
      <c r="L1552" s="47"/>
      <c r="M1552" s="39"/>
      <c r="N1552" s="47"/>
      <c r="O1552" s="39"/>
      <c r="P1552" s="36"/>
      <c r="Q1552" s="36"/>
      <c r="R1552" s="36"/>
      <c r="S1552" s="36"/>
      <c r="T1552" s="37"/>
    </row>
    <row r="1553" spans="1:20" ht="15" customHeight="1">
      <c r="A1553" s="1"/>
      <c r="B1553" s="40" t="s">
        <v>1525</v>
      </c>
      <c r="C1553" s="42" t="s">
        <v>1526</v>
      </c>
      <c r="D1553" s="44" t="s">
        <v>1437</v>
      </c>
      <c r="E1553" s="7"/>
      <c r="F1553" s="7">
        <v>3</v>
      </c>
      <c r="G1553" s="7">
        <v>3</v>
      </c>
      <c r="H1553" s="7">
        <v>3</v>
      </c>
      <c r="I1553" s="7"/>
      <c r="J1553" s="7"/>
      <c r="K1553" s="7"/>
      <c r="L1553" s="46">
        <v>1380</v>
      </c>
      <c r="M1553" s="38">
        <v>770</v>
      </c>
      <c r="N1553" s="46">
        <f>$E$1554+$F$1554+$G$1554+$H$1554+$I$1554+$J$1554+$K$1554</f>
        <v>0</v>
      </c>
      <c r="O1553" s="38">
        <f>$M$1553*$N$1553</f>
        <v>0</v>
      </c>
      <c r="P1553" s="35">
        <f>O1553</f>
        <v>0</v>
      </c>
      <c r="Q1553" s="35">
        <f>O1553</f>
        <v>0</v>
      </c>
      <c r="R1553" s="35">
        <f>O1553</f>
        <v>0</v>
      </c>
      <c r="S1553" s="35">
        <f>O1553</f>
        <v>0</v>
      </c>
      <c r="T1553" s="37"/>
    </row>
    <row r="1554" spans="1:20" ht="15" customHeight="1">
      <c r="A1554" s="1"/>
      <c r="B1554" s="41"/>
      <c r="C1554" s="43"/>
      <c r="D1554" s="45"/>
      <c r="E1554" s="8"/>
      <c r="F1554" s="8"/>
      <c r="G1554" s="8"/>
      <c r="H1554" s="8"/>
      <c r="I1554" s="8"/>
      <c r="J1554" s="8"/>
      <c r="K1554" s="8"/>
      <c r="L1554" s="47"/>
      <c r="M1554" s="39"/>
      <c r="N1554" s="47"/>
      <c r="O1554" s="39"/>
      <c r="P1554" s="36"/>
      <c r="Q1554" s="36"/>
      <c r="R1554" s="36"/>
      <c r="S1554" s="36"/>
      <c r="T1554" s="37"/>
    </row>
    <row r="1555" spans="1:20" ht="15" customHeight="1">
      <c r="A1555" s="1"/>
      <c r="B1555" s="40" t="s">
        <v>1527</v>
      </c>
      <c r="C1555" s="42" t="s">
        <v>1528</v>
      </c>
      <c r="D1555" s="44" t="s">
        <v>1437</v>
      </c>
      <c r="E1555" s="7"/>
      <c r="F1555" s="7">
        <v>3</v>
      </c>
      <c r="G1555" s="7">
        <v>1</v>
      </c>
      <c r="H1555" s="7">
        <v>3</v>
      </c>
      <c r="I1555" s="7"/>
      <c r="J1555" s="7"/>
      <c r="K1555" s="7"/>
      <c r="L1555" s="46">
        <v>1380</v>
      </c>
      <c r="M1555" s="38">
        <v>770</v>
      </c>
      <c r="N1555" s="46">
        <f>$E$1556+$F$1556+$G$1556+$H$1556+$I$1556+$J$1556+$K$1556</f>
        <v>0</v>
      </c>
      <c r="O1555" s="38">
        <f>$M$1555*$N$1555</f>
        <v>0</v>
      </c>
      <c r="P1555" s="35">
        <f>O1555</f>
        <v>0</v>
      </c>
      <c r="Q1555" s="35">
        <f>O1555</f>
        <v>0</v>
      </c>
      <c r="R1555" s="35">
        <f>O1555</f>
        <v>0</v>
      </c>
      <c r="S1555" s="35">
        <f>O1555</f>
        <v>0</v>
      </c>
      <c r="T1555" s="37"/>
    </row>
    <row r="1556" spans="1:20" ht="15" customHeight="1">
      <c r="A1556" s="1"/>
      <c r="B1556" s="41"/>
      <c r="C1556" s="43"/>
      <c r="D1556" s="45"/>
      <c r="E1556" s="8"/>
      <c r="F1556" s="8"/>
      <c r="G1556" s="8"/>
      <c r="H1556" s="8"/>
      <c r="I1556" s="8"/>
      <c r="J1556" s="8"/>
      <c r="K1556" s="8"/>
      <c r="L1556" s="47"/>
      <c r="M1556" s="39"/>
      <c r="N1556" s="47"/>
      <c r="O1556" s="39"/>
      <c r="P1556" s="36"/>
      <c r="Q1556" s="36"/>
      <c r="R1556" s="36"/>
      <c r="S1556" s="36"/>
      <c r="T1556" s="37"/>
    </row>
    <row r="1557" spans="1:20" ht="15" customHeight="1">
      <c r="A1557" s="1"/>
      <c r="B1557" s="40" t="s">
        <v>1529</v>
      </c>
      <c r="C1557" s="42" t="s">
        <v>1530</v>
      </c>
      <c r="D1557" s="44" t="s">
        <v>1437</v>
      </c>
      <c r="E1557" s="7"/>
      <c r="F1557" s="7">
        <v>1</v>
      </c>
      <c r="G1557" s="7"/>
      <c r="H1557" s="7">
        <v>1</v>
      </c>
      <c r="I1557" s="7"/>
      <c r="J1557" s="7"/>
      <c r="K1557" s="7"/>
      <c r="L1557" s="46">
        <v>1380</v>
      </c>
      <c r="M1557" s="38">
        <v>770</v>
      </c>
      <c r="N1557" s="46">
        <f>$E$1558+$F$1558+$G$1558+$H$1558+$I$1558+$J$1558+$K$1558</f>
        <v>0</v>
      </c>
      <c r="O1557" s="38">
        <f>$M$1557*$N$1557</f>
        <v>0</v>
      </c>
      <c r="P1557" s="35">
        <f>O1557</f>
        <v>0</v>
      </c>
      <c r="Q1557" s="35">
        <f>O1557</f>
        <v>0</v>
      </c>
      <c r="R1557" s="35">
        <f>O1557</f>
        <v>0</v>
      </c>
      <c r="S1557" s="35">
        <f>O1557</f>
        <v>0</v>
      </c>
      <c r="T1557" s="37"/>
    </row>
    <row r="1558" spans="1:20" ht="15" customHeight="1">
      <c r="A1558" s="1"/>
      <c r="B1558" s="41"/>
      <c r="C1558" s="43"/>
      <c r="D1558" s="45"/>
      <c r="E1558" s="8"/>
      <c r="F1558" s="8"/>
      <c r="G1558" s="8"/>
      <c r="H1558" s="8"/>
      <c r="I1558" s="8"/>
      <c r="J1558" s="8"/>
      <c r="K1558" s="8"/>
      <c r="L1558" s="47"/>
      <c r="M1558" s="39"/>
      <c r="N1558" s="47"/>
      <c r="O1558" s="39"/>
      <c r="P1558" s="36"/>
      <c r="Q1558" s="36"/>
      <c r="R1558" s="36"/>
      <c r="S1558" s="36"/>
      <c r="T1558" s="37"/>
    </row>
    <row r="1559" spans="1:20" ht="15" customHeight="1">
      <c r="A1559" s="1"/>
      <c r="B1559" s="40" t="s">
        <v>1531</v>
      </c>
      <c r="C1559" s="42" t="s">
        <v>1532</v>
      </c>
      <c r="D1559" s="44" t="s">
        <v>1437</v>
      </c>
      <c r="E1559" s="7"/>
      <c r="F1559" s="7">
        <v>3</v>
      </c>
      <c r="G1559" s="7">
        <v>2</v>
      </c>
      <c r="H1559" s="7"/>
      <c r="I1559" s="7"/>
      <c r="J1559" s="7"/>
      <c r="K1559" s="7"/>
      <c r="L1559" s="46">
        <v>1380</v>
      </c>
      <c r="M1559" s="38">
        <v>770</v>
      </c>
      <c r="N1559" s="46">
        <f>$E$1560+$F$1560+$G$1560+$H$1560+$I$1560+$J$1560+$K$1560</f>
        <v>0</v>
      </c>
      <c r="O1559" s="38">
        <f>$M$1559*$N$1559</f>
        <v>0</v>
      </c>
      <c r="P1559" s="35">
        <f>O1559</f>
        <v>0</v>
      </c>
      <c r="Q1559" s="35">
        <f>O1559</f>
        <v>0</v>
      </c>
      <c r="R1559" s="35">
        <f>O1559</f>
        <v>0</v>
      </c>
      <c r="S1559" s="35">
        <f>O1559</f>
        <v>0</v>
      </c>
      <c r="T1559" s="37"/>
    </row>
    <row r="1560" spans="1:20" ht="15" customHeight="1">
      <c r="A1560" s="1"/>
      <c r="B1560" s="41"/>
      <c r="C1560" s="43"/>
      <c r="D1560" s="45"/>
      <c r="E1560" s="8"/>
      <c r="F1560" s="8"/>
      <c r="G1560" s="8"/>
      <c r="H1560" s="8"/>
      <c r="I1560" s="8"/>
      <c r="J1560" s="8"/>
      <c r="K1560" s="8"/>
      <c r="L1560" s="47"/>
      <c r="M1560" s="39"/>
      <c r="N1560" s="47"/>
      <c r="O1560" s="39"/>
      <c r="P1560" s="36"/>
      <c r="Q1560" s="36"/>
      <c r="R1560" s="36"/>
      <c r="S1560" s="36"/>
      <c r="T1560" s="37"/>
    </row>
    <row r="1561" spans="1:20" ht="15" customHeight="1">
      <c r="A1561" s="1"/>
      <c r="B1561" s="40" t="s">
        <v>1533</v>
      </c>
      <c r="C1561" s="42" t="s">
        <v>1534</v>
      </c>
      <c r="D1561" s="44" t="s">
        <v>1424</v>
      </c>
      <c r="E1561" s="7"/>
      <c r="F1561" s="7"/>
      <c r="G1561" s="7">
        <v>2</v>
      </c>
      <c r="H1561" s="7"/>
      <c r="I1561" s="7"/>
      <c r="J1561" s="7"/>
      <c r="K1561" s="7"/>
      <c r="L1561" s="46">
        <v>1375</v>
      </c>
      <c r="M1561" s="38">
        <v>948</v>
      </c>
      <c r="N1561" s="46">
        <f>$E$1562+$F$1562+$G$1562+$H$1562+$I$1562+$J$1562+$K$1562</f>
        <v>0</v>
      </c>
      <c r="O1561" s="38">
        <f>$M$1561*$N$1561</f>
        <v>0</v>
      </c>
      <c r="P1561" s="35">
        <f>O1561</f>
        <v>0</v>
      </c>
      <c r="Q1561" s="35">
        <f>O1561</f>
        <v>0</v>
      </c>
      <c r="R1561" s="35">
        <f>O1561</f>
        <v>0</v>
      </c>
      <c r="S1561" s="35">
        <f>O1561</f>
        <v>0</v>
      </c>
      <c r="T1561" s="37"/>
    </row>
    <row r="1562" spans="1:20" ht="15" customHeight="1">
      <c r="A1562" s="1"/>
      <c r="B1562" s="41"/>
      <c r="C1562" s="43"/>
      <c r="D1562" s="45"/>
      <c r="E1562" s="8"/>
      <c r="F1562" s="8"/>
      <c r="G1562" s="8"/>
      <c r="H1562" s="8"/>
      <c r="I1562" s="8"/>
      <c r="J1562" s="8"/>
      <c r="K1562" s="8"/>
      <c r="L1562" s="47"/>
      <c r="M1562" s="39"/>
      <c r="N1562" s="47"/>
      <c r="O1562" s="39"/>
      <c r="P1562" s="36"/>
      <c r="Q1562" s="36"/>
      <c r="R1562" s="36"/>
      <c r="S1562" s="36"/>
      <c r="T1562" s="37"/>
    </row>
    <row r="1563" spans="1:20" ht="15" customHeight="1">
      <c r="A1563" s="1"/>
      <c r="B1563" s="40" t="s">
        <v>1535</v>
      </c>
      <c r="C1563" s="42" t="s">
        <v>1536</v>
      </c>
      <c r="D1563" s="44" t="s">
        <v>1537</v>
      </c>
      <c r="E1563" s="7"/>
      <c r="F1563" s="7">
        <v>1</v>
      </c>
      <c r="G1563" s="7"/>
      <c r="H1563" s="7"/>
      <c r="I1563" s="7"/>
      <c r="J1563" s="7"/>
      <c r="K1563" s="7"/>
      <c r="L1563" s="46">
        <v>1085</v>
      </c>
      <c r="M1563" s="38">
        <v>748</v>
      </c>
      <c r="N1563" s="46">
        <f>$E$1564+$F$1564+$G$1564+$H$1564+$I$1564+$J$1564+$K$1564</f>
        <v>0</v>
      </c>
      <c r="O1563" s="38">
        <f>$M$1563*$N$1563</f>
        <v>0</v>
      </c>
      <c r="P1563" s="35">
        <f>O1563</f>
        <v>0</v>
      </c>
      <c r="Q1563" s="35">
        <f>O1563</f>
        <v>0</v>
      </c>
      <c r="R1563" s="35">
        <f>O1563</f>
        <v>0</v>
      </c>
      <c r="S1563" s="35">
        <f>O1563</f>
        <v>0</v>
      </c>
      <c r="T1563" s="37"/>
    </row>
    <row r="1564" spans="1:20" ht="15" customHeight="1">
      <c r="A1564" s="1"/>
      <c r="B1564" s="41"/>
      <c r="C1564" s="43"/>
      <c r="D1564" s="45"/>
      <c r="E1564" s="8"/>
      <c r="F1564" s="8"/>
      <c r="G1564" s="8"/>
      <c r="H1564" s="8"/>
      <c r="I1564" s="8"/>
      <c r="J1564" s="8"/>
      <c r="K1564" s="8"/>
      <c r="L1564" s="47"/>
      <c r="M1564" s="39"/>
      <c r="N1564" s="47"/>
      <c r="O1564" s="39"/>
      <c r="P1564" s="36"/>
      <c r="Q1564" s="36"/>
      <c r="R1564" s="36"/>
      <c r="S1564" s="36"/>
      <c r="T1564" s="37"/>
    </row>
    <row r="1565" spans="1:20" ht="15" customHeight="1">
      <c r="A1565" s="1"/>
      <c r="B1565" s="40" t="s">
        <v>1538</v>
      </c>
      <c r="C1565" s="42" t="s">
        <v>1539</v>
      </c>
      <c r="D1565" s="44" t="s">
        <v>1537</v>
      </c>
      <c r="E1565" s="7"/>
      <c r="F1565" s="7">
        <v>3</v>
      </c>
      <c r="G1565" s="7">
        <v>3</v>
      </c>
      <c r="H1565" s="7">
        <v>4</v>
      </c>
      <c r="I1565" s="7"/>
      <c r="J1565" s="7"/>
      <c r="K1565" s="7"/>
      <c r="L1565" s="46">
        <v>1085</v>
      </c>
      <c r="M1565" s="38">
        <v>748</v>
      </c>
      <c r="N1565" s="46">
        <f>$E$1566+$F$1566+$G$1566+$H$1566+$I$1566+$J$1566+$K$1566</f>
        <v>0</v>
      </c>
      <c r="O1565" s="38">
        <f>$M$1565*$N$1565</f>
        <v>0</v>
      </c>
      <c r="P1565" s="35">
        <f>O1565</f>
        <v>0</v>
      </c>
      <c r="Q1565" s="35">
        <f>O1565</f>
        <v>0</v>
      </c>
      <c r="R1565" s="35">
        <f>O1565</f>
        <v>0</v>
      </c>
      <c r="S1565" s="35">
        <f>O1565</f>
        <v>0</v>
      </c>
      <c r="T1565" s="37"/>
    </row>
    <row r="1566" spans="1:20" ht="15" customHeight="1">
      <c r="A1566" s="1"/>
      <c r="B1566" s="41"/>
      <c r="C1566" s="43"/>
      <c r="D1566" s="45"/>
      <c r="E1566" s="8"/>
      <c r="F1566" s="8"/>
      <c r="G1566" s="8"/>
      <c r="H1566" s="8"/>
      <c r="I1566" s="8"/>
      <c r="J1566" s="8"/>
      <c r="K1566" s="8"/>
      <c r="L1566" s="47"/>
      <c r="M1566" s="39"/>
      <c r="N1566" s="47"/>
      <c r="O1566" s="39"/>
      <c r="P1566" s="36"/>
      <c r="Q1566" s="36"/>
      <c r="R1566" s="36"/>
      <c r="S1566" s="36"/>
      <c r="T1566" s="37"/>
    </row>
    <row r="1567" spans="1:20" ht="15" customHeight="1">
      <c r="A1567" s="1"/>
      <c r="B1567" s="40" t="s">
        <v>1540</v>
      </c>
      <c r="C1567" s="42" t="s">
        <v>1541</v>
      </c>
      <c r="D1567" s="44" t="s">
        <v>1537</v>
      </c>
      <c r="E1567" s="7"/>
      <c r="F1567" s="7">
        <v>2</v>
      </c>
      <c r="G1567" s="7">
        <v>1</v>
      </c>
      <c r="H1567" s="7"/>
      <c r="I1567" s="7"/>
      <c r="J1567" s="7"/>
      <c r="K1567" s="7"/>
      <c r="L1567" s="46">
        <v>1085</v>
      </c>
      <c r="M1567" s="38">
        <v>748</v>
      </c>
      <c r="N1567" s="46">
        <f>$E$1568+$F$1568+$G$1568+$H$1568+$I$1568+$J$1568+$K$1568</f>
        <v>0</v>
      </c>
      <c r="O1567" s="38">
        <f>$M$1567*$N$1567</f>
        <v>0</v>
      </c>
      <c r="P1567" s="35">
        <f>O1567</f>
        <v>0</v>
      </c>
      <c r="Q1567" s="35">
        <f>O1567</f>
        <v>0</v>
      </c>
      <c r="R1567" s="35">
        <f>O1567</f>
        <v>0</v>
      </c>
      <c r="S1567" s="35">
        <f>O1567</f>
        <v>0</v>
      </c>
      <c r="T1567" s="37"/>
    </row>
    <row r="1568" spans="1:20" ht="15" customHeight="1">
      <c r="A1568" s="1"/>
      <c r="B1568" s="41"/>
      <c r="C1568" s="43"/>
      <c r="D1568" s="45"/>
      <c r="E1568" s="8"/>
      <c r="F1568" s="8"/>
      <c r="G1568" s="8"/>
      <c r="H1568" s="8"/>
      <c r="I1568" s="8"/>
      <c r="J1568" s="8"/>
      <c r="K1568" s="8"/>
      <c r="L1568" s="47"/>
      <c r="M1568" s="39"/>
      <c r="N1568" s="47"/>
      <c r="O1568" s="39"/>
      <c r="P1568" s="36"/>
      <c r="Q1568" s="36"/>
      <c r="R1568" s="36"/>
      <c r="S1568" s="36"/>
      <c r="T1568" s="37"/>
    </row>
    <row r="1569" spans="1:20" ht="15" customHeight="1">
      <c r="A1569" s="1"/>
      <c r="B1569" s="40" t="s">
        <v>1542</v>
      </c>
      <c r="C1569" s="42" t="s">
        <v>1543</v>
      </c>
      <c r="D1569" s="44" t="s">
        <v>1537</v>
      </c>
      <c r="E1569" s="7"/>
      <c r="F1569" s="7">
        <v>1</v>
      </c>
      <c r="G1569" s="7">
        <v>1</v>
      </c>
      <c r="H1569" s="7">
        <v>1</v>
      </c>
      <c r="I1569" s="7"/>
      <c r="J1569" s="7"/>
      <c r="K1569" s="7"/>
      <c r="L1569" s="46">
        <v>1085</v>
      </c>
      <c r="M1569" s="38">
        <v>748</v>
      </c>
      <c r="N1569" s="46">
        <f>$E$1570+$F$1570+$G$1570+$H$1570+$I$1570+$J$1570+$K$1570</f>
        <v>0</v>
      </c>
      <c r="O1569" s="38">
        <f>$M$1569*$N$1569</f>
        <v>0</v>
      </c>
      <c r="P1569" s="35">
        <f>O1569</f>
        <v>0</v>
      </c>
      <c r="Q1569" s="35">
        <f>O1569</f>
        <v>0</v>
      </c>
      <c r="R1569" s="35">
        <f>O1569</f>
        <v>0</v>
      </c>
      <c r="S1569" s="35">
        <f>O1569</f>
        <v>0</v>
      </c>
      <c r="T1569" s="37" t="s">
        <v>57</v>
      </c>
    </row>
    <row r="1570" spans="1:20" ht="15" customHeight="1">
      <c r="A1570" s="1"/>
      <c r="B1570" s="41"/>
      <c r="C1570" s="43"/>
      <c r="D1570" s="45"/>
      <c r="E1570" s="8"/>
      <c r="F1570" s="8"/>
      <c r="G1570" s="8"/>
      <c r="H1570" s="8"/>
      <c r="I1570" s="8"/>
      <c r="J1570" s="8"/>
      <c r="K1570" s="8"/>
      <c r="L1570" s="47"/>
      <c r="M1570" s="39"/>
      <c r="N1570" s="47"/>
      <c r="O1570" s="39"/>
      <c r="P1570" s="36"/>
      <c r="Q1570" s="36"/>
      <c r="R1570" s="36"/>
      <c r="S1570" s="36"/>
      <c r="T1570" s="37"/>
    </row>
    <row r="1571" spans="1:20" ht="15" customHeight="1">
      <c r="A1571" s="1"/>
      <c r="B1571" s="40" t="s">
        <v>1544</v>
      </c>
      <c r="C1571" s="42" t="s">
        <v>1545</v>
      </c>
      <c r="D1571" s="44" t="s">
        <v>1537</v>
      </c>
      <c r="E1571" s="7"/>
      <c r="F1571" s="7">
        <v>1</v>
      </c>
      <c r="G1571" s="7"/>
      <c r="H1571" s="7"/>
      <c r="I1571" s="7"/>
      <c r="J1571" s="7"/>
      <c r="K1571" s="7"/>
      <c r="L1571" s="46">
        <v>1085</v>
      </c>
      <c r="M1571" s="38">
        <v>748</v>
      </c>
      <c r="N1571" s="46">
        <f>$E$1572+$F$1572+$G$1572+$H$1572+$I$1572+$J$1572+$K$1572</f>
        <v>0</v>
      </c>
      <c r="O1571" s="38">
        <f>$M$1571*$N$1571</f>
        <v>0</v>
      </c>
      <c r="P1571" s="35">
        <f>O1571</f>
        <v>0</v>
      </c>
      <c r="Q1571" s="35">
        <f>O1571</f>
        <v>0</v>
      </c>
      <c r="R1571" s="35">
        <f>O1571</f>
        <v>0</v>
      </c>
      <c r="S1571" s="35">
        <f>O1571</f>
        <v>0</v>
      </c>
      <c r="T1571" s="37" t="s">
        <v>57</v>
      </c>
    </row>
    <row r="1572" spans="1:20" ht="15" customHeight="1">
      <c r="A1572" s="1"/>
      <c r="B1572" s="41"/>
      <c r="C1572" s="43"/>
      <c r="D1572" s="45"/>
      <c r="E1572" s="8"/>
      <c r="F1572" s="8"/>
      <c r="G1572" s="8"/>
      <c r="H1572" s="8"/>
      <c r="I1572" s="8"/>
      <c r="J1572" s="8"/>
      <c r="K1572" s="8"/>
      <c r="L1572" s="47"/>
      <c r="M1572" s="39"/>
      <c r="N1572" s="47"/>
      <c r="O1572" s="39"/>
      <c r="P1572" s="36"/>
      <c r="Q1572" s="36"/>
      <c r="R1572" s="36"/>
      <c r="S1572" s="36"/>
      <c r="T1572" s="37"/>
    </row>
    <row r="1573" spans="1:20" ht="15" customHeight="1">
      <c r="A1573" s="1"/>
      <c r="B1573" s="40" t="s">
        <v>1546</v>
      </c>
      <c r="C1573" s="42" t="s">
        <v>1547</v>
      </c>
      <c r="D1573" s="44" t="s">
        <v>1537</v>
      </c>
      <c r="E1573" s="7"/>
      <c r="F1573" s="7">
        <v>2</v>
      </c>
      <c r="G1573" s="7">
        <v>2</v>
      </c>
      <c r="H1573" s="7"/>
      <c r="I1573" s="7"/>
      <c r="J1573" s="7"/>
      <c r="K1573" s="7"/>
      <c r="L1573" s="46">
        <v>1085</v>
      </c>
      <c r="M1573" s="38">
        <v>748</v>
      </c>
      <c r="N1573" s="46">
        <f>$E$1574+$F$1574+$G$1574+$H$1574+$I$1574+$J$1574+$K$1574</f>
        <v>0</v>
      </c>
      <c r="O1573" s="38">
        <f>$M$1573*$N$1573</f>
        <v>0</v>
      </c>
      <c r="P1573" s="35">
        <f>O1573</f>
        <v>0</v>
      </c>
      <c r="Q1573" s="35">
        <f>O1573</f>
        <v>0</v>
      </c>
      <c r="R1573" s="35">
        <f>O1573</f>
        <v>0</v>
      </c>
      <c r="S1573" s="35">
        <f>O1573</f>
        <v>0</v>
      </c>
      <c r="T1573" s="37" t="s">
        <v>57</v>
      </c>
    </row>
    <row r="1574" spans="1:20" ht="15" customHeight="1">
      <c r="A1574" s="1"/>
      <c r="B1574" s="41"/>
      <c r="C1574" s="43"/>
      <c r="D1574" s="45"/>
      <c r="E1574" s="8"/>
      <c r="F1574" s="8"/>
      <c r="G1574" s="8"/>
      <c r="H1574" s="8"/>
      <c r="I1574" s="8"/>
      <c r="J1574" s="8"/>
      <c r="K1574" s="8"/>
      <c r="L1574" s="47"/>
      <c r="M1574" s="39"/>
      <c r="N1574" s="47"/>
      <c r="O1574" s="39"/>
      <c r="P1574" s="36"/>
      <c r="Q1574" s="36"/>
      <c r="R1574" s="36"/>
      <c r="S1574" s="36"/>
      <c r="T1574" s="37"/>
    </row>
    <row r="1575" spans="1:20" ht="15" customHeight="1">
      <c r="A1575" s="1"/>
      <c r="B1575" s="40" t="s">
        <v>1548</v>
      </c>
      <c r="C1575" s="42" t="s">
        <v>1549</v>
      </c>
      <c r="D1575" s="44" t="s">
        <v>1550</v>
      </c>
      <c r="E1575" s="7"/>
      <c r="F1575" s="7"/>
      <c r="G1575" s="7">
        <v>1</v>
      </c>
      <c r="H1575" s="7">
        <v>2</v>
      </c>
      <c r="I1575" s="7"/>
      <c r="J1575" s="7"/>
      <c r="K1575" s="7"/>
      <c r="L1575" s="46">
        <v>1379</v>
      </c>
      <c r="M1575" s="38">
        <v>951</v>
      </c>
      <c r="N1575" s="46">
        <f>$E$1576+$F$1576+$G$1576+$H$1576+$I$1576+$J$1576+$K$1576</f>
        <v>0</v>
      </c>
      <c r="O1575" s="38">
        <f>$M$1575*$N$1575</f>
        <v>0</v>
      </c>
      <c r="P1575" s="35">
        <f>O1575</f>
        <v>0</v>
      </c>
      <c r="Q1575" s="35">
        <f>O1575</f>
        <v>0</v>
      </c>
      <c r="R1575" s="35">
        <f>O1575</f>
        <v>0</v>
      </c>
      <c r="S1575" s="35">
        <f>O1575</f>
        <v>0</v>
      </c>
      <c r="T1575" s="37"/>
    </row>
    <row r="1576" spans="1:20" ht="15" customHeight="1">
      <c r="A1576" s="1"/>
      <c r="B1576" s="41"/>
      <c r="C1576" s="43"/>
      <c r="D1576" s="45"/>
      <c r="E1576" s="8"/>
      <c r="F1576" s="8"/>
      <c r="G1576" s="8"/>
      <c r="H1576" s="8"/>
      <c r="I1576" s="8"/>
      <c r="J1576" s="8"/>
      <c r="K1576" s="8"/>
      <c r="L1576" s="47"/>
      <c r="M1576" s="39"/>
      <c r="N1576" s="47"/>
      <c r="O1576" s="39"/>
      <c r="P1576" s="36"/>
      <c r="Q1576" s="36"/>
      <c r="R1576" s="36"/>
      <c r="S1576" s="36"/>
      <c r="T1576" s="37"/>
    </row>
    <row r="1577" spans="1:20" ht="15" customHeight="1">
      <c r="A1577" s="1"/>
      <c r="B1577" s="40" t="s">
        <v>1551</v>
      </c>
      <c r="C1577" s="42" t="s">
        <v>1552</v>
      </c>
      <c r="D1577" s="44" t="s">
        <v>1553</v>
      </c>
      <c r="E1577" s="7"/>
      <c r="F1577" s="7">
        <v>1</v>
      </c>
      <c r="G1577" s="7">
        <v>2</v>
      </c>
      <c r="H1577" s="7">
        <v>1</v>
      </c>
      <c r="I1577" s="7">
        <v>2</v>
      </c>
      <c r="J1577" s="7"/>
      <c r="K1577" s="7"/>
      <c r="L1577" s="46">
        <v>1240</v>
      </c>
      <c r="M1577" s="38">
        <v>690</v>
      </c>
      <c r="N1577" s="46">
        <f>$E$1578+$F$1578+$G$1578+$H$1578+$I$1578+$J$1578+$K$1578</f>
        <v>0</v>
      </c>
      <c r="O1577" s="38">
        <f>$M$1577*$N$1577</f>
        <v>0</v>
      </c>
      <c r="P1577" s="35">
        <f>O1577</f>
        <v>0</v>
      </c>
      <c r="Q1577" s="35">
        <f>O1577</f>
        <v>0</v>
      </c>
      <c r="R1577" s="35">
        <f>O1577</f>
        <v>0</v>
      </c>
      <c r="S1577" s="35">
        <f>O1577</f>
        <v>0</v>
      </c>
      <c r="T1577" s="37"/>
    </row>
    <row r="1578" spans="1:20" ht="15" customHeight="1">
      <c r="A1578" s="1"/>
      <c r="B1578" s="41"/>
      <c r="C1578" s="43"/>
      <c r="D1578" s="45"/>
      <c r="E1578" s="8"/>
      <c r="F1578" s="8"/>
      <c r="G1578" s="8"/>
      <c r="H1578" s="8"/>
      <c r="I1578" s="8"/>
      <c r="J1578" s="8"/>
      <c r="K1578" s="8"/>
      <c r="L1578" s="47"/>
      <c r="M1578" s="39"/>
      <c r="N1578" s="47"/>
      <c r="O1578" s="39"/>
      <c r="P1578" s="36"/>
      <c r="Q1578" s="36"/>
      <c r="R1578" s="36"/>
      <c r="S1578" s="36"/>
      <c r="T1578" s="37"/>
    </row>
    <row r="1579" spans="1:20" ht="15" customHeight="1">
      <c r="A1579" s="1"/>
      <c r="B1579" s="40" t="s">
        <v>1554</v>
      </c>
      <c r="C1579" s="42" t="s">
        <v>1555</v>
      </c>
      <c r="D1579" s="44" t="s">
        <v>1553</v>
      </c>
      <c r="E1579" s="7"/>
      <c r="F1579" s="7">
        <v>2</v>
      </c>
      <c r="G1579" s="7">
        <v>3</v>
      </c>
      <c r="H1579" s="7">
        <v>3</v>
      </c>
      <c r="I1579" s="7"/>
      <c r="J1579" s="7"/>
      <c r="K1579" s="7"/>
      <c r="L1579" s="46">
        <v>1240</v>
      </c>
      <c r="M1579" s="38">
        <v>690</v>
      </c>
      <c r="N1579" s="46">
        <f>$E$1580+$F$1580+$G$1580+$H$1580+$I$1580+$J$1580+$K$1580</f>
        <v>0</v>
      </c>
      <c r="O1579" s="38">
        <f>$M$1579*$N$1579</f>
        <v>0</v>
      </c>
      <c r="P1579" s="35">
        <f>O1579</f>
        <v>0</v>
      </c>
      <c r="Q1579" s="35">
        <f>O1579</f>
        <v>0</v>
      </c>
      <c r="R1579" s="35">
        <f>O1579</f>
        <v>0</v>
      </c>
      <c r="S1579" s="35">
        <f>O1579</f>
        <v>0</v>
      </c>
      <c r="T1579" s="37"/>
    </row>
    <row r="1580" spans="1:20" ht="15" customHeight="1">
      <c r="A1580" s="1"/>
      <c r="B1580" s="41"/>
      <c r="C1580" s="43"/>
      <c r="D1580" s="45"/>
      <c r="E1580" s="8"/>
      <c r="F1580" s="8"/>
      <c r="G1580" s="8"/>
      <c r="H1580" s="8"/>
      <c r="I1580" s="8"/>
      <c r="J1580" s="8"/>
      <c r="K1580" s="8"/>
      <c r="L1580" s="47"/>
      <c r="M1580" s="39"/>
      <c r="N1580" s="47"/>
      <c r="O1580" s="39"/>
      <c r="P1580" s="36"/>
      <c r="Q1580" s="36"/>
      <c r="R1580" s="36"/>
      <c r="S1580" s="36"/>
      <c r="T1580" s="37"/>
    </row>
    <row r="1581" spans="1:20" ht="15" customHeight="1">
      <c r="A1581" s="1"/>
      <c r="B1581" s="40" t="s">
        <v>1556</v>
      </c>
      <c r="C1581" s="42" t="s">
        <v>1557</v>
      </c>
      <c r="D1581" s="44" t="s">
        <v>1553</v>
      </c>
      <c r="E1581" s="7"/>
      <c r="F1581" s="7">
        <v>2</v>
      </c>
      <c r="G1581" s="7"/>
      <c r="H1581" s="7">
        <v>3</v>
      </c>
      <c r="I1581" s="7"/>
      <c r="J1581" s="7"/>
      <c r="K1581" s="7"/>
      <c r="L1581" s="46">
        <v>1240</v>
      </c>
      <c r="M1581" s="38">
        <v>690</v>
      </c>
      <c r="N1581" s="46">
        <f>$E$1582+$F$1582+$G$1582+$H$1582+$I$1582+$J$1582+$K$1582</f>
        <v>0</v>
      </c>
      <c r="O1581" s="38">
        <f>$M$1581*$N$1581</f>
        <v>0</v>
      </c>
      <c r="P1581" s="35">
        <f>O1581</f>
        <v>0</v>
      </c>
      <c r="Q1581" s="35">
        <f>O1581</f>
        <v>0</v>
      </c>
      <c r="R1581" s="35">
        <f>O1581</f>
        <v>0</v>
      </c>
      <c r="S1581" s="35">
        <f>O1581</f>
        <v>0</v>
      </c>
      <c r="T1581" s="37"/>
    </row>
    <row r="1582" spans="1:20" ht="15" customHeight="1">
      <c r="A1582" s="1"/>
      <c r="B1582" s="41"/>
      <c r="C1582" s="43"/>
      <c r="D1582" s="45"/>
      <c r="E1582" s="8"/>
      <c r="F1582" s="8"/>
      <c r="G1582" s="8"/>
      <c r="H1582" s="8"/>
      <c r="I1582" s="8"/>
      <c r="J1582" s="8"/>
      <c r="K1582" s="8"/>
      <c r="L1582" s="47"/>
      <c r="M1582" s="39"/>
      <c r="N1582" s="47"/>
      <c r="O1582" s="39"/>
      <c r="P1582" s="36"/>
      <c r="Q1582" s="36"/>
      <c r="R1582" s="36"/>
      <c r="S1582" s="36"/>
      <c r="T1582" s="37"/>
    </row>
    <row r="1583" spans="1:20" ht="15" customHeight="1">
      <c r="A1583" s="1"/>
      <c r="B1583" s="40" t="s">
        <v>1558</v>
      </c>
      <c r="C1583" s="42" t="s">
        <v>1559</v>
      </c>
      <c r="D1583" s="44" t="s">
        <v>1553</v>
      </c>
      <c r="E1583" s="7"/>
      <c r="F1583" s="7">
        <v>3</v>
      </c>
      <c r="G1583" s="7">
        <v>2</v>
      </c>
      <c r="H1583" s="7">
        <v>2</v>
      </c>
      <c r="I1583" s="7"/>
      <c r="J1583" s="7"/>
      <c r="K1583" s="7"/>
      <c r="L1583" s="46">
        <v>1240</v>
      </c>
      <c r="M1583" s="38">
        <v>690</v>
      </c>
      <c r="N1583" s="46">
        <f>$E$1584+$F$1584+$G$1584+$H$1584+$I$1584+$J$1584+$K$1584</f>
        <v>0</v>
      </c>
      <c r="O1583" s="38">
        <f>$M$1583*$N$1583</f>
        <v>0</v>
      </c>
      <c r="P1583" s="35">
        <f>O1583</f>
        <v>0</v>
      </c>
      <c r="Q1583" s="35">
        <f>O1583</f>
        <v>0</v>
      </c>
      <c r="R1583" s="35">
        <f>O1583</f>
        <v>0</v>
      </c>
      <c r="S1583" s="35">
        <f>O1583</f>
        <v>0</v>
      </c>
      <c r="T1583" s="37"/>
    </row>
    <row r="1584" spans="1:20" ht="15" customHeight="1">
      <c r="A1584" s="1"/>
      <c r="B1584" s="41"/>
      <c r="C1584" s="43"/>
      <c r="D1584" s="45"/>
      <c r="E1584" s="8"/>
      <c r="F1584" s="8"/>
      <c r="G1584" s="8"/>
      <c r="H1584" s="8"/>
      <c r="I1584" s="8"/>
      <c r="J1584" s="8"/>
      <c r="K1584" s="8"/>
      <c r="L1584" s="47"/>
      <c r="M1584" s="39"/>
      <c r="N1584" s="47"/>
      <c r="O1584" s="39"/>
      <c r="P1584" s="36"/>
      <c r="Q1584" s="36"/>
      <c r="R1584" s="36"/>
      <c r="S1584" s="36"/>
      <c r="T1584" s="37"/>
    </row>
    <row r="1585" spans="1:20" ht="15" customHeight="1">
      <c r="A1585" s="1"/>
      <c r="B1585" s="40" t="s">
        <v>1560</v>
      </c>
      <c r="C1585" s="42" t="s">
        <v>1561</v>
      </c>
      <c r="D1585" s="44" t="s">
        <v>1553</v>
      </c>
      <c r="E1585" s="7"/>
      <c r="F1585" s="7">
        <v>3</v>
      </c>
      <c r="G1585" s="7">
        <v>2</v>
      </c>
      <c r="H1585" s="7">
        <v>3</v>
      </c>
      <c r="I1585" s="7"/>
      <c r="J1585" s="7"/>
      <c r="K1585" s="7"/>
      <c r="L1585" s="46">
        <v>1240</v>
      </c>
      <c r="M1585" s="38">
        <v>690</v>
      </c>
      <c r="N1585" s="46">
        <f>$E$1586+$F$1586+$G$1586+$H$1586+$I$1586+$J$1586+$K$1586</f>
        <v>0</v>
      </c>
      <c r="O1585" s="38">
        <f>$M$1585*$N$1585</f>
        <v>0</v>
      </c>
      <c r="P1585" s="35">
        <f>O1585</f>
        <v>0</v>
      </c>
      <c r="Q1585" s="35">
        <f>O1585</f>
        <v>0</v>
      </c>
      <c r="R1585" s="35">
        <f>O1585</f>
        <v>0</v>
      </c>
      <c r="S1585" s="35">
        <f>O1585</f>
        <v>0</v>
      </c>
      <c r="T1585" s="37"/>
    </row>
    <row r="1586" spans="1:20" ht="15" customHeight="1">
      <c r="A1586" s="1"/>
      <c r="B1586" s="41"/>
      <c r="C1586" s="43"/>
      <c r="D1586" s="45"/>
      <c r="E1586" s="8"/>
      <c r="F1586" s="8"/>
      <c r="G1586" s="8"/>
      <c r="H1586" s="8"/>
      <c r="I1586" s="8"/>
      <c r="J1586" s="8"/>
      <c r="K1586" s="8"/>
      <c r="L1586" s="47"/>
      <c r="M1586" s="39"/>
      <c r="N1586" s="47"/>
      <c r="O1586" s="39"/>
      <c r="P1586" s="36"/>
      <c r="Q1586" s="36"/>
      <c r="R1586" s="36"/>
      <c r="S1586" s="36"/>
      <c r="T1586" s="37"/>
    </row>
    <row r="1587" spans="1:20" ht="15" customHeight="1">
      <c r="A1587" s="1"/>
      <c r="B1587" s="40" t="s">
        <v>1562</v>
      </c>
      <c r="C1587" s="42" t="s">
        <v>1563</v>
      </c>
      <c r="D1587" s="44" t="s">
        <v>1553</v>
      </c>
      <c r="E1587" s="7"/>
      <c r="F1587" s="7">
        <v>2</v>
      </c>
      <c r="G1587" s="7"/>
      <c r="H1587" s="7"/>
      <c r="I1587" s="7"/>
      <c r="J1587" s="7"/>
      <c r="K1587" s="7"/>
      <c r="L1587" s="46">
        <v>1240</v>
      </c>
      <c r="M1587" s="38">
        <v>690</v>
      </c>
      <c r="N1587" s="46">
        <f>$E$1588+$F$1588+$G$1588+$H$1588+$I$1588+$J$1588+$K$1588</f>
        <v>0</v>
      </c>
      <c r="O1587" s="38">
        <f>$M$1587*$N$1587</f>
        <v>0</v>
      </c>
      <c r="P1587" s="35">
        <f>O1587</f>
        <v>0</v>
      </c>
      <c r="Q1587" s="35">
        <f>O1587</f>
        <v>0</v>
      </c>
      <c r="R1587" s="35">
        <f>O1587</f>
        <v>0</v>
      </c>
      <c r="S1587" s="35">
        <f>O1587</f>
        <v>0</v>
      </c>
      <c r="T1587" s="37"/>
    </row>
    <row r="1588" spans="1:20" ht="15" customHeight="1">
      <c r="A1588" s="1"/>
      <c r="B1588" s="41"/>
      <c r="C1588" s="43"/>
      <c r="D1588" s="45"/>
      <c r="E1588" s="8"/>
      <c r="F1588" s="8"/>
      <c r="G1588" s="8"/>
      <c r="H1588" s="8"/>
      <c r="I1588" s="8"/>
      <c r="J1588" s="8"/>
      <c r="K1588" s="8"/>
      <c r="L1588" s="47"/>
      <c r="M1588" s="39"/>
      <c r="N1588" s="47"/>
      <c r="O1588" s="39"/>
      <c r="P1588" s="36"/>
      <c r="Q1588" s="36"/>
      <c r="R1588" s="36"/>
      <c r="S1588" s="36"/>
      <c r="T1588" s="37"/>
    </row>
    <row r="1589" spans="1:20" ht="15" customHeight="1">
      <c r="A1589" s="1"/>
      <c r="B1589" s="40" t="s">
        <v>1564</v>
      </c>
      <c r="C1589" s="42" t="s">
        <v>1565</v>
      </c>
      <c r="D1589" s="44" t="s">
        <v>1553</v>
      </c>
      <c r="E1589" s="7"/>
      <c r="F1589" s="7">
        <v>2</v>
      </c>
      <c r="G1589" s="7"/>
      <c r="H1589" s="7"/>
      <c r="I1589" s="7"/>
      <c r="J1589" s="7"/>
      <c r="K1589" s="7"/>
      <c r="L1589" s="46">
        <v>1240</v>
      </c>
      <c r="M1589" s="38">
        <v>690</v>
      </c>
      <c r="N1589" s="46">
        <f>$E$1590+$F$1590+$G$1590+$H$1590+$I$1590+$J$1590+$K$1590</f>
        <v>0</v>
      </c>
      <c r="O1589" s="38">
        <f>$M$1589*$N$1589</f>
        <v>0</v>
      </c>
      <c r="P1589" s="35">
        <f>O1589</f>
        <v>0</v>
      </c>
      <c r="Q1589" s="35">
        <f>O1589</f>
        <v>0</v>
      </c>
      <c r="R1589" s="35">
        <f>O1589</f>
        <v>0</v>
      </c>
      <c r="S1589" s="35">
        <f>O1589</f>
        <v>0</v>
      </c>
      <c r="T1589" s="37"/>
    </row>
    <row r="1590" spans="1:20" ht="15" customHeight="1">
      <c r="A1590" s="1"/>
      <c r="B1590" s="41"/>
      <c r="C1590" s="43"/>
      <c r="D1590" s="45"/>
      <c r="E1590" s="8"/>
      <c r="F1590" s="8"/>
      <c r="G1590" s="8"/>
      <c r="H1590" s="8"/>
      <c r="I1590" s="8"/>
      <c r="J1590" s="8"/>
      <c r="K1590" s="8"/>
      <c r="L1590" s="47"/>
      <c r="M1590" s="39"/>
      <c r="N1590" s="47"/>
      <c r="O1590" s="39"/>
      <c r="P1590" s="36"/>
      <c r="Q1590" s="36"/>
      <c r="R1590" s="36"/>
      <c r="S1590" s="36"/>
      <c r="T1590" s="37"/>
    </row>
    <row r="1591" spans="1:20" ht="15" customHeight="1">
      <c r="A1591" s="1"/>
      <c r="B1591" s="40" t="s">
        <v>1566</v>
      </c>
      <c r="C1591" s="42" t="s">
        <v>1567</v>
      </c>
      <c r="D1591" s="44" t="s">
        <v>1553</v>
      </c>
      <c r="E1591" s="7"/>
      <c r="F1591" s="7">
        <v>2</v>
      </c>
      <c r="G1591" s="7">
        <v>3</v>
      </c>
      <c r="H1591" s="7">
        <v>1</v>
      </c>
      <c r="I1591" s="7"/>
      <c r="J1591" s="7"/>
      <c r="K1591" s="7"/>
      <c r="L1591" s="46">
        <v>1240</v>
      </c>
      <c r="M1591" s="38">
        <v>690</v>
      </c>
      <c r="N1591" s="46">
        <f>$E$1592+$F$1592+$G$1592+$H$1592+$I$1592+$J$1592+$K$1592</f>
        <v>0</v>
      </c>
      <c r="O1591" s="38">
        <f>$M$1591*$N$1591</f>
        <v>0</v>
      </c>
      <c r="P1591" s="35">
        <f>O1591</f>
        <v>0</v>
      </c>
      <c r="Q1591" s="35">
        <f>O1591</f>
        <v>0</v>
      </c>
      <c r="R1591" s="35">
        <f>O1591</f>
        <v>0</v>
      </c>
      <c r="S1591" s="35">
        <f>O1591</f>
        <v>0</v>
      </c>
      <c r="T1591" s="37"/>
    </row>
    <row r="1592" spans="1:20" ht="15" customHeight="1">
      <c r="A1592" s="1"/>
      <c r="B1592" s="41"/>
      <c r="C1592" s="43"/>
      <c r="D1592" s="45"/>
      <c r="E1592" s="8"/>
      <c r="F1592" s="8"/>
      <c r="G1592" s="8"/>
      <c r="H1592" s="8"/>
      <c r="I1592" s="8"/>
      <c r="J1592" s="8"/>
      <c r="K1592" s="8"/>
      <c r="L1592" s="47"/>
      <c r="M1592" s="39"/>
      <c r="N1592" s="47"/>
      <c r="O1592" s="39"/>
      <c r="P1592" s="36"/>
      <c r="Q1592" s="36"/>
      <c r="R1592" s="36"/>
      <c r="S1592" s="36"/>
      <c r="T1592" s="37"/>
    </row>
    <row r="1593" spans="1:20" ht="15" customHeight="1">
      <c r="A1593" s="1"/>
      <c r="B1593" s="40" t="s">
        <v>1568</v>
      </c>
      <c r="C1593" s="42" t="s">
        <v>1569</v>
      </c>
      <c r="D1593" s="44" t="s">
        <v>1553</v>
      </c>
      <c r="E1593" s="7"/>
      <c r="F1593" s="7">
        <v>3</v>
      </c>
      <c r="G1593" s="7">
        <v>2</v>
      </c>
      <c r="H1593" s="7">
        <v>2</v>
      </c>
      <c r="I1593" s="7"/>
      <c r="J1593" s="7"/>
      <c r="K1593" s="7"/>
      <c r="L1593" s="46">
        <v>1240</v>
      </c>
      <c r="M1593" s="38">
        <v>690</v>
      </c>
      <c r="N1593" s="46">
        <f>$E$1594+$F$1594+$G$1594+$H$1594+$I$1594+$J$1594+$K$1594</f>
        <v>0</v>
      </c>
      <c r="O1593" s="38">
        <f>$M$1593*$N$1593</f>
        <v>0</v>
      </c>
      <c r="P1593" s="35">
        <f>O1593</f>
        <v>0</v>
      </c>
      <c r="Q1593" s="35">
        <f>O1593</f>
        <v>0</v>
      </c>
      <c r="R1593" s="35">
        <f>O1593</f>
        <v>0</v>
      </c>
      <c r="S1593" s="35">
        <f>O1593</f>
        <v>0</v>
      </c>
      <c r="T1593" s="37"/>
    </row>
    <row r="1594" spans="1:20" ht="15" customHeight="1">
      <c r="A1594" s="1"/>
      <c r="B1594" s="41"/>
      <c r="C1594" s="43"/>
      <c r="D1594" s="45"/>
      <c r="E1594" s="8"/>
      <c r="F1594" s="8"/>
      <c r="G1594" s="8"/>
      <c r="H1594" s="8"/>
      <c r="I1594" s="8"/>
      <c r="J1594" s="8"/>
      <c r="K1594" s="8"/>
      <c r="L1594" s="47"/>
      <c r="M1594" s="39"/>
      <c r="N1594" s="47"/>
      <c r="O1594" s="39"/>
      <c r="P1594" s="36"/>
      <c r="Q1594" s="36"/>
      <c r="R1594" s="36"/>
      <c r="S1594" s="36"/>
      <c r="T1594" s="37"/>
    </row>
    <row r="1595" spans="1:20" ht="15" customHeight="1">
      <c r="A1595" s="1"/>
      <c r="B1595" s="40" t="s">
        <v>1570</v>
      </c>
      <c r="C1595" s="42" t="s">
        <v>1571</v>
      </c>
      <c r="D1595" s="44" t="s">
        <v>1553</v>
      </c>
      <c r="E1595" s="7"/>
      <c r="F1595" s="7">
        <v>3</v>
      </c>
      <c r="G1595" s="7">
        <v>3</v>
      </c>
      <c r="H1595" s="7">
        <v>2</v>
      </c>
      <c r="I1595" s="7"/>
      <c r="J1595" s="7"/>
      <c r="K1595" s="7"/>
      <c r="L1595" s="46">
        <v>1240</v>
      </c>
      <c r="M1595" s="38">
        <v>690</v>
      </c>
      <c r="N1595" s="46">
        <f>$E$1596+$F$1596+$G$1596+$H$1596+$I$1596+$J$1596+$K$1596</f>
        <v>0</v>
      </c>
      <c r="O1595" s="38">
        <f>$M$1595*$N$1595</f>
        <v>0</v>
      </c>
      <c r="P1595" s="35">
        <f>O1595</f>
        <v>0</v>
      </c>
      <c r="Q1595" s="35">
        <f>O1595</f>
        <v>0</v>
      </c>
      <c r="R1595" s="35">
        <f>O1595</f>
        <v>0</v>
      </c>
      <c r="S1595" s="35">
        <f>O1595</f>
        <v>0</v>
      </c>
      <c r="T1595" s="37"/>
    </row>
    <row r="1596" spans="1:20" ht="15" customHeight="1">
      <c r="A1596" s="1"/>
      <c r="B1596" s="41"/>
      <c r="C1596" s="43"/>
      <c r="D1596" s="45"/>
      <c r="E1596" s="8"/>
      <c r="F1596" s="8"/>
      <c r="G1596" s="8"/>
      <c r="H1596" s="8"/>
      <c r="I1596" s="8"/>
      <c r="J1596" s="8"/>
      <c r="K1596" s="8"/>
      <c r="L1596" s="47"/>
      <c r="M1596" s="39"/>
      <c r="N1596" s="47"/>
      <c r="O1596" s="39"/>
      <c r="P1596" s="36"/>
      <c r="Q1596" s="36"/>
      <c r="R1596" s="36"/>
      <c r="S1596" s="36"/>
      <c r="T1596" s="37"/>
    </row>
    <row r="1597" spans="1:20" ht="15" customHeight="1">
      <c r="A1597" s="1"/>
      <c r="B1597" s="40" t="s">
        <v>1572</v>
      </c>
      <c r="C1597" s="42" t="s">
        <v>1573</v>
      </c>
      <c r="D1597" s="44" t="s">
        <v>1553</v>
      </c>
      <c r="E1597" s="7"/>
      <c r="F1597" s="7">
        <v>2</v>
      </c>
      <c r="G1597" s="7">
        <v>1</v>
      </c>
      <c r="H1597" s="7">
        <v>3</v>
      </c>
      <c r="I1597" s="7"/>
      <c r="J1597" s="7"/>
      <c r="K1597" s="7"/>
      <c r="L1597" s="46">
        <v>1240</v>
      </c>
      <c r="M1597" s="38">
        <v>690</v>
      </c>
      <c r="N1597" s="46">
        <f>$E$1598+$F$1598+$G$1598+$H$1598+$I$1598+$J$1598+$K$1598</f>
        <v>0</v>
      </c>
      <c r="O1597" s="38">
        <f>$M$1597*$N$1597</f>
        <v>0</v>
      </c>
      <c r="P1597" s="35">
        <f>O1597</f>
        <v>0</v>
      </c>
      <c r="Q1597" s="35">
        <f>O1597</f>
        <v>0</v>
      </c>
      <c r="R1597" s="35">
        <f>O1597</f>
        <v>0</v>
      </c>
      <c r="S1597" s="35">
        <f>O1597</f>
        <v>0</v>
      </c>
      <c r="T1597" s="37"/>
    </row>
    <row r="1598" spans="1:20" ht="15" customHeight="1">
      <c r="A1598" s="1"/>
      <c r="B1598" s="41"/>
      <c r="C1598" s="43"/>
      <c r="D1598" s="45"/>
      <c r="E1598" s="8"/>
      <c r="F1598" s="8"/>
      <c r="G1598" s="8"/>
      <c r="H1598" s="8"/>
      <c r="I1598" s="8"/>
      <c r="J1598" s="8"/>
      <c r="K1598" s="8"/>
      <c r="L1598" s="47"/>
      <c r="M1598" s="39"/>
      <c r="N1598" s="47"/>
      <c r="O1598" s="39"/>
      <c r="P1598" s="36"/>
      <c r="Q1598" s="36"/>
      <c r="R1598" s="36"/>
      <c r="S1598" s="36"/>
      <c r="T1598" s="37"/>
    </row>
    <row r="1599" spans="1:20" ht="15" customHeight="1">
      <c r="A1599" s="1"/>
      <c r="B1599" s="40" t="s">
        <v>1574</v>
      </c>
      <c r="C1599" s="42" t="s">
        <v>1575</v>
      </c>
      <c r="D1599" s="44" t="s">
        <v>1553</v>
      </c>
      <c r="E1599" s="7"/>
      <c r="F1599" s="7">
        <v>2</v>
      </c>
      <c r="G1599" s="7">
        <v>3</v>
      </c>
      <c r="H1599" s="7"/>
      <c r="I1599" s="7"/>
      <c r="J1599" s="7"/>
      <c r="K1599" s="7"/>
      <c r="L1599" s="46">
        <v>1240</v>
      </c>
      <c r="M1599" s="38">
        <v>873</v>
      </c>
      <c r="N1599" s="46">
        <f>$E$1600+$F$1600+$G$1600+$H$1600+$I$1600+$J$1600+$K$1600</f>
        <v>0</v>
      </c>
      <c r="O1599" s="38">
        <f>$M$1599*$N$1599</f>
        <v>0</v>
      </c>
      <c r="P1599" s="35">
        <f>O1599</f>
        <v>0</v>
      </c>
      <c r="Q1599" s="35">
        <f>O1599</f>
        <v>0</v>
      </c>
      <c r="R1599" s="35">
        <f>O1599</f>
        <v>0</v>
      </c>
      <c r="S1599" s="35">
        <f>O1599</f>
        <v>0</v>
      </c>
      <c r="T1599" s="37"/>
    </row>
    <row r="1600" spans="1:20" ht="15" customHeight="1">
      <c r="A1600" s="1"/>
      <c r="B1600" s="41"/>
      <c r="C1600" s="43"/>
      <c r="D1600" s="45"/>
      <c r="E1600" s="8"/>
      <c r="F1600" s="8"/>
      <c r="G1600" s="8"/>
      <c r="H1600" s="8"/>
      <c r="I1600" s="8"/>
      <c r="J1600" s="8"/>
      <c r="K1600" s="8"/>
      <c r="L1600" s="47"/>
      <c r="M1600" s="39"/>
      <c r="N1600" s="47"/>
      <c r="O1600" s="39"/>
      <c r="P1600" s="36"/>
      <c r="Q1600" s="36"/>
      <c r="R1600" s="36"/>
      <c r="S1600" s="36"/>
      <c r="T1600" s="37"/>
    </row>
    <row r="1601" spans="1:20" ht="15" customHeight="1">
      <c r="A1601" s="1"/>
      <c r="B1601" s="40" t="s">
        <v>1576</v>
      </c>
      <c r="C1601" s="42" t="s">
        <v>1577</v>
      </c>
      <c r="D1601" s="44" t="s">
        <v>1553</v>
      </c>
      <c r="E1601" s="7"/>
      <c r="F1601" s="7">
        <v>1</v>
      </c>
      <c r="G1601" s="7">
        <v>2</v>
      </c>
      <c r="H1601" s="7">
        <v>2</v>
      </c>
      <c r="I1601" s="7"/>
      <c r="J1601" s="7"/>
      <c r="K1601" s="7"/>
      <c r="L1601" s="46">
        <v>1240</v>
      </c>
      <c r="M1601" s="38">
        <v>873</v>
      </c>
      <c r="N1601" s="46">
        <f>$E$1602+$F$1602+$G$1602+$H$1602+$I$1602+$J$1602+$K$1602</f>
        <v>0</v>
      </c>
      <c r="O1601" s="38">
        <f>$M$1601*$N$1601</f>
        <v>0</v>
      </c>
      <c r="P1601" s="35">
        <f>O1601</f>
        <v>0</v>
      </c>
      <c r="Q1601" s="35">
        <f>O1601</f>
        <v>0</v>
      </c>
      <c r="R1601" s="35">
        <f>O1601</f>
        <v>0</v>
      </c>
      <c r="S1601" s="35">
        <f>O1601</f>
        <v>0</v>
      </c>
      <c r="T1601" s="37"/>
    </row>
    <row r="1602" spans="1:20" ht="15" customHeight="1">
      <c r="A1602" s="1"/>
      <c r="B1602" s="41"/>
      <c r="C1602" s="43"/>
      <c r="D1602" s="45"/>
      <c r="E1602" s="8"/>
      <c r="F1602" s="8"/>
      <c r="G1602" s="8"/>
      <c r="H1602" s="8"/>
      <c r="I1602" s="8"/>
      <c r="J1602" s="8"/>
      <c r="K1602" s="8"/>
      <c r="L1602" s="47"/>
      <c r="M1602" s="39"/>
      <c r="N1602" s="47"/>
      <c r="O1602" s="39"/>
      <c r="P1602" s="36"/>
      <c r="Q1602" s="36"/>
      <c r="R1602" s="36"/>
      <c r="S1602" s="36"/>
      <c r="T1602" s="37"/>
    </row>
    <row r="1603" spans="1:20" ht="25.5" customHeight="1">
      <c r="A1603" s="1"/>
      <c r="B1603" s="49" t="s">
        <v>8</v>
      </c>
      <c r="C1603" s="49" t="s">
        <v>9</v>
      </c>
      <c r="D1603" s="49" t="s">
        <v>10</v>
      </c>
      <c r="E1603" s="50" t="s">
        <v>11</v>
      </c>
      <c r="F1603" s="50"/>
      <c r="G1603" s="50"/>
      <c r="H1603" s="50"/>
      <c r="I1603" s="50"/>
      <c r="J1603" s="50"/>
      <c r="K1603" s="50"/>
      <c r="L1603" s="51" t="s">
        <v>12</v>
      </c>
      <c r="M1603" s="52" t="s">
        <v>13</v>
      </c>
      <c r="N1603" s="48" t="s">
        <v>14</v>
      </c>
      <c r="O1603" s="48"/>
      <c r="P1603" s="35"/>
      <c r="Q1603" s="35"/>
      <c r="R1603" s="35"/>
      <c r="S1603" s="35"/>
      <c r="T1603" s="37"/>
    </row>
    <row r="1604" spans="2:20" ht="25.5" customHeight="1">
      <c r="B1604" s="49"/>
      <c r="C1604" s="49"/>
      <c r="D1604" s="49"/>
      <c r="E1604" s="5">
        <v>1</v>
      </c>
      <c r="F1604" s="5">
        <v>2</v>
      </c>
      <c r="G1604" s="5">
        <v>3</v>
      </c>
      <c r="H1604" s="5">
        <v>4</v>
      </c>
      <c r="I1604" s="5">
        <v>5</v>
      </c>
      <c r="J1604" s="5">
        <v>6</v>
      </c>
      <c r="K1604" s="5">
        <v>7</v>
      </c>
      <c r="L1604" s="51"/>
      <c r="M1604" s="52"/>
      <c r="N1604" s="6" t="s">
        <v>15</v>
      </c>
      <c r="O1604" s="6" t="s">
        <v>16</v>
      </c>
      <c r="P1604" s="36"/>
      <c r="Q1604" s="36"/>
      <c r="R1604" s="36"/>
      <c r="S1604" s="36"/>
      <c r="T1604" s="37"/>
    </row>
    <row r="1605" spans="1:20" ht="15" customHeight="1">
      <c r="A1605" s="1"/>
      <c r="B1605" s="40" t="s">
        <v>1578</v>
      </c>
      <c r="C1605" s="42" t="s">
        <v>1579</v>
      </c>
      <c r="D1605" s="44" t="s">
        <v>1580</v>
      </c>
      <c r="E1605" s="7"/>
      <c r="F1605" s="7"/>
      <c r="G1605" s="7"/>
      <c r="H1605" s="7"/>
      <c r="I1605" s="7"/>
      <c r="J1605" s="7"/>
      <c r="K1605" s="7">
        <v>3</v>
      </c>
      <c r="L1605" s="46">
        <v>1550</v>
      </c>
      <c r="M1605" s="38">
        <v>950</v>
      </c>
      <c r="N1605" s="46">
        <f>$E$1606+$F$1606+$G$1606+$H$1606+$I$1606+$J$1606+$K$1606</f>
        <v>0</v>
      </c>
      <c r="O1605" s="38">
        <f>$M$1605*$N$1605</f>
        <v>0</v>
      </c>
      <c r="P1605" s="35">
        <f>O1605</f>
        <v>0</v>
      </c>
      <c r="Q1605" s="35">
        <f>O1605</f>
        <v>0</v>
      </c>
      <c r="R1605" s="35">
        <f>O1605</f>
        <v>0</v>
      </c>
      <c r="S1605" s="35">
        <f>O1605</f>
        <v>0</v>
      </c>
      <c r="T1605" s="37"/>
    </row>
    <row r="1606" spans="1:20" ht="15" customHeight="1">
      <c r="A1606" s="1"/>
      <c r="B1606" s="41"/>
      <c r="C1606" s="43"/>
      <c r="D1606" s="45"/>
      <c r="E1606" s="8"/>
      <c r="F1606" s="8"/>
      <c r="G1606" s="8"/>
      <c r="H1606" s="8"/>
      <c r="I1606" s="8"/>
      <c r="J1606" s="8"/>
      <c r="K1606" s="8"/>
      <c r="L1606" s="47"/>
      <c r="M1606" s="39"/>
      <c r="N1606" s="47"/>
      <c r="O1606" s="39"/>
      <c r="P1606" s="36"/>
      <c r="Q1606" s="36"/>
      <c r="R1606" s="36"/>
      <c r="S1606" s="36"/>
      <c r="T1606" s="37"/>
    </row>
    <row r="1607" spans="1:20" ht="15" customHeight="1">
      <c r="A1607" s="1"/>
      <c r="B1607" s="40" t="s">
        <v>1581</v>
      </c>
      <c r="C1607" s="42" t="s">
        <v>1582</v>
      </c>
      <c r="D1607" s="44" t="s">
        <v>1583</v>
      </c>
      <c r="E1607" s="7"/>
      <c r="F1607" s="7">
        <v>1</v>
      </c>
      <c r="G1607" s="7">
        <v>1</v>
      </c>
      <c r="H1607" s="7">
        <v>1</v>
      </c>
      <c r="I1607" s="7"/>
      <c r="J1607" s="7">
        <v>2</v>
      </c>
      <c r="K1607" s="7">
        <v>2</v>
      </c>
      <c r="L1607" s="46">
        <v>935</v>
      </c>
      <c r="M1607" s="38">
        <v>550</v>
      </c>
      <c r="N1607" s="46">
        <f>$E$1608+$F$1608+$G$1608+$H$1608+$I$1608+$J$1608+$K$1608</f>
        <v>0</v>
      </c>
      <c r="O1607" s="38">
        <f>$M$1607*$N$1607</f>
        <v>0</v>
      </c>
      <c r="P1607" s="35">
        <f>O1607</f>
        <v>0</v>
      </c>
      <c r="Q1607" s="35">
        <f>O1607</f>
        <v>0</v>
      </c>
      <c r="R1607" s="35">
        <f>O1607</f>
        <v>0</v>
      </c>
      <c r="S1607" s="35">
        <f>O1607</f>
        <v>0</v>
      </c>
      <c r="T1607" s="37"/>
    </row>
    <row r="1608" spans="1:20" ht="15" customHeight="1">
      <c r="A1608" s="1"/>
      <c r="B1608" s="41"/>
      <c r="C1608" s="43"/>
      <c r="D1608" s="45"/>
      <c r="E1608" s="8"/>
      <c r="F1608" s="8"/>
      <c r="G1608" s="8"/>
      <c r="H1608" s="8"/>
      <c r="I1608" s="8"/>
      <c r="J1608" s="8"/>
      <c r="K1608" s="8"/>
      <c r="L1608" s="47"/>
      <c r="M1608" s="39"/>
      <c r="N1608" s="47"/>
      <c r="O1608" s="39"/>
      <c r="P1608" s="36"/>
      <c r="Q1608" s="36"/>
      <c r="R1608" s="36"/>
      <c r="S1608" s="36"/>
      <c r="T1608" s="37"/>
    </row>
    <row r="1609" spans="1:20" ht="15" customHeight="1">
      <c r="A1609" s="1"/>
      <c r="B1609" s="40" t="s">
        <v>1584</v>
      </c>
      <c r="C1609" s="42" t="s">
        <v>1585</v>
      </c>
      <c r="D1609" s="44" t="s">
        <v>1583</v>
      </c>
      <c r="E1609" s="7"/>
      <c r="F1609" s="7">
        <v>3</v>
      </c>
      <c r="G1609" s="7">
        <v>1</v>
      </c>
      <c r="H1609" s="7">
        <v>2</v>
      </c>
      <c r="I1609" s="7">
        <v>1</v>
      </c>
      <c r="J1609" s="7"/>
      <c r="K1609" s="7">
        <v>1</v>
      </c>
      <c r="L1609" s="46">
        <v>935</v>
      </c>
      <c r="M1609" s="38">
        <v>550</v>
      </c>
      <c r="N1609" s="46">
        <f>$E$1610+$F$1610+$G$1610+$H$1610+$I$1610+$J$1610+$K$1610</f>
        <v>0</v>
      </c>
      <c r="O1609" s="38">
        <f>$M$1609*$N$1609</f>
        <v>0</v>
      </c>
      <c r="P1609" s="35">
        <f>O1609</f>
        <v>0</v>
      </c>
      <c r="Q1609" s="35">
        <f>O1609</f>
        <v>0</v>
      </c>
      <c r="R1609" s="35">
        <f>O1609</f>
        <v>0</v>
      </c>
      <c r="S1609" s="35">
        <f>O1609</f>
        <v>0</v>
      </c>
      <c r="T1609" s="37"/>
    </row>
    <row r="1610" spans="1:20" ht="15" customHeight="1">
      <c r="A1610" s="1"/>
      <c r="B1610" s="41"/>
      <c r="C1610" s="43"/>
      <c r="D1610" s="45"/>
      <c r="E1610" s="8"/>
      <c r="F1610" s="8"/>
      <c r="G1610" s="8"/>
      <c r="H1610" s="8"/>
      <c r="I1610" s="8"/>
      <c r="J1610" s="8"/>
      <c r="K1610" s="8"/>
      <c r="L1610" s="47"/>
      <c r="M1610" s="39"/>
      <c r="N1610" s="47"/>
      <c r="O1610" s="39"/>
      <c r="P1610" s="36"/>
      <c r="Q1610" s="36"/>
      <c r="R1610" s="36"/>
      <c r="S1610" s="36"/>
      <c r="T1610" s="37"/>
    </row>
    <row r="1611" spans="1:20" ht="4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2" t="s">
        <v>1586</v>
      </c>
      <c r="N1611" s="13">
        <f>SUM(N13:N1609)</f>
        <v>0</v>
      </c>
      <c r="O1611" s="13">
        <f>SUM(O13:O1609)</f>
        <v>0</v>
      </c>
      <c r="P1611" s="19" t="s">
        <v>1590</v>
      </c>
      <c r="Q1611" s="19" t="s">
        <v>1591</v>
      </c>
      <c r="R1611" s="19" t="s">
        <v>1592</v>
      </c>
      <c r="S1611" s="20" t="s">
        <v>1593</v>
      </c>
      <c r="T1611" s="21" t="s">
        <v>1594</v>
      </c>
    </row>
    <row r="1612" spans="1:20" ht="40.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2" t="s">
        <v>1587</v>
      </c>
      <c r="N1612" s="1"/>
      <c r="O1612" s="14"/>
      <c r="P1612" s="22" t="s">
        <v>1603</v>
      </c>
      <c r="Q1612" s="22" t="s">
        <v>1604</v>
      </c>
      <c r="R1612" s="22" t="s">
        <v>1589</v>
      </c>
      <c r="S1612" s="22" t="s">
        <v>1605</v>
      </c>
      <c r="T1612" s="23" t="s">
        <v>1595</v>
      </c>
    </row>
    <row r="1613" spans="1:20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2" t="s">
        <v>1588</v>
      </c>
      <c r="N1613" s="1"/>
      <c r="O1613" s="15">
        <f>$O$1611+$O$1612</f>
        <v>0</v>
      </c>
      <c r="P1613" s="24">
        <f>SUM(P13:P1610)</f>
        <v>0</v>
      </c>
      <c r="Q1613" s="24">
        <f>SUM(Q13:Q1610)</f>
        <v>0</v>
      </c>
      <c r="R1613" s="24">
        <f>SUM(R13:R1610)</f>
        <v>0</v>
      </c>
      <c r="S1613" s="24">
        <f>SUM(S13:S1610)</f>
        <v>0</v>
      </c>
      <c r="T1613" s="25" t="s">
        <v>1596</v>
      </c>
    </row>
    <row r="1614" spans="16:20" ht="46.5">
      <c r="P1614" s="26" t="s">
        <v>1606</v>
      </c>
      <c r="Q1614" s="26" t="s">
        <v>1607</v>
      </c>
      <c r="R1614" s="26" t="s">
        <v>1597</v>
      </c>
      <c r="S1614" s="26" t="s">
        <v>1608</v>
      </c>
      <c r="T1614" s="27" t="s">
        <v>1598</v>
      </c>
    </row>
  </sheetData>
  <sheetProtection password="CC59" sheet="1"/>
  <mergeCells count="10528">
    <mergeCell ref="B1:M1"/>
    <mergeCell ref="B2:M2"/>
    <mergeCell ref="J4:M4"/>
    <mergeCell ref="D6:E6"/>
    <mergeCell ref="F6:M6"/>
    <mergeCell ref="D7:E7"/>
    <mergeCell ref="F7:M7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M11:M12"/>
    <mergeCell ref="N11:O11"/>
    <mergeCell ref="B13:B14"/>
    <mergeCell ref="C13:C14"/>
    <mergeCell ref="D13:D14"/>
    <mergeCell ref="L13:L14"/>
    <mergeCell ref="M13:M14"/>
    <mergeCell ref="N13:N14"/>
    <mergeCell ref="O13:O14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N19:N20"/>
    <mergeCell ref="O19:O20"/>
    <mergeCell ref="B17:B18"/>
    <mergeCell ref="C17:C18"/>
    <mergeCell ref="D17:D18"/>
    <mergeCell ref="L17:L18"/>
    <mergeCell ref="M17:M18"/>
    <mergeCell ref="N17:N18"/>
    <mergeCell ref="D21:D22"/>
    <mergeCell ref="L21:L22"/>
    <mergeCell ref="M21:M22"/>
    <mergeCell ref="N21:N22"/>
    <mergeCell ref="O17:O18"/>
    <mergeCell ref="B19:B20"/>
    <mergeCell ref="C19:C20"/>
    <mergeCell ref="D19:D20"/>
    <mergeCell ref="L19:L20"/>
    <mergeCell ref="M19:M20"/>
    <mergeCell ref="O21:O22"/>
    <mergeCell ref="B23:B24"/>
    <mergeCell ref="C23:C24"/>
    <mergeCell ref="D23:D24"/>
    <mergeCell ref="L23:L24"/>
    <mergeCell ref="M23:M24"/>
    <mergeCell ref="N23:N24"/>
    <mergeCell ref="O23:O24"/>
    <mergeCell ref="B21:B22"/>
    <mergeCell ref="C21:C22"/>
    <mergeCell ref="N27:N28"/>
    <mergeCell ref="O27:O28"/>
    <mergeCell ref="B25:B26"/>
    <mergeCell ref="C25:C26"/>
    <mergeCell ref="D25:D26"/>
    <mergeCell ref="L25:L26"/>
    <mergeCell ref="M25:M26"/>
    <mergeCell ref="N25:N26"/>
    <mergeCell ref="D29:D30"/>
    <mergeCell ref="L29:L30"/>
    <mergeCell ref="M29:M30"/>
    <mergeCell ref="N29:N30"/>
    <mergeCell ref="O25:O26"/>
    <mergeCell ref="B27:B28"/>
    <mergeCell ref="C27:C28"/>
    <mergeCell ref="D27:D28"/>
    <mergeCell ref="L27:L28"/>
    <mergeCell ref="M27:M28"/>
    <mergeCell ref="O29:O30"/>
    <mergeCell ref="B31:B32"/>
    <mergeCell ref="C31:C32"/>
    <mergeCell ref="D31:D32"/>
    <mergeCell ref="L31:L32"/>
    <mergeCell ref="M31:M32"/>
    <mergeCell ref="N31:N32"/>
    <mergeCell ref="O31:O32"/>
    <mergeCell ref="B29:B30"/>
    <mergeCell ref="C29:C30"/>
    <mergeCell ref="N35:N36"/>
    <mergeCell ref="O35:O36"/>
    <mergeCell ref="B33:B34"/>
    <mergeCell ref="C33:C34"/>
    <mergeCell ref="D33:D34"/>
    <mergeCell ref="L33:L34"/>
    <mergeCell ref="M33:M34"/>
    <mergeCell ref="N33:N34"/>
    <mergeCell ref="D37:D38"/>
    <mergeCell ref="L37:L38"/>
    <mergeCell ref="M37:M38"/>
    <mergeCell ref="N37:N38"/>
    <mergeCell ref="O33:O34"/>
    <mergeCell ref="B35:B36"/>
    <mergeCell ref="C35:C36"/>
    <mergeCell ref="D35:D36"/>
    <mergeCell ref="L35:L36"/>
    <mergeCell ref="M35:M36"/>
    <mergeCell ref="O37:O38"/>
    <mergeCell ref="B39:B40"/>
    <mergeCell ref="C39:C40"/>
    <mergeCell ref="D39:D40"/>
    <mergeCell ref="L39:L40"/>
    <mergeCell ref="M39:M40"/>
    <mergeCell ref="N39:N40"/>
    <mergeCell ref="O39:O40"/>
    <mergeCell ref="B37:B38"/>
    <mergeCell ref="C37:C38"/>
    <mergeCell ref="N43:N44"/>
    <mergeCell ref="O43:O44"/>
    <mergeCell ref="B41:B42"/>
    <mergeCell ref="C41:C42"/>
    <mergeCell ref="D41:D42"/>
    <mergeCell ref="L41:L42"/>
    <mergeCell ref="M41:M42"/>
    <mergeCell ref="N41:N42"/>
    <mergeCell ref="D45:D46"/>
    <mergeCell ref="L45:L46"/>
    <mergeCell ref="M45:M46"/>
    <mergeCell ref="N45:N46"/>
    <mergeCell ref="O41:O42"/>
    <mergeCell ref="B43:B44"/>
    <mergeCell ref="C43:C44"/>
    <mergeCell ref="D43:D44"/>
    <mergeCell ref="L43:L44"/>
    <mergeCell ref="M43:M44"/>
    <mergeCell ref="O45:O46"/>
    <mergeCell ref="B47:B48"/>
    <mergeCell ref="C47:C48"/>
    <mergeCell ref="D47:D48"/>
    <mergeCell ref="L47:L48"/>
    <mergeCell ref="M47:M48"/>
    <mergeCell ref="N47:N48"/>
    <mergeCell ref="O47:O48"/>
    <mergeCell ref="B45:B46"/>
    <mergeCell ref="C45:C46"/>
    <mergeCell ref="N51:N52"/>
    <mergeCell ref="O51:O52"/>
    <mergeCell ref="B49:B50"/>
    <mergeCell ref="C49:C50"/>
    <mergeCell ref="D49:D50"/>
    <mergeCell ref="L49:L50"/>
    <mergeCell ref="M49:M50"/>
    <mergeCell ref="N49:N50"/>
    <mergeCell ref="D53:D54"/>
    <mergeCell ref="L53:L54"/>
    <mergeCell ref="M53:M54"/>
    <mergeCell ref="N53:N54"/>
    <mergeCell ref="O49:O50"/>
    <mergeCell ref="B51:B52"/>
    <mergeCell ref="C51:C52"/>
    <mergeCell ref="D51:D52"/>
    <mergeCell ref="L51:L52"/>
    <mergeCell ref="M51:M52"/>
    <mergeCell ref="O53:O54"/>
    <mergeCell ref="B55:B56"/>
    <mergeCell ref="C55:C56"/>
    <mergeCell ref="D55:D56"/>
    <mergeCell ref="L55:L56"/>
    <mergeCell ref="M55:M56"/>
    <mergeCell ref="N55:N56"/>
    <mergeCell ref="O55:O56"/>
    <mergeCell ref="B53:B54"/>
    <mergeCell ref="C53:C54"/>
    <mergeCell ref="N59:N60"/>
    <mergeCell ref="O59:O60"/>
    <mergeCell ref="B57:B58"/>
    <mergeCell ref="C57:C58"/>
    <mergeCell ref="D57:D58"/>
    <mergeCell ref="L57:L58"/>
    <mergeCell ref="M57:M58"/>
    <mergeCell ref="N57:N58"/>
    <mergeCell ref="D61:D62"/>
    <mergeCell ref="L61:L62"/>
    <mergeCell ref="M61:M62"/>
    <mergeCell ref="N61:N62"/>
    <mergeCell ref="O57:O58"/>
    <mergeCell ref="B59:B60"/>
    <mergeCell ref="C59:C60"/>
    <mergeCell ref="D59:D60"/>
    <mergeCell ref="L59:L60"/>
    <mergeCell ref="M59:M60"/>
    <mergeCell ref="O61:O62"/>
    <mergeCell ref="B63:B64"/>
    <mergeCell ref="C63:C64"/>
    <mergeCell ref="D63:D64"/>
    <mergeCell ref="L63:L64"/>
    <mergeCell ref="M63:M64"/>
    <mergeCell ref="N63:N64"/>
    <mergeCell ref="O63:O64"/>
    <mergeCell ref="B61:B62"/>
    <mergeCell ref="C61:C62"/>
    <mergeCell ref="N67:N68"/>
    <mergeCell ref="O67:O68"/>
    <mergeCell ref="B65:B66"/>
    <mergeCell ref="C65:C66"/>
    <mergeCell ref="D65:D66"/>
    <mergeCell ref="L65:L66"/>
    <mergeCell ref="M65:M66"/>
    <mergeCell ref="N65:N66"/>
    <mergeCell ref="D69:D70"/>
    <mergeCell ref="L69:L70"/>
    <mergeCell ref="M69:M70"/>
    <mergeCell ref="N69:N70"/>
    <mergeCell ref="O65:O66"/>
    <mergeCell ref="B67:B68"/>
    <mergeCell ref="C67:C68"/>
    <mergeCell ref="D67:D68"/>
    <mergeCell ref="L67:L68"/>
    <mergeCell ref="M67:M68"/>
    <mergeCell ref="O69:O70"/>
    <mergeCell ref="B71:B72"/>
    <mergeCell ref="C71:C72"/>
    <mergeCell ref="D71:D72"/>
    <mergeCell ref="L71:L72"/>
    <mergeCell ref="M71:M72"/>
    <mergeCell ref="N71:N72"/>
    <mergeCell ref="O71:O72"/>
    <mergeCell ref="B69:B70"/>
    <mergeCell ref="C69:C70"/>
    <mergeCell ref="B75:B76"/>
    <mergeCell ref="C75:C76"/>
    <mergeCell ref="D75:D76"/>
    <mergeCell ref="E75:F75"/>
    <mergeCell ref="G75:H75"/>
    <mergeCell ref="B73:B74"/>
    <mergeCell ref="C73:C74"/>
    <mergeCell ref="D73:D74"/>
    <mergeCell ref="E73:K73"/>
    <mergeCell ref="O75:O76"/>
    <mergeCell ref="E76:F76"/>
    <mergeCell ref="G76:H76"/>
    <mergeCell ref="I76:J76"/>
    <mergeCell ref="N73:O73"/>
    <mergeCell ref="E74:F74"/>
    <mergeCell ref="G74:H74"/>
    <mergeCell ref="I74:J74"/>
    <mergeCell ref="L73:L74"/>
    <mergeCell ref="M73:M74"/>
    <mergeCell ref="L77:L78"/>
    <mergeCell ref="M77:M78"/>
    <mergeCell ref="N77:N78"/>
    <mergeCell ref="I75:J75"/>
    <mergeCell ref="L75:L76"/>
    <mergeCell ref="M75:M76"/>
    <mergeCell ref="N75:N76"/>
    <mergeCell ref="B79:B80"/>
    <mergeCell ref="C79:C80"/>
    <mergeCell ref="D79:D80"/>
    <mergeCell ref="E79:F79"/>
    <mergeCell ref="G79:H79"/>
    <mergeCell ref="P75:P76"/>
    <mergeCell ref="B77:B78"/>
    <mergeCell ref="C77:C78"/>
    <mergeCell ref="D77:D78"/>
    <mergeCell ref="E77:F77"/>
    <mergeCell ref="O79:O80"/>
    <mergeCell ref="E80:F80"/>
    <mergeCell ref="G80:H80"/>
    <mergeCell ref="I80:J80"/>
    <mergeCell ref="O77:O78"/>
    <mergeCell ref="E78:F78"/>
    <mergeCell ref="G78:H78"/>
    <mergeCell ref="I78:J78"/>
    <mergeCell ref="G77:H77"/>
    <mergeCell ref="I77:J77"/>
    <mergeCell ref="M81:M82"/>
    <mergeCell ref="N81:N82"/>
    <mergeCell ref="I79:J79"/>
    <mergeCell ref="L79:L80"/>
    <mergeCell ref="M79:M80"/>
    <mergeCell ref="N79:N80"/>
    <mergeCell ref="B83:B84"/>
    <mergeCell ref="C83:C84"/>
    <mergeCell ref="D83:D84"/>
    <mergeCell ref="E83:F83"/>
    <mergeCell ref="G83:H83"/>
    <mergeCell ref="P79:P80"/>
    <mergeCell ref="B81:B82"/>
    <mergeCell ref="C81:C82"/>
    <mergeCell ref="D81:D82"/>
    <mergeCell ref="E81:F81"/>
    <mergeCell ref="E84:F84"/>
    <mergeCell ref="G84:H84"/>
    <mergeCell ref="I84:J84"/>
    <mergeCell ref="O81:O82"/>
    <mergeCell ref="E82:F82"/>
    <mergeCell ref="G82:H82"/>
    <mergeCell ref="I82:J82"/>
    <mergeCell ref="G81:H81"/>
    <mergeCell ref="I81:J81"/>
    <mergeCell ref="L81:L82"/>
    <mergeCell ref="N85:O85"/>
    <mergeCell ref="P85:P86"/>
    <mergeCell ref="I83:J83"/>
    <mergeCell ref="L83:L84"/>
    <mergeCell ref="M83:M84"/>
    <mergeCell ref="N83:N84"/>
    <mergeCell ref="O83:O84"/>
    <mergeCell ref="B85:B86"/>
    <mergeCell ref="C85:C86"/>
    <mergeCell ref="D85:D86"/>
    <mergeCell ref="E85:K85"/>
    <mergeCell ref="L85:L86"/>
    <mergeCell ref="M85:M86"/>
    <mergeCell ref="N89:N90"/>
    <mergeCell ref="O89:O90"/>
    <mergeCell ref="B87:B88"/>
    <mergeCell ref="C87:C88"/>
    <mergeCell ref="D87:D88"/>
    <mergeCell ref="L87:L88"/>
    <mergeCell ref="M87:M88"/>
    <mergeCell ref="N87:N88"/>
    <mergeCell ref="D91:D92"/>
    <mergeCell ref="L91:L92"/>
    <mergeCell ref="M91:M92"/>
    <mergeCell ref="N91:N92"/>
    <mergeCell ref="O87:O88"/>
    <mergeCell ref="B89:B90"/>
    <mergeCell ref="C89:C90"/>
    <mergeCell ref="D89:D90"/>
    <mergeCell ref="L89:L90"/>
    <mergeCell ref="M89:M90"/>
    <mergeCell ref="O91:O92"/>
    <mergeCell ref="B93:B94"/>
    <mergeCell ref="C93:C94"/>
    <mergeCell ref="D93:D94"/>
    <mergeCell ref="L93:L94"/>
    <mergeCell ref="M93:M94"/>
    <mergeCell ref="N93:N94"/>
    <mergeCell ref="O93:O94"/>
    <mergeCell ref="B91:B92"/>
    <mergeCell ref="C91:C92"/>
    <mergeCell ref="N97:N98"/>
    <mergeCell ref="O97:O98"/>
    <mergeCell ref="B95:B96"/>
    <mergeCell ref="C95:C96"/>
    <mergeCell ref="D95:D96"/>
    <mergeCell ref="L95:L96"/>
    <mergeCell ref="M95:M96"/>
    <mergeCell ref="N95:N96"/>
    <mergeCell ref="D99:D100"/>
    <mergeCell ref="L99:L100"/>
    <mergeCell ref="M99:M100"/>
    <mergeCell ref="N99:N100"/>
    <mergeCell ref="O95:O96"/>
    <mergeCell ref="B97:B98"/>
    <mergeCell ref="C97:C98"/>
    <mergeCell ref="D97:D98"/>
    <mergeCell ref="L97:L98"/>
    <mergeCell ref="M97:M98"/>
    <mergeCell ref="O99:O100"/>
    <mergeCell ref="B101:B102"/>
    <mergeCell ref="C101:C102"/>
    <mergeCell ref="D101:D102"/>
    <mergeCell ref="L101:L102"/>
    <mergeCell ref="M101:M102"/>
    <mergeCell ref="N101:N102"/>
    <mergeCell ref="O101:O102"/>
    <mergeCell ref="B99:B100"/>
    <mergeCell ref="C99:C100"/>
    <mergeCell ref="N105:N106"/>
    <mergeCell ref="O105:O106"/>
    <mergeCell ref="B103:B104"/>
    <mergeCell ref="C103:C104"/>
    <mergeCell ref="D103:D104"/>
    <mergeCell ref="L103:L104"/>
    <mergeCell ref="M103:M104"/>
    <mergeCell ref="N103:N104"/>
    <mergeCell ref="D107:D108"/>
    <mergeCell ref="L107:L108"/>
    <mergeCell ref="M107:M108"/>
    <mergeCell ref="N107:N108"/>
    <mergeCell ref="O103:O104"/>
    <mergeCell ref="B105:B106"/>
    <mergeCell ref="C105:C106"/>
    <mergeCell ref="D105:D106"/>
    <mergeCell ref="L105:L106"/>
    <mergeCell ref="M105:M106"/>
    <mergeCell ref="O107:O108"/>
    <mergeCell ref="B109:B110"/>
    <mergeCell ref="C109:C110"/>
    <mergeCell ref="D109:D110"/>
    <mergeCell ref="L109:L110"/>
    <mergeCell ref="M109:M110"/>
    <mergeCell ref="N109:N110"/>
    <mergeCell ref="O109:O110"/>
    <mergeCell ref="B107:B108"/>
    <mergeCell ref="C107:C108"/>
    <mergeCell ref="N113:N114"/>
    <mergeCell ref="O113:O114"/>
    <mergeCell ref="B111:B112"/>
    <mergeCell ref="C111:C112"/>
    <mergeCell ref="D111:D112"/>
    <mergeCell ref="L111:L112"/>
    <mergeCell ref="M111:M112"/>
    <mergeCell ref="N111:N112"/>
    <mergeCell ref="D115:D116"/>
    <mergeCell ref="L115:L116"/>
    <mergeCell ref="M115:M116"/>
    <mergeCell ref="N115:N116"/>
    <mergeCell ref="O111:O112"/>
    <mergeCell ref="B113:B114"/>
    <mergeCell ref="C113:C114"/>
    <mergeCell ref="D113:D114"/>
    <mergeCell ref="L113:L114"/>
    <mergeCell ref="M113:M114"/>
    <mergeCell ref="O115:O116"/>
    <mergeCell ref="B117:B118"/>
    <mergeCell ref="C117:C118"/>
    <mergeCell ref="D117:D118"/>
    <mergeCell ref="L117:L118"/>
    <mergeCell ref="M117:M118"/>
    <mergeCell ref="N117:N118"/>
    <mergeCell ref="O117:O118"/>
    <mergeCell ref="B115:B116"/>
    <mergeCell ref="C115:C116"/>
    <mergeCell ref="B121:B122"/>
    <mergeCell ref="C121:C122"/>
    <mergeCell ref="D121:D122"/>
    <mergeCell ref="E121:F121"/>
    <mergeCell ref="G121:H121"/>
    <mergeCell ref="B119:B120"/>
    <mergeCell ref="C119:C120"/>
    <mergeCell ref="D119:D120"/>
    <mergeCell ref="E119:K119"/>
    <mergeCell ref="O121:O122"/>
    <mergeCell ref="E122:F122"/>
    <mergeCell ref="G122:H122"/>
    <mergeCell ref="I122:J122"/>
    <mergeCell ref="N119:O119"/>
    <mergeCell ref="E120:F120"/>
    <mergeCell ref="G120:H120"/>
    <mergeCell ref="I120:J120"/>
    <mergeCell ref="L119:L120"/>
    <mergeCell ref="M119:M120"/>
    <mergeCell ref="L123:L124"/>
    <mergeCell ref="M123:M124"/>
    <mergeCell ref="N123:N124"/>
    <mergeCell ref="I121:J121"/>
    <mergeCell ref="L121:L122"/>
    <mergeCell ref="M121:M122"/>
    <mergeCell ref="N121:N122"/>
    <mergeCell ref="B125:B126"/>
    <mergeCell ref="C125:C126"/>
    <mergeCell ref="D125:D126"/>
    <mergeCell ref="E125:F125"/>
    <mergeCell ref="G125:H125"/>
    <mergeCell ref="P121:P122"/>
    <mergeCell ref="B123:B124"/>
    <mergeCell ref="C123:C124"/>
    <mergeCell ref="D123:D124"/>
    <mergeCell ref="E123:F123"/>
    <mergeCell ref="O125:O126"/>
    <mergeCell ref="E126:F126"/>
    <mergeCell ref="G126:H126"/>
    <mergeCell ref="I126:J126"/>
    <mergeCell ref="O123:O124"/>
    <mergeCell ref="E124:F124"/>
    <mergeCell ref="G124:H124"/>
    <mergeCell ref="I124:J124"/>
    <mergeCell ref="G123:H123"/>
    <mergeCell ref="I123:J123"/>
    <mergeCell ref="M127:M128"/>
    <mergeCell ref="N127:N128"/>
    <mergeCell ref="I125:J125"/>
    <mergeCell ref="L125:L126"/>
    <mergeCell ref="M125:M126"/>
    <mergeCell ref="N125:N126"/>
    <mergeCell ref="B129:B130"/>
    <mergeCell ref="C129:C130"/>
    <mergeCell ref="D129:D130"/>
    <mergeCell ref="E129:F129"/>
    <mergeCell ref="G129:H129"/>
    <mergeCell ref="P125:P126"/>
    <mergeCell ref="B127:B128"/>
    <mergeCell ref="C127:C128"/>
    <mergeCell ref="D127:D128"/>
    <mergeCell ref="E127:F127"/>
    <mergeCell ref="E130:F130"/>
    <mergeCell ref="G130:H130"/>
    <mergeCell ref="I130:J130"/>
    <mergeCell ref="O127:O128"/>
    <mergeCell ref="E128:F128"/>
    <mergeCell ref="G128:H128"/>
    <mergeCell ref="I128:J128"/>
    <mergeCell ref="G127:H127"/>
    <mergeCell ref="I127:J127"/>
    <mergeCell ref="L127:L128"/>
    <mergeCell ref="N131:N132"/>
    <mergeCell ref="I129:J129"/>
    <mergeCell ref="L129:L130"/>
    <mergeCell ref="M129:M130"/>
    <mergeCell ref="N129:N130"/>
    <mergeCell ref="O129:O130"/>
    <mergeCell ref="B133:B134"/>
    <mergeCell ref="C133:C134"/>
    <mergeCell ref="D133:D134"/>
    <mergeCell ref="E133:K133"/>
    <mergeCell ref="L133:L134"/>
    <mergeCell ref="P129:P130"/>
    <mergeCell ref="B131:B132"/>
    <mergeCell ref="C131:C132"/>
    <mergeCell ref="D131:D132"/>
    <mergeCell ref="E131:F131"/>
    <mergeCell ref="N135:N136"/>
    <mergeCell ref="O135:O136"/>
    <mergeCell ref="O131:O132"/>
    <mergeCell ref="E132:F132"/>
    <mergeCell ref="G132:H132"/>
    <mergeCell ref="I132:J132"/>
    <mergeCell ref="G131:H131"/>
    <mergeCell ref="I131:J131"/>
    <mergeCell ref="L131:L132"/>
    <mergeCell ref="M131:M132"/>
    <mergeCell ref="N137:N138"/>
    <mergeCell ref="O137:O138"/>
    <mergeCell ref="P137:P138"/>
    <mergeCell ref="M133:M134"/>
    <mergeCell ref="N133:O133"/>
    <mergeCell ref="B135:B136"/>
    <mergeCell ref="C135:C136"/>
    <mergeCell ref="D135:D136"/>
    <mergeCell ref="L135:L136"/>
    <mergeCell ref="M135:M136"/>
    <mergeCell ref="D139:D140"/>
    <mergeCell ref="L139:L140"/>
    <mergeCell ref="M139:M140"/>
    <mergeCell ref="N139:N140"/>
    <mergeCell ref="P135:P136"/>
    <mergeCell ref="B137:B138"/>
    <mergeCell ref="C137:C138"/>
    <mergeCell ref="D137:D138"/>
    <mergeCell ref="L137:L138"/>
    <mergeCell ref="M137:M138"/>
    <mergeCell ref="O139:O140"/>
    <mergeCell ref="B141:B142"/>
    <mergeCell ref="C141:C142"/>
    <mergeCell ref="D141:D142"/>
    <mergeCell ref="L141:L142"/>
    <mergeCell ref="M141:M142"/>
    <mergeCell ref="N141:N142"/>
    <mergeCell ref="O141:O142"/>
    <mergeCell ref="B139:B140"/>
    <mergeCell ref="C139:C140"/>
    <mergeCell ref="N145:N146"/>
    <mergeCell ref="O145:O146"/>
    <mergeCell ref="B143:B144"/>
    <mergeCell ref="C143:C144"/>
    <mergeCell ref="D143:D144"/>
    <mergeCell ref="L143:L144"/>
    <mergeCell ref="M143:M144"/>
    <mergeCell ref="N143:N144"/>
    <mergeCell ref="D147:D148"/>
    <mergeCell ref="L147:L148"/>
    <mergeCell ref="M147:M148"/>
    <mergeCell ref="N147:N148"/>
    <mergeCell ref="O143:O144"/>
    <mergeCell ref="B145:B146"/>
    <mergeCell ref="C145:C146"/>
    <mergeCell ref="D145:D146"/>
    <mergeCell ref="L145:L146"/>
    <mergeCell ref="M145:M146"/>
    <mergeCell ref="O147:O148"/>
    <mergeCell ref="B149:B150"/>
    <mergeCell ref="C149:C150"/>
    <mergeCell ref="D149:D150"/>
    <mergeCell ref="L149:L150"/>
    <mergeCell ref="M149:M150"/>
    <mergeCell ref="N149:N150"/>
    <mergeCell ref="O149:O150"/>
    <mergeCell ref="B147:B148"/>
    <mergeCell ref="C147:C148"/>
    <mergeCell ref="N153:N154"/>
    <mergeCell ref="O153:O154"/>
    <mergeCell ref="B151:B152"/>
    <mergeCell ref="C151:C152"/>
    <mergeCell ref="D151:D152"/>
    <mergeCell ref="L151:L152"/>
    <mergeCell ref="M151:M152"/>
    <mergeCell ref="N151:N152"/>
    <mergeCell ref="D155:D156"/>
    <mergeCell ref="L155:L156"/>
    <mergeCell ref="M155:M156"/>
    <mergeCell ref="N155:N156"/>
    <mergeCell ref="O151:O152"/>
    <mergeCell ref="B153:B154"/>
    <mergeCell ref="C153:C154"/>
    <mergeCell ref="D153:D154"/>
    <mergeCell ref="L153:L154"/>
    <mergeCell ref="M153:M154"/>
    <mergeCell ref="O155:O156"/>
    <mergeCell ref="B157:B158"/>
    <mergeCell ref="C157:C158"/>
    <mergeCell ref="D157:D158"/>
    <mergeCell ref="L157:L158"/>
    <mergeCell ref="M157:M158"/>
    <mergeCell ref="N157:N158"/>
    <mergeCell ref="O157:O158"/>
    <mergeCell ref="B155:B156"/>
    <mergeCell ref="C155:C156"/>
    <mergeCell ref="N161:N162"/>
    <mergeCell ref="O161:O162"/>
    <mergeCell ref="B159:B160"/>
    <mergeCell ref="C159:C160"/>
    <mergeCell ref="D159:D160"/>
    <mergeCell ref="L159:L160"/>
    <mergeCell ref="M159:M160"/>
    <mergeCell ref="N159:N160"/>
    <mergeCell ref="D163:D164"/>
    <mergeCell ref="L163:L164"/>
    <mergeCell ref="M163:M164"/>
    <mergeCell ref="N163:N164"/>
    <mergeCell ref="O159:O160"/>
    <mergeCell ref="B161:B162"/>
    <mergeCell ref="C161:C162"/>
    <mergeCell ref="D161:D162"/>
    <mergeCell ref="L161:L162"/>
    <mergeCell ref="M161:M162"/>
    <mergeCell ref="O163:O164"/>
    <mergeCell ref="B165:B166"/>
    <mergeCell ref="C165:C166"/>
    <mergeCell ref="D165:D166"/>
    <mergeCell ref="L165:L166"/>
    <mergeCell ref="M165:M166"/>
    <mergeCell ref="N165:N166"/>
    <mergeCell ref="O165:O166"/>
    <mergeCell ref="B163:B164"/>
    <mergeCell ref="C163:C164"/>
    <mergeCell ref="B167:B168"/>
    <mergeCell ref="C167:C168"/>
    <mergeCell ref="D167:D168"/>
    <mergeCell ref="L167:L168"/>
    <mergeCell ref="M167:M168"/>
    <mergeCell ref="N167:N168"/>
    <mergeCell ref="B169:B170"/>
    <mergeCell ref="C169:C170"/>
    <mergeCell ref="D169:D170"/>
    <mergeCell ref="L169:L170"/>
    <mergeCell ref="M169:M170"/>
    <mergeCell ref="N169:N170"/>
    <mergeCell ref="C171:C172"/>
    <mergeCell ref="D171:D172"/>
    <mergeCell ref="L171:L172"/>
    <mergeCell ref="M171:M172"/>
    <mergeCell ref="N171:N172"/>
    <mergeCell ref="O167:O168"/>
    <mergeCell ref="O169:O170"/>
    <mergeCell ref="O171:O172"/>
    <mergeCell ref="B173:B174"/>
    <mergeCell ref="C173:C174"/>
    <mergeCell ref="D173:D174"/>
    <mergeCell ref="E173:K173"/>
    <mergeCell ref="L173:L174"/>
    <mergeCell ref="M173:M174"/>
    <mergeCell ref="N173:O173"/>
    <mergeCell ref="E174:F174"/>
    <mergeCell ref="B171:B172"/>
    <mergeCell ref="G174:H174"/>
    <mergeCell ref="I174:J174"/>
    <mergeCell ref="B175:B176"/>
    <mergeCell ref="C175:C176"/>
    <mergeCell ref="D175:D176"/>
    <mergeCell ref="E175:F175"/>
    <mergeCell ref="G175:H175"/>
    <mergeCell ref="I175:J175"/>
    <mergeCell ref="M177:M178"/>
    <mergeCell ref="N177:N178"/>
    <mergeCell ref="M175:M176"/>
    <mergeCell ref="N175:N176"/>
    <mergeCell ref="O175:O176"/>
    <mergeCell ref="E176:F176"/>
    <mergeCell ref="G176:H176"/>
    <mergeCell ref="I176:J176"/>
    <mergeCell ref="L175:L176"/>
    <mergeCell ref="B179:B180"/>
    <mergeCell ref="C179:C180"/>
    <mergeCell ref="D179:D180"/>
    <mergeCell ref="E179:F179"/>
    <mergeCell ref="G179:H179"/>
    <mergeCell ref="P175:P176"/>
    <mergeCell ref="B177:B178"/>
    <mergeCell ref="C177:C178"/>
    <mergeCell ref="D177:D178"/>
    <mergeCell ref="E177:F177"/>
    <mergeCell ref="E180:F180"/>
    <mergeCell ref="G180:H180"/>
    <mergeCell ref="I180:J180"/>
    <mergeCell ref="O177:O178"/>
    <mergeCell ref="E178:F178"/>
    <mergeCell ref="G178:H178"/>
    <mergeCell ref="I178:J178"/>
    <mergeCell ref="G177:H177"/>
    <mergeCell ref="I177:J177"/>
    <mergeCell ref="L177:L178"/>
    <mergeCell ref="N181:N182"/>
    <mergeCell ref="I179:J179"/>
    <mergeCell ref="L179:L180"/>
    <mergeCell ref="M179:M180"/>
    <mergeCell ref="N179:N180"/>
    <mergeCell ref="O179:O180"/>
    <mergeCell ref="B183:B184"/>
    <mergeCell ref="C183:C184"/>
    <mergeCell ref="D183:D184"/>
    <mergeCell ref="E183:K183"/>
    <mergeCell ref="L183:L184"/>
    <mergeCell ref="P179:P180"/>
    <mergeCell ref="B181:B182"/>
    <mergeCell ref="C181:C182"/>
    <mergeCell ref="D181:D182"/>
    <mergeCell ref="E181:F181"/>
    <mergeCell ref="N185:N186"/>
    <mergeCell ref="O185:O186"/>
    <mergeCell ref="O181:O182"/>
    <mergeCell ref="E182:F182"/>
    <mergeCell ref="G182:H182"/>
    <mergeCell ref="I182:J182"/>
    <mergeCell ref="G181:H181"/>
    <mergeCell ref="I181:J181"/>
    <mergeCell ref="L181:L182"/>
    <mergeCell ref="M181:M182"/>
    <mergeCell ref="N187:N188"/>
    <mergeCell ref="O187:O188"/>
    <mergeCell ref="P187:P188"/>
    <mergeCell ref="M183:M184"/>
    <mergeCell ref="N183:O183"/>
    <mergeCell ref="B185:B186"/>
    <mergeCell ref="C185:C186"/>
    <mergeCell ref="D185:D186"/>
    <mergeCell ref="L185:L186"/>
    <mergeCell ref="M185:M186"/>
    <mergeCell ref="D189:D190"/>
    <mergeCell ref="L189:L190"/>
    <mergeCell ref="M189:M190"/>
    <mergeCell ref="N189:N190"/>
    <mergeCell ref="P185:P186"/>
    <mergeCell ref="B187:B188"/>
    <mergeCell ref="C187:C188"/>
    <mergeCell ref="D187:D188"/>
    <mergeCell ref="L187:L188"/>
    <mergeCell ref="M187:M188"/>
    <mergeCell ref="O189:O190"/>
    <mergeCell ref="B191:B192"/>
    <mergeCell ref="C191:C192"/>
    <mergeCell ref="D191:D192"/>
    <mergeCell ref="L191:L192"/>
    <mergeCell ref="M191:M192"/>
    <mergeCell ref="N191:N192"/>
    <mergeCell ref="O191:O192"/>
    <mergeCell ref="B189:B190"/>
    <mergeCell ref="C189:C190"/>
    <mergeCell ref="N195:N196"/>
    <mergeCell ref="O195:O196"/>
    <mergeCell ref="B193:B194"/>
    <mergeCell ref="C193:C194"/>
    <mergeCell ref="D193:D194"/>
    <mergeCell ref="L193:L194"/>
    <mergeCell ref="M193:M194"/>
    <mergeCell ref="N193:N194"/>
    <mergeCell ref="D197:D198"/>
    <mergeCell ref="L197:L198"/>
    <mergeCell ref="M197:M198"/>
    <mergeCell ref="N197:N198"/>
    <mergeCell ref="O193:O194"/>
    <mergeCell ref="B195:B196"/>
    <mergeCell ref="C195:C196"/>
    <mergeCell ref="D195:D196"/>
    <mergeCell ref="L195:L196"/>
    <mergeCell ref="M195:M196"/>
    <mergeCell ref="O197:O198"/>
    <mergeCell ref="B199:B200"/>
    <mergeCell ref="C199:C200"/>
    <mergeCell ref="D199:D200"/>
    <mergeCell ref="L199:L200"/>
    <mergeCell ref="M199:M200"/>
    <mergeCell ref="N199:N200"/>
    <mergeCell ref="O199:O200"/>
    <mergeCell ref="B197:B198"/>
    <mergeCell ref="C197:C198"/>
    <mergeCell ref="N203:N204"/>
    <mergeCell ref="O203:O204"/>
    <mergeCell ref="B201:B202"/>
    <mergeCell ref="C201:C202"/>
    <mergeCell ref="D201:D202"/>
    <mergeCell ref="L201:L202"/>
    <mergeCell ref="M201:M202"/>
    <mergeCell ref="N201:N202"/>
    <mergeCell ref="D205:D206"/>
    <mergeCell ref="L205:L206"/>
    <mergeCell ref="M205:M206"/>
    <mergeCell ref="N205:N206"/>
    <mergeCell ref="O201:O202"/>
    <mergeCell ref="B203:B204"/>
    <mergeCell ref="C203:C204"/>
    <mergeCell ref="D203:D204"/>
    <mergeCell ref="L203:L204"/>
    <mergeCell ref="M203:M204"/>
    <mergeCell ref="O205:O206"/>
    <mergeCell ref="B207:B208"/>
    <mergeCell ref="C207:C208"/>
    <mergeCell ref="D207:D208"/>
    <mergeCell ref="L207:L208"/>
    <mergeCell ref="M207:M208"/>
    <mergeCell ref="N207:N208"/>
    <mergeCell ref="O207:O208"/>
    <mergeCell ref="B205:B206"/>
    <mergeCell ref="C205:C206"/>
    <mergeCell ref="N211:N212"/>
    <mergeCell ref="O211:O212"/>
    <mergeCell ref="B209:B210"/>
    <mergeCell ref="C209:C210"/>
    <mergeCell ref="D209:D210"/>
    <mergeCell ref="L209:L210"/>
    <mergeCell ref="M209:M210"/>
    <mergeCell ref="N209:N210"/>
    <mergeCell ref="D213:D214"/>
    <mergeCell ref="L213:L214"/>
    <mergeCell ref="M213:M214"/>
    <mergeCell ref="N213:N214"/>
    <mergeCell ref="O209:O210"/>
    <mergeCell ref="B211:B212"/>
    <mergeCell ref="C211:C212"/>
    <mergeCell ref="D211:D212"/>
    <mergeCell ref="L211:L212"/>
    <mergeCell ref="M211:M212"/>
    <mergeCell ref="O213:O214"/>
    <mergeCell ref="B215:B216"/>
    <mergeCell ref="C215:C216"/>
    <mergeCell ref="D215:D216"/>
    <mergeCell ref="L215:L216"/>
    <mergeCell ref="M215:M216"/>
    <mergeCell ref="N215:N216"/>
    <mergeCell ref="O215:O216"/>
    <mergeCell ref="B213:B214"/>
    <mergeCell ref="C213:C214"/>
    <mergeCell ref="N219:N220"/>
    <mergeCell ref="O219:O220"/>
    <mergeCell ref="B217:B218"/>
    <mergeCell ref="C217:C218"/>
    <mergeCell ref="D217:D218"/>
    <mergeCell ref="L217:L218"/>
    <mergeCell ref="M217:M218"/>
    <mergeCell ref="N217:N218"/>
    <mergeCell ref="D221:D222"/>
    <mergeCell ref="L221:L222"/>
    <mergeCell ref="M221:M222"/>
    <mergeCell ref="N221:N222"/>
    <mergeCell ref="O217:O218"/>
    <mergeCell ref="B219:B220"/>
    <mergeCell ref="C219:C220"/>
    <mergeCell ref="D219:D220"/>
    <mergeCell ref="L219:L220"/>
    <mergeCell ref="M219:M220"/>
    <mergeCell ref="O221:O222"/>
    <mergeCell ref="B223:B224"/>
    <mergeCell ref="C223:C224"/>
    <mergeCell ref="D223:D224"/>
    <mergeCell ref="L223:L224"/>
    <mergeCell ref="M223:M224"/>
    <mergeCell ref="N223:N224"/>
    <mergeCell ref="O223:O224"/>
    <mergeCell ref="B221:B222"/>
    <mergeCell ref="C221:C222"/>
    <mergeCell ref="B227:B228"/>
    <mergeCell ref="C227:C228"/>
    <mergeCell ref="D227:D228"/>
    <mergeCell ref="E227:F227"/>
    <mergeCell ref="G227:H227"/>
    <mergeCell ref="B225:B226"/>
    <mergeCell ref="C225:C226"/>
    <mergeCell ref="D225:D226"/>
    <mergeCell ref="E225:K225"/>
    <mergeCell ref="O227:O228"/>
    <mergeCell ref="E228:F228"/>
    <mergeCell ref="G228:H228"/>
    <mergeCell ref="I228:J228"/>
    <mergeCell ref="N225:O225"/>
    <mergeCell ref="E226:F226"/>
    <mergeCell ref="G226:H226"/>
    <mergeCell ref="I226:J226"/>
    <mergeCell ref="L225:L226"/>
    <mergeCell ref="M225:M226"/>
    <mergeCell ref="L229:L230"/>
    <mergeCell ref="M229:M230"/>
    <mergeCell ref="N229:N230"/>
    <mergeCell ref="I227:J227"/>
    <mergeCell ref="L227:L228"/>
    <mergeCell ref="M227:M228"/>
    <mergeCell ref="N227:N228"/>
    <mergeCell ref="B231:B232"/>
    <mergeCell ref="C231:C232"/>
    <mergeCell ref="D231:D232"/>
    <mergeCell ref="E231:F231"/>
    <mergeCell ref="G231:H231"/>
    <mergeCell ref="P227:P228"/>
    <mergeCell ref="B229:B230"/>
    <mergeCell ref="C229:C230"/>
    <mergeCell ref="D229:D230"/>
    <mergeCell ref="E229:F229"/>
    <mergeCell ref="O231:O232"/>
    <mergeCell ref="E232:F232"/>
    <mergeCell ref="G232:H232"/>
    <mergeCell ref="I232:J232"/>
    <mergeCell ref="O229:O230"/>
    <mergeCell ref="E230:F230"/>
    <mergeCell ref="G230:H230"/>
    <mergeCell ref="I230:J230"/>
    <mergeCell ref="G229:H229"/>
    <mergeCell ref="I229:J229"/>
    <mergeCell ref="L233:L234"/>
    <mergeCell ref="M233:M234"/>
    <mergeCell ref="N233:N234"/>
    <mergeCell ref="I231:J231"/>
    <mergeCell ref="L231:L232"/>
    <mergeCell ref="M231:M232"/>
    <mergeCell ref="N231:N232"/>
    <mergeCell ref="B235:B236"/>
    <mergeCell ref="C235:C236"/>
    <mergeCell ref="D235:D236"/>
    <mergeCell ref="E235:F235"/>
    <mergeCell ref="G235:H235"/>
    <mergeCell ref="P231:P232"/>
    <mergeCell ref="B233:B234"/>
    <mergeCell ref="C233:C234"/>
    <mergeCell ref="D233:D234"/>
    <mergeCell ref="E233:F233"/>
    <mergeCell ref="O235:O236"/>
    <mergeCell ref="E236:F236"/>
    <mergeCell ref="G236:H236"/>
    <mergeCell ref="I236:J236"/>
    <mergeCell ref="O233:O234"/>
    <mergeCell ref="E234:F234"/>
    <mergeCell ref="G234:H234"/>
    <mergeCell ref="I234:J234"/>
    <mergeCell ref="G233:H233"/>
    <mergeCell ref="I233:J233"/>
    <mergeCell ref="L237:L238"/>
    <mergeCell ref="M237:M238"/>
    <mergeCell ref="N237:N238"/>
    <mergeCell ref="I235:J235"/>
    <mergeCell ref="L235:L236"/>
    <mergeCell ref="M235:M236"/>
    <mergeCell ref="N235:N236"/>
    <mergeCell ref="B239:B240"/>
    <mergeCell ref="C239:C240"/>
    <mergeCell ref="D239:D240"/>
    <mergeCell ref="E239:F239"/>
    <mergeCell ref="G239:H239"/>
    <mergeCell ref="P235:P236"/>
    <mergeCell ref="B237:B238"/>
    <mergeCell ref="C237:C238"/>
    <mergeCell ref="D237:D238"/>
    <mergeCell ref="E237:F237"/>
    <mergeCell ref="O239:O240"/>
    <mergeCell ref="E240:F240"/>
    <mergeCell ref="G240:H240"/>
    <mergeCell ref="I240:J240"/>
    <mergeCell ref="O237:O238"/>
    <mergeCell ref="E238:F238"/>
    <mergeCell ref="G238:H238"/>
    <mergeCell ref="I238:J238"/>
    <mergeCell ref="G237:H237"/>
    <mergeCell ref="I237:J237"/>
    <mergeCell ref="L241:L242"/>
    <mergeCell ref="M241:M242"/>
    <mergeCell ref="N241:N242"/>
    <mergeCell ref="I239:J239"/>
    <mergeCell ref="L239:L240"/>
    <mergeCell ref="M239:M240"/>
    <mergeCell ref="N239:N240"/>
    <mergeCell ref="B243:B244"/>
    <mergeCell ref="C243:C244"/>
    <mergeCell ref="D243:D244"/>
    <mergeCell ref="E243:F243"/>
    <mergeCell ref="G243:H243"/>
    <mergeCell ref="P239:P240"/>
    <mergeCell ref="B241:B242"/>
    <mergeCell ref="C241:C242"/>
    <mergeCell ref="D241:D242"/>
    <mergeCell ref="E241:F241"/>
    <mergeCell ref="O243:O244"/>
    <mergeCell ref="E244:F244"/>
    <mergeCell ref="G244:H244"/>
    <mergeCell ref="I244:J244"/>
    <mergeCell ref="O241:O242"/>
    <mergeCell ref="E242:F242"/>
    <mergeCell ref="G242:H242"/>
    <mergeCell ref="I242:J242"/>
    <mergeCell ref="G241:H241"/>
    <mergeCell ref="I241:J241"/>
    <mergeCell ref="L245:L246"/>
    <mergeCell ref="M245:M246"/>
    <mergeCell ref="N245:N246"/>
    <mergeCell ref="I243:J243"/>
    <mergeCell ref="L243:L244"/>
    <mergeCell ref="M243:M244"/>
    <mergeCell ref="N243:N244"/>
    <mergeCell ref="B247:B248"/>
    <mergeCell ref="C247:C248"/>
    <mergeCell ref="D247:D248"/>
    <mergeCell ref="E247:F247"/>
    <mergeCell ref="G247:H247"/>
    <mergeCell ref="P243:P244"/>
    <mergeCell ref="B245:B246"/>
    <mergeCell ref="C245:C246"/>
    <mergeCell ref="D245:D246"/>
    <mergeCell ref="E245:F245"/>
    <mergeCell ref="O247:O248"/>
    <mergeCell ref="E248:F248"/>
    <mergeCell ref="G248:H248"/>
    <mergeCell ref="I248:J248"/>
    <mergeCell ref="O245:O246"/>
    <mergeCell ref="E246:F246"/>
    <mergeCell ref="G246:H246"/>
    <mergeCell ref="I246:J246"/>
    <mergeCell ref="G245:H245"/>
    <mergeCell ref="I245:J245"/>
    <mergeCell ref="M249:M250"/>
    <mergeCell ref="N249:N250"/>
    <mergeCell ref="I247:J247"/>
    <mergeCell ref="L247:L248"/>
    <mergeCell ref="M247:M248"/>
    <mergeCell ref="N247:N248"/>
    <mergeCell ref="B251:B252"/>
    <mergeCell ref="C251:C252"/>
    <mergeCell ref="D251:D252"/>
    <mergeCell ref="E251:F251"/>
    <mergeCell ref="G251:H251"/>
    <mergeCell ref="P247:P248"/>
    <mergeCell ref="B249:B250"/>
    <mergeCell ref="C249:C250"/>
    <mergeCell ref="D249:D250"/>
    <mergeCell ref="E249:F249"/>
    <mergeCell ref="E252:F252"/>
    <mergeCell ref="G252:H252"/>
    <mergeCell ref="I252:J252"/>
    <mergeCell ref="O249:O250"/>
    <mergeCell ref="E250:F250"/>
    <mergeCell ref="G250:H250"/>
    <mergeCell ref="I250:J250"/>
    <mergeCell ref="G249:H249"/>
    <mergeCell ref="I249:J249"/>
    <mergeCell ref="L249:L250"/>
    <mergeCell ref="M253:M254"/>
    <mergeCell ref="N253:O253"/>
    <mergeCell ref="P253:P254"/>
    <mergeCell ref="I251:J251"/>
    <mergeCell ref="L251:L252"/>
    <mergeCell ref="M251:M252"/>
    <mergeCell ref="N251:N252"/>
    <mergeCell ref="O251:O252"/>
    <mergeCell ref="D255:D256"/>
    <mergeCell ref="L255:L256"/>
    <mergeCell ref="M255:M256"/>
    <mergeCell ref="N255:N256"/>
    <mergeCell ref="P251:P252"/>
    <mergeCell ref="B253:B254"/>
    <mergeCell ref="C253:C254"/>
    <mergeCell ref="D253:D254"/>
    <mergeCell ref="E253:K253"/>
    <mergeCell ref="L253:L254"/>
    <mergeCell ref="O255:O256"/>
    <mergeCell ref="B257:B258"/>
    <mergeCell ref="C257:C258"/>
    <mergeCell ref="D257:D258"/>
    <mergeCell ref="L257:L258"/>
    <mergeCell ref="M257:M258"/>
    <mergeCell ref="N257:N258"/>
    <mergeCell ref="O257:O258"/>
    <mergeCell ref="B255:B256"/>
    <mergeCell ref="C255:C256"/>
    <mergeCell ref="N261:N262"/>
    <mergeCell ref="O261:O262"/>
    <mergeCell ref="B259:B260"/>
    <mergeCell ref="C259:C260"/>
    <mergeCell ref="D259:D260"/>
    <mergeCell ref="L259:L260"/>
    <mergeCell ref="M259:M260"/>
    <mergeCell ref="N259:N260"/>
    <mergeCell ref="D263:D264"/>
    <mergeCell ref="L263:L264"/>
    <mergeCell ref="M263:M264"/>
    <mergeCell ref="N263:N264"/>
    <mergeCell ref="O259:O260"/>
    <mergeCell ref="B261:B262"/>
    <mergeCell ref="C261:C262"/>
    <mergeCell ref="D261:D262"/>
    <mergeCell ref="L261:L262"/>
    <mergeCell ref="M261:M262"/>
    <mergeCell ref="O263:O264"/>
    <mergeCell ref="B265:B266"/>
    <mergeCell ref="C265:C266"/>
    <mergeCell ref="D265:D266"/>
    <mergeCell ref="L265:L266"/>
    <mergeCell ref="M265:M266"/>
    <mergeCell ref="N265:N266"/>
    <mergeCell ref="O265:O266"/>
    <mergeCell ref="B263:B264"/>
    <mergeCell ref="C263:C264"/>
    <mergeCell ref="N269:N270"/>
    <mergeCell ref="O269:O270"/>
    <mergeCell ref="B267:B268"/>
    <mergeCell ref="C267:C268"/>
    <mergeCell ref="D267:D268"/>
    <mergeCell ref="L267:L268"/>
    <mergeCell ref="M267:M268"/>
    <mergeCell ref="N267:N268"/>
    <mergeCell ref="D271:D272"/>
    <mergeCell ref="L271:L272"/>
    <mergeCell ref="M271:M272"/>
    <mergeCell ref="N271:N272"/>
    <mergeCell ref="O267:O268"/>
    <mergeCell ref="B269:B270"/>
    <mergeCell ref="C269:C270"/>
    <mergeCell ref="D269:D270"/>
    <mergeCell ref="L269:L270"/>
    <mergeCell ref="M269:M270"/>
    <mergeCell ref="O271:O272"/>
    <mergeCell ref="B273:B274"/>
    <mergeCell ref="C273:C274"/>
    <mergeCell ref="D273:D274"/>
    <mergeCell ref="L273:L274"/>
    <mergeCell ref="M273:M274"/>
    <mergeCell ref="N273:N274"/>
    <mergeCell ref="O273:O274"/>
    <mergeCell ref="B271:B272"/>
    <mergeCell ref="C271:C272"/>
    <mergeCell ref="N277:N278"/>
    <mergeCell ref="O277:O278"/>
    <mergeCell ref="B275:B276"/>
    <mergeCell ref="C275:C276"/>
    <mergeCell ref="D275:D276"/>
    <mergeCell ref="L275:L276"/>
    <mergeCell ref="M275:M276"/>
    <mergeCell ref="N275:N276"/>
    <mergeCell ref="D279:D280"/>
    <mergeCell ref="L279:L280"/>
    <mergeCell ref="M279:M280"/>
    <mergeCell ref="N279:N280"/>
    <mergeCell ref="O275:O276"/>
    <mergeCell ref="B277:B278"/>
    <mergeCell ref="C277:C278"/>
    <mergeCell ref="D277:D278"/>
    <mergeCell ref="L277:L278"/>
    <mergeCell ref="M277:M278"/>
    <mergeCell ref="O279:O280"/>
    <mergeCell ref="B281:B282"/>
    <mergeCell ref="C281:C282"/>
    <mergeCell ref="D281:D282"/>
    <mergeCell ref="L281:L282"/>
    <mergeCell ref="M281:M282"/>
    <mergeCell ref="N281:N282"/>
    <mergeCell ref="O281:O282"/>
    <mergeCell ref="B279:B280"/>
    <mergeCell ref="C279:C280"/>
    <mergeCell ref="N285:N286"/>
    <mergeCell ref="O285:O286"/>
    <mergeCell ref="B283:B284"/>
    <mergeCell ref="C283:C284"/>
    <mergeCell ref="D283:D284"/>
    <mergeCell ref="L283:L284"/>
    <mergeCell ref="M283:M284"/>
    <mergeCell ref="N283:N284"/>
    <mergeCell ref="D287:D288"/>
    <mergeCell ref="L287:L288"/>
    <mergeCell ref="M287:M288"/>
    <mergeCell ref="N287:N288"/>
    <mergeCell ref="O283:O284"/>
    <mergeCell ref="B285:B286"/>
    <mergeCell ref="C285:C286"/>
    <mergeCell ref="D285:D286"/>
    <mergeCell ref="L285:L286"/>
    <mergeCell ref="M285:M286"/>
    <mergeCell ref="O287:O288"/>
    <mergeCell ref="B289:B290"/>
    <mergeCell ref="C289:C290"/>
    <mergeCell ref="D289:D290"/>
    <mergeCell ref="L289:L290"/>
    <mergeCell ref="M289:M290"/>
    <mergeCell ref="N289:N290"/>
    <mergeCell ref="O289:O290"/>
    <mergeCell ref="B287:B288"/>
    <mergeCell ref="C287:C288"/>
    <mergeCell ref="N293:N294"/>
    <mergeCell ref="O293:O294"/>
    <mergeCell ref="B291:B292"/>
    <mergeCell ref="C291:C292"/>
    <mergeCell ref="D291:D292"/>
    <mergeCell ref="L291:L292"/>
    <mergeCell ref="M291:M292"/>
    <mergeCell ref="N291:N292"/>
    <mergeCell ref="D295:D296"/>
    <mergeCell ref="L295:L296"/>
    <mergeCell ref="M295:M296"/>
    <mergeCell ref="N295:N296"/>
    <mergeCell ref="O291:O292"/>
    <mergeCell ref="B293:B294"/>
    <mergeCell ref="C293:C294"/>
    <mergeCell ref="D293:D294"/>
    <mergeCell ref="L293:L294"/>
    <mergeCell ref="M293:M294"/>
    <mergeCell ref="O295:O296"/>
    <mergeCell ref="B297:B298"/>
    <mergeCell ref="C297:C298"/>
    <mergeCell ref="D297:D298"/>
    <mergeCell ref="L297:L298"/>
    <mergeCell ref="M297:M298"/>
    <mergeCell ref="N297:N298"/>
    <mergeCell ref="O297:O298"/>
    <mergeCell ref="B295:B296"/>
    <mergeCell ref="C295:C296"/>
    <mergeCell ref="N301:N302"/>
    <mergeCell ref="O301:O302"/>
    <mergeCell ref="B299:B300"/>
    <mergeCell ref="C299:C300"/>
    <mergeCell ref="D299:D300"/>
    <mergeCell ref="L299:L300"/>
    <mergeCell ref="M299:M300"/>
    <mergeCell ref="N299:N300"/>
    <mergeCell ref="D303:D304"/>
    <mergeCell ref="L303:L304"/>
    <mergeCell ref="M303:M304"/>
    <mergeCell ref="N303:N304"/>
    <mergeCell ref="O299:O300"/>
    <mergeCell ref="B301:B302"/>
    <mergeCell ref="C301:C302"/>
    <mergeCell ref="D301:D302"/>
    <mergeCell ref="L301:L302"/>
    <mergeCell ref="M301:M302"/>
    <mergeCell ref="O303:O304"/>
    <mergeCell ref="B305:B306"/>
    <mergeCell ref="C305:C306"/>
    <mergeCell ref="D305:D306"/>
    <mergeCell ref="L305:L306"/>
    <mergeCell ref="M305:M306"/>
    <mergeCell ref="N305:N306"/>
    <mergeCell ref="O305:O306"/>
    <mergeCell ref="B303:B304"/>
    <mergeCell ref="C303:C304"/>
    <mergeCell ref="B307:B308"/>
    <mergeCell ref="C307:C308"/>
    <mergeCell ref="D307:D308"/>
    <mergeCell ref="L307:L308"/>
    <mergeCell ref="M307:M308"/>
    <mergeCell ref="N307:N308"/>
    <mergeCell ref="B309:B310"/>
    <mergeCell ref="C309:C310"/>
    <mergeCell ref="D309:D310"/>
    <mergeCell ref="L309:L310"/>
    <mergeCell ref="M309:M310"/>
    <mergeCell ref="N309:N310"/>
    <mergeCell ref="C311:C312"/>
    <mergeCell ref="D311:D312"/>
    <mergeCell ref="L311:L312"/>
    <mergeCell ref="M311:M312"/>
    <mergeCell ref="N311:N312"/>
    <mergeCell ref="O307:O308"/>
    <mergeCell ref="O309:O310"/>
    <mergeCell ref="O311:O312"/>
    <mergeCell ref="B313:B314"/>
    <mergeCell ref="C313:C314"/>
    <mergeCell ref="D313:D314"/>
    <mergeCell ref="E313:K313"/>
    <mergeCell ref="L313:L314"/>
    <mergeCell ref="M313:M314"/>
    <mergeCell ref="N313:O313"/>
    <mergeCell ref="E314:F314"/>
    <mergeCell ref="B311:B312"/>
    <mergeCell ref="G314:H314"/>
    <mergeCell ref="I314:J314"/>
    <mergeCell ref="B315:B316"/>
    <mergeCell ref="C315:C316"/>
    <mergeCell ref="D315:D316"/>
    <mergeCell ref="E315:F315"/>
    <mergeCell ref="G315:H315"/>
    <mergeCell ref="I315:J315"/>
    <mergeCell ref="M317:M318"/>
    <mergeCell ref="N317:N318"/>
    <mergeCell ref="M315:M316"/>
    <mergeCell ref="N315:N316"/>
    <mergeCell ref="O315:O316"/>
    <mergeCell ref="E316:F316"/>
    <mergeCell ref="G316:H316"/>
    <mergeCell ref="I316:J316"/>
    <mergeCell ref="L315:L316"/>
    <mergeCell ref="B319:B320"/>
    <mergeCell ref="C319:C320"/>
    <mergeCell ref="D319:D320"/>
    <mergeCell ref="E319:F319"/>
    <mergeCell ref="G319:H319"/>
    <mergeCell ref="P315:P316"/>
    <mergeCell ref="B317:B318"/>
    <mergeCell ref="C317:C318"/>
    <mergeCell ref="D317:D318"/>
    <mergeCell ref="E317:F317"/>
    <mergeCell ref="E320:F320"/>
    <mergeCell ref="G320:H320"/>
    <mergeCell ref="I320:J320"/>
    <mergeCell ref="O317:O318"/>
    <mergeCell ref="E318:F318"/>
    <mergeCell ref="G318:H318"/>
    <mergeCell ref="I318:J318"/>
    <mergeCell ref="G317:H317"/>
    <mergeCell ref="I317:J317"/>
    <mergeCell ref="L317:L318"/>
    <mergeCell ref="N321:O321"/>
    <mergeCell ref="P321:P322"/>
    <mergeCell ref="I319:J319"/>
    <mergeCell ref="L319:L320"/>
    <mergeCell ref="M319:M320"/>
    <mergeCell ref="N319:N320"/>
    <mergeCell ref="O319:O320"/>
    <mergeCell ref="B321:B322"/>
    <mergeCell ref="C321:C322"/>
    <mergeCell ref="D321:D322"/>
    <mergeCell ref="E321:K321"/>
    <mergeCell ref="L321:L322"/>
    <mergeCell ref="M321:M322"/>
    <mergeCell ref="N325:N326"/>
    <mergeCell ref="O325:O326"/>
    <mergeCell ref="B323:B324"/>
    <mergeCell ref="C323:C324"/>
    <mergeCell ref="D323:D324"/>
    <mergeCell ref="L323:L324"/>
    <mergeCell ref="M323:M324"/>
    <mergeCell ref="N323:N324"/>
    <mergeCell ref="D327:D328"/>
    <mergeCell ref="L327:L328"/>
    <mergeCell ref="M327:M328"/>
    <mergeCell ref="N327:N328"/>
    <mergeCell ref="O323:O324"/>
    <mergeCell ref="B325:B326"/>
    <mergeCell ref="C325:C326"/>
    <mergeCell ref="D325:D326"/>
    <mergeCell ref="L325:L326"/>
    <mergeCell ref="M325:M326"/>
    <mergeCell ref="O327:O328"/>
    <mergeCell ref="B329:B330"/>
    <mergeCell ref="C329:C330"/>
    <mergeCell ref="D329:D330"/>
    <mergeCell ref="L329:L330"/>
    <mergeCell ref="M329:M330"/>
    <mergeCell ref="N329:N330"/>
    <mergeCell ref="O329:O330"/>
    <mergeCell ref="B327:B328"/>
    <mergeCell ref="C327:C328"/>
    <mergeCell ref="B331:B332"/>
    <mergeCell ref="C331:C332"/>
    <mergeCell ref="D331:D332"/>
    <mergeCell ref="L331:L332"/>
    <mergeCell ref="M331:M332"/>
    <mergeCell ref="N331:N332"/>
    <mergeCell ref="B333:B334"/>
    <mergeCell ref="C333:C334"/>
    <mergeCell ref="D333:D334"/>
    <mergeCell ref="L333:L334"/>
    <mergeCell ref="M333:M334"/>
    <mergeCell ref="N333:N334"/>
    <mergeCell ref="C335:C336"/>
    <mergeCell ref="D335:D336"/>
    <mergeCell ref="L335:L336"/>
    <mergeCell ref="M335:M336"/>
    <mergeCell ref="N335:N336"/>
    <mergeCell ref="O331:O332"/>
    <mergeCell ref="O333:O334"/>
    <mergeCell ref="N339:N340"/>
    <mergeCell ref="O335:O336"/>
    <mergeCell ref="B337:B338"/>
    <mergeCell ref="C337:C338"/>
    <mergeCell ref="D337:D338"/>
    <mergeCell ref="L337:L338"/>
    <mergeCell ref="M337:M338"/>
    <mergeCell ref="N337:N338"/>
    <mergeCell ref="O337:O338"/>
    <mergeCell ref="B335:B336"/>
    <mergeCell ref="E342:F342"/>
    <mergeCell ref="B339:B340"/>
    <mergeCell ref="C339:C340"/>
    <mergeCell ref="D339:D340"/>
    <mergeCell ref="L339:L340"/>
    <mergeCell ref="M339:M340"/>
    <mergeCell ref="I343:J343"/>
    <mergeCell ref="L343:L344"/>
    <mergeCell ref="O339:O340"/>
    <mergeCell ref="B341:B342"/>
    <mergeCell ref="C341:C342"/>
    <mergeCell ref="D341:D342"/>
    <mergeCell ref="E341:K341"/>
    <mergeCell ref="L341:L342"/>
    <mergeCell ref="M341:M342"/>
    <mergeCell ref="N341:O341"/>
    <mergeCell ref="E344:F344"/>
    <mergeCell ref="G344:H344"/>
    <mergeCell ref="I344:J344"/>
    <mergeCell ref="G342:H342"/>
    <mergeCell ref="I342:J342"/>
    <mergeCell ref="B343:B344"/>
    <mergeCell ref="C343:C344"/>
    <mergeCell ref="D343:D344"/>
    <mergeCell ref="E343:F343"/>
    <mergeCell ref="G343:H343"/>
    <mergeCell ref="L345:L346"/>
    <mergeCell ref="M345:M346"/>
    <mergeCell ref="N345:N346"/>
    <mergeCell ref="M343:M344"/>
    <mergeCell ref="N343:N344"/>
    <mergeCell ref="O343:O344"/>
    <mergeCell ref="B347:B348"/>
    <mergeCell ref="C347:C348"/>
    <mergeCell ref="D347:D348"/>
    <mergeCell ref="E347:F347"/>
    <mergeCell ref="G347:H347"/>
    <mergeCell ref="P343:P344"/>
    <mergeCell ref="B345:B346"/>
    <mergeCell ref="C345:C346"/>
    <mergeCell ref="D345:D346"/>
    <mergeCell ref="E345:F345"/>
    <mergeCell ref="O347:O348"/>
    <mergeCell ref="E348:F348"/>
    <mergeCell ref="G348:H348"/>
    <mergeCell ref="I348:J348"/>
    <mergeCell ref="O345:O346"/>
    <mergeCell ref="E346:F346"/>
    <mergeCell ref="G346:H346"/>
    <mergeCell ref="I346:J346"/>
    <mergeCell ref="G345:H345"/>
    <mergeCell ref="I345:J345"/>
    <mergeCell ref="M349:M350"/>
    <mergeCell ref="N349:N350"/>
    <mergeCell ref="I347:J347"/>
    <mergeCell ref="L347:L348"/>
    <mergeCell ref="M347:M348"/>
    <mergeCell ref="N347:N348"/>
    <mergeCell ref="C349:C350"/>
    <mergeCell ref="D349:D350"/>
    <mergeCell ref="E349:F349"/>
    <mergeCell ref="G349:H349"/>
    <mergeCell ref="I349:J349"/>
    <mergeCell ref="L349:L350"/>
    <mergeCell ref="O349:O350"/>
    <mergeCell ref="E350:F350"/>
    <mergeCell ref="G350:H350"/>
    <mergeCell ref="I350:J350"/>
    <mergeCell ref="B351:B352"/>
    <mergeCell ref="C351:C352"/>
    <mergeCell ref="D351:D352"/>
    <mergeCell ref="E351:F351"/>
    <mergeCell ref="G351:H351"/>
    <mergeCell ref="B349:B350"/>
    <mergeCell ref="M351:M352"/>
    <mergeCell ref="N351:N352"/>
    <mergeCell ref="O351:O352"/>
    <mergeCell ref="E352:F352"/>
    <mergeCell ref="G352:H352"/>
    <mergeCell ref="I352:J352"/>
    <mergeCell ref="B353:B354"/>
    <mergeCell ref="C353:C354"/>
    <mergeCell ref="D353:D354"/>
    <mergeCell ref="E353:K353"/>
    <mergeCell ref="L353:L354"/>
    <mergeCell ref="M353:M354"/>
    <mergeCell ref="C355:C356"/>
    <mergeCell ref="D355:D356"/>
    <mergeCell ref="L355:L356"/>
    <mergeCell ref="M355:M356"/>
    <mergeCell ref="N355:N356"/>
    <mergeCell ref="P351:P352"/>
    <mergeCell ref="N353:O353"/>
    <mergeCell ref="P353:P354"/>
    <mergeCell ref="I351:J351"/>
    <mergeCell ref="L351:L352"/>
    <mergeCell ref="N359:N360"/>
    <mergeCell ref="O355:O356"/>
    <mergeCell ref="B357:B358"/>
    <mergeCell ref="C357:C358"/>
    <mergeCell ref="D357:D358"/>
    <mergeCell ref="L357:L358"/>
    <mergeCell ref="M357:M358"/>
    <mergeCell ref="N357:N358"/>
    <mergeCell ref="O357:O358"/>
    <mergeCell ref="B355:B356"/>
    <mergeCell ref="E362:F362"/>
    <mergeCell ref="B359:B360"/>
    <mergeCell ref="C359:C360"/>
    <mergeCell ref="D359:D360"/>
    <mergeCell ref="L359:L360"/>
    <mergeCell ref="M359:M360"/>
    <mergeCell ref="I363:J363"/>
    <mergeCell ref="L363:L364"/>
    <mergeCell ref="O359:O360"/>
    <mergeCell ref="B361:B362"/>
    <mergeCell ref="C361:C362"/>
    <mergeCell ref="D361:D362"/>
    <mergeCell ref="E361:K361"/>
    <mergeCell ref="L361:L362"/>
    <mergeCell ref="M361:M362"/>
    <mergeCell ref="N361:O361"/>
    <mergeCell ref="E364:F364"/>
    <mergeCell ref="G364:H364"/>
    <mergeCell ref="I364:J364"/>
    <mergeCell ref="G362:H362"/>
    <mergeCell ref="I362:J362"/>
    <mergeCell ref="B363:B364"/>
    <mergeCell ref="C363:C364"/>
    <mergeCell ref="D363:D364"/>
    <mergeCell ref="E363:F363"/>
    <mergeCell ref="G363:H363"/>
    <mergeCell ref="L365:L366"/>
    <mergeCell ref="M365:M366"/>
    <mergeCell ref="N365:N366"/>
    <mergeCell ref="M363:M364"/>
    <mergeCell ref="N363:N364"/>
    <mergeCell ref="O363:O364"/>
    <mergeCell ref="B367:B368"/>
    <mergeCell ref="C367:C368"/>
    <mergeCell ref="D367:D368"/>
    <mergeCell ref="E367:F367"/>
    <mergeCell ref="G367:H367"/>
    <mergeCell ref="P363:P364"/>
    <mergeCell ref="B365:B366"/>
    <mergeCell ref="C365:C366"/>
    <mergeCell ref="D365:D366"/>
    <mergeCell ref="E365:F365"/>
    <mergeCell ref="O367:O368"/>
    <mergeCell ref="E368:F368"/>
    <mergeCell ref="G368:H368"/>
    <mergeCell ref="I368:J368"/>
    <mergeCell ref="O365:O366"/>
    <mergeCell ref="E366:F366"/>
    <mergeCell ref="G366:H366"/>
    <mergeCell ref="I366:J366"/>
    <mergeCell ref="G365:H365"/>
    <mergeCell ref="I365:J365"/>
    <mergeCell ref="M369:M370"/>
    <mergeCell ref="N369:N370"/>
    <mergeCell ref="I367:J367"/>
    <mergeCell ref="L367:L368"/>
    <mergeCell ref="M367:M368"/>
    <mergeCell ref="N367:N368"/>
    <mergeCell ref="B371:B372"/>
    <mergeCell ref="C371:C372"/>
    <mergeCell ref="D371:D372"/>
    <mergeCell ref="E371:F371"/>
    <mergeCell ref="G371:H371"/>
    <mergeCell ref="P367:P368"/>
    <mergeCell ref="B369:B370"/>
    <mergeCell ref="C369:C370"/>
    <mergeCell ref="D369:D370"/>
    <mergeCell ref="E369:F369"/>
    <mergeCell ref="E372:F372"/>
    <mergeCell ref="G372:H372"/>
    <mergeCell ref="I372:J372"/>
    <mergeCell ref="O369:O370"/>
    <mergeCell ref="E370:F370"/>
    <mergeCell ref="G370:H370"/>
    <mergeCell ref="I370:J370"/>
    <mergeCell ref="G369:H369"/>
    <mergeCell ref="I369:J369"/>
    <mergeCell ref="L369:L370"/>
    <mergeCell ref="N373:N374"/>
    <mergeCell ref="I371:J371"/>
    <mergeCell ref="L371:L372"/>
    <mergeCell ref="M371:M372"/>
    <mergeCell ref="N371:N372"/>
    <mergeCell ref="O371:O372"/>
    <mergeCell ref="B375:B376"/>
    <mergeCell ref="C375:C376"/>
    <mergeCell ref="D375:D376"/>
    <mergeCell ref="E375:K375"/>
    <mergeCell ref="L375:L376"/>
    <mergeCell ref="P371:P372"/>
    <mergeCell ref="B373:B374"/>
    <mergeCell ref="C373:C374"/>
    <mergeCell ref="D373:D374"/>
    <mergeCell ref="E373:F373"/>
    <mergeCell ref="N377:N378"/>
    <mergeCell ref="O377:O378"/>
    <mergeCell ref="O373:O374"/>
    <mergeCell ref="E374:F374"/>
    <mergeCell ref="G374:H374"/>
    <mergeCell ref="I374:J374"/>
    <mergeCell ref="G373:H373"/>
    <mergeCell ref="I373:J373"/>
    <mergeCell ref="L373:L374"/>
    <mergeCell ref="M373:M374"/>
    <mergeCell ref="N379:N380"/>
    <mergeCell ref="O379:O380"/>
    <mergeCell ref="P379:P380"/>
    <mergeCell ref="M375:M376"/>
    <mergeCell ref="N375:O375"/>
    <mergeCell ref="B377:B378"/>
    <mergeCell ref="C377:C378"/>
    <mergeCell ref="D377:D378"/>
    <mergeCell ref="L377:L378"/>
    <mergeCell ref="M377:M378"/>
    <mergeCell ref="D381:D382"/>
    <mergeCell ref="L381:L382"/>
    <mergeCell ref="M381:M382"/>
    <mergeCell ref="N381:N382"/>
    <mergeCell ref="P377:P378"/>
    <mergeCell ref="B379:B380"/>
    <mergeCell ref="C379:C380"/>
    <mergeCell ref="D379:D380"/>
    <mergeCell ref="L379:L380"/>
    <mergeCell ref="M379:M380"/>
    <mergeCell ref="O381:O382"/>
    <mergeCell ref="B383:B384"/>
    <mergeCell ref="C383:C384"/>
    <mergeCell ref="D383:D384"/>
    <mergeCell ref="L383:L384"/>
    <mergeCell ref="M383:M384"/>
    <mergeCell ref="N383:N384"/>
    <mergeCell ref="O383:O384"/>
    <mergeCell ref="B381:B382"/>
    <mergeCell ref="C381:C382"/>
    <mergeCell ref="N387:N388"/>
    <mergeCell ref="O387:O388"/>
    <mergeCell ref="B385:B386"/>
    <mergeCell ref="C385:C386"/>
    <mergeCell ref="D385:D386"/>
    <mergeCell ref="L385:L386"/>
    <mergeCell ref="M385:M386"/>
    <mergeCell ref="N385:N386"/>
    <mergeCell ref="D389:D390"/>
    <mergeCell ref="L389:L390"/>
    <mergeCell ref="M389:M390"/>
    <mergeCell ref="N389:N390"/>
    <mergeCell ref="O385:O386"/>
    <mergeCell ref="B387:B388"/>
    <mergeCell ref="C387:C388"/>
    <mergeCell ref="D387:D388"/>
    <mergeCell ref="L387:L388"/>
    <mergeCell ref="M387:M388"/>
    <mergeCell ref="O389:O390"/>
    <mergeCell ref="B391:B392"/>
    <mergeCell ref="C391:C392"/>
    <mergeCell ref="D391:D392"/>
    <mergeCell ref="L391:L392"/>
    <mergeCell ref="M391:M392"/>
    <mergeCell ref="N391:N392"/>
    <mergeCell ref="O391:O392"/>
    <mergeCell ref="B389:B390"/>
    <mergeCell ref="C389:C390"/>
    <mergeCell ref="B395:B396"/>
    <mergeCell ref="C395:C396"/>
    <mergeCell ref="D395:D396"/>
    <mergeCell ref="E395:F395"/>
    <mergeCell ref="G395:H395"/>
    <mergeCell ref="B393:B394"/>
    <mergeCell ref="C393:C394"/>
    <mergeCell ref="D393:D394"/>
    <mergeCell ref="E393:K393"/>
    <mergeCell ref="O395:O396"/>
    <mergeCell ref="E396:F396"/>
    <mergeCell ref="G396:H396"/>
    <mergeCell ref="I396:J396"/>
    <mergeCell ref="N393:O393"/>
    <mergeCell ref="E394:F394"/>
    <mergeCell ref="G394:H394"/>
    <mergeCell ref="I394:J394"/>
    <mergeCell ref="L393:L394"/>
    <mergeCell ref="M393:M394"/>
    <mergeCell ref="L397:L398"/>
    <mergeCell ref="M397:M398"/>
    <mergeCell ref="N397:N398"/>
    <mergeCell ref="I395:J395"/>
    <mergeCell ref="L395:L396"/>
    <mergeCell ref="M395:M396"/>
    <mergeCell ref="N395:N396"/>
    <mergeCell ref="B399:B400"/>
    <mergeCell ref="C399:C400"/>
    <mergeCell ref="D399:D400"/>
    <mergeCell ref="E399:F399"/>
    <mergeCell ref="G399:H399"/>
    <mergeCell ref="P395:P396"/>
    <mergeCell ref="B397:B398"/>
    <mergeCell ref="C397:C398"/>
    <mergeCell ref="D397:D398"/>
    <mergeCell ref="E397:F397"/>
    <mergeCell ref="O399:O400"/>
    <mergeCell ref="E400:F400"/>
    <mergeCell ref="G400:H400"/>
    <mergeCell ref="I400:J400"/>
    <mergeCell ref="O397:O398"/>
    <mergeCell ref="E398:F398"/>
    <mergeCell ref="G398:H398"/>
    <mergeCell ref="I398:J398"/>
    <mergeCell ref="G397:H397"/>
    <mergeCell ref="I397:J397"/>
    <mergeCell ref="L401:L402"/>
    <mergeCell ref="M401:M402"/>
    <mergeCell ref="N401:N402"/>
    <mergeCell ref="I399:J399"/>
    <mergeCell ref="L399:L400"/>
    <mergeCell ref="M399:M400"/>
    <mergeCell ref="N399:N400"/>
    <mergeCell ref="B403:B404"/>
    <mergeCell ref="C403:C404"/>
    <mergeCell ref="D403:D404"/>
    <mergeCell ref="E403:F403"/>
    <mergeCell ref="G403:H403"/>
    <mergeCell ref="P399:P400"/>
    <mergeCell ref="B401:B402"/>
    <mergeCell ref="C401:C402"/>
    <mergeCell ref="D401:D402"/>
    <mergeCell ref="E401:F401"/>
    <mergeCell ref="O403:O404"/>
    <mergeCell ref="E404:F404"/>
    <mergeCell ref="G404:H404"/>
    <mergeCell ref="I404:J404"/>
    <mergeCell ref="O401:O402"/>
    <mergeCell ref="E402:F402"/>
    <mergeCell ref="G402:H402"/>
    <mergeCell ref="I402:J402"/>
    <mergeCell ref="G401:H401"/>
    <mergeCell ref="I401:J401"/>
    <mergeCell ref="M405:M406"/>
    <mergeCell ref="N405:N406"/>
    <mergeCell ref="I403:J403"/>
    <mergeCell ref="L403:L404"/>
    <mergeCell ref="M403:M404"/>
    <mergeCell ref="N403:N404"/>
    <mergeCell ref="B407:B408"/>
    <mergeCell ref="C407:C408"/>
    <mergeCell ref="D407:D408"/>
    <mergeCell ref="E407:F407"/>
    <mergeCell ref="G407:H407"/>
    <mergeCell ref="P403:P404"/>
    <mergeCell ref="B405:B406"/>
    <mergeCell ref="C405:C406"/>
    <mergeCell ref="D405:D406"/>
    <mergeCell ref="E405:F405"/>
    <mergeCell ref="E408:F408"/>
    <mergeCell ref="G408:H408"/>
    <mergeCell ref="I408:J408"/>
    <mergeCell ref="O405:O406"/>
    <mergeCell ref="E406:F406"/>
    <mergeCell ref="G406:H406"/>
    <mergeCell ref="I406:J406"/>
    <mergeCell ref="G405:H405"/>
    <mergeCell ref="I405:J405"/>
    <mergeCell ref="L405:L406"/>
    <mergeCell ref="M409:M410"/>
    <mergeCell ref="N409:O409"/>
    <mergeCell ref="P409:P410"/>
    <mergeCell ref="I407:J407"/>
    <mergeCell ref="L407:L408"/>
    <mergeCell ref="M407:M408"/>
    <mergeCell ref="N407:N408"/>
    <mergeCell ref="O407:O408"/>
    <mergeCell ref="D411:D412"/>
    <mergeCell ref="L411:L412"/>
    <mergeCell ref="M411:M412"/>
    <mergeCell ref="N411:N412"/>
    <mergeCell ref="P407:P408"/>
    <mergeCell ref="B409:B410"/>
    <mergeCell ref="C409:C410"/>
    <mergeCell ref="D409:D410"/>
    <mergeCell ref="E409:K409"/>
    <mergeCell ref="L409:L410"/>
    <mergeCell ref="O411:O412"/>
    <mergeCell ref="B413:B414"/>
    <mergeCell ref="C413:C414"/>
    <mergeCell ref="D413:D414"/>
    <mergeCell ref="L413:L414"/>
    <mergeCell ref="M413:M414"/>
    <mergeCell ref="N413:N414"/>
    <mergeCell ref="O413:O414"/>
    <mergeCell ref="B411:B412"/>
    <mergeCell ref="C411:C412"/>
    <mergeCell ref="N417:N418"/>
    <mergeCell ref="O417:O418"/>
    <mergeCell ref="B415:B416"/>
    <mergeCell ref="C415:C416"/>
    <mergeCell ref="D415:D416"/>
    <mergeCell ref="L415:L416"/>
    <mergeCell ref="M415:M416"/>
    <mergeCell ref="N415:N416"/>
    <mergeCell ref="D419:D420"/>
    <mergeCell ref="L419:L420"/>
    <mergeCell ref="M419:M420"/>
    <mergeCell ref="N419:N420"/>
    <mergeCell ref="O415:O416"/>
    <mergeCell ref="B417:B418"/>
    <mergeCell ref="C417:C418"/>
    <mergeCell ref="D417:D418"/>
    <mergeCell ref="L417:L418"/>
    <mergeCell ref="M417:M418"/>
    <mergeCell ref="O419:O420"/>
    <mergeCell ref="B421:B422"/>
    <mergeCell ref="C421:C422"/>
    <mergeCell ref="D421:D422"/>
    <mergeCell ref="L421:L422"/>
    <mergeCell ref="M421:M422"/>
    <mergeCell ref="N421:N422"/>
    <mergeCell ref="O421:O422"/>
    <mergeCell ref="B419:B420"/>
    <mergeCell ref="C419:C420"/>
    <mergeCell ref="B425:B426"/>
    <mergeCell ref="C425:C426"/>
    <mergeCell ref="D425:D426"/>
    <mergeCell ref="E425:F425"/>
    <mergeCell ref="G425:H425"/>
    <mergeCell ref="B423:B424"/>
    <mergeCell ref="C423:C424"/>
    <mergeCell ref="D423:D424"/>
    <mergeCell ref="E423:K423"/>
    <mergeCell ref="O425:O426"/>
    <mergeCell ref="E426:F426"/>
    <mergeCell ref="G426:H426"/>
    <mergeCell ref="I426:J426"/>
    <mergeCell ref="N423:O423"/>
    <mergeCell ref="E424:F424"/>
    <mergeCell ref="G424:H424"/>
    <mergeCell ref="I424:J424"/>
    <mergeCell ref="L423:L424"/>
    <mergeCell ref="M423:M424"/>
    <mergeCell ref="M427:M428"/>
    <mergeCell ref="N427:N428"/>
    <mergeCell ref="I425:J425"/>
    <mergeCell ref="L425:L426"/>
    <mergeCell ref="M425:M426"/>
    <mergeCell ref="N425:N426"/>
    <mergeCell ref="C427:C428"/>
    <mergeCell ref="D427:D428"/>
    <mergeCell ref="E427:F427"/>
    <mergeCell ref="G427:H427"/>
    <mergeCell ref="I427:J427"/>
    <mergeCell ref="L427:L428"/>
    <mergeCell ref="O427:O428"/>
    <mergeCell ref="E428:F428"/>
    <mergeCell ref="G428:H428"/>
    <mergeCell ref="I428:J428"/>
    <mergeCell ref="B429:B430"/>
    <mergeCell ref="C429:C430"/>
    <mergeCell ref="D429:D430"/>
    <mergeCell ref="E429:F429"/>
    <mergeCell ref="G429:H429"/>
    <mergeCell ref="B427:B428"/>
    <mergeCell ref="L429:L430"/>
    <mergeCell ref="M429:M430"/>
    <mergeCell ref="N429:N430"/>
    <mergeCell ref="O429:O430"/>
    <mergeCell ref="E430:F430"/>
    <mergeCell ref="G430:H430"/>
    <mergeCell ref="I430:J430"/>
    <mergeCell ref="P429:P430"/>
    <mergeCell ref="B431:B432"/>
    <mergeCell ref="C431:C432"/>
    <mergeCell ref="D431:D432"/>
    <mergeCell ref="E431:K431"/>
    <mergeCell ref="L431:L432"/>
    <mergeCell ref="M431:M432"/>
    <mergeCell ref="N431:O431"/>
    <mergeCell ref="P431:P432"/>
    <mergeCell ref="I429:J429"/>
    <mergeCell ref="N435:N436"/>
    <mergeCell ref="O435:O436"/>
    <mergeCell ref="B433:B434"/>
    <mergeCell ref="C433:C434"/>
    <mergeCell ref="D433:D434"/>
    <mergeCell ref="L433:L434"/>
    <mergeCell ref="M433:M434"/>
    <mergeCell ref="N433:N434"/>
    <mergeCell ref="D437:D438"/>
    <mergeCell ref="L437:L438"/>
    <mergeCell ref="M437:M438"/>
    <mergeCell ref="N437:N438"/>
    <mergeCell ref="O433:O434"/>
    <mergeCell ref="B435:B436"/>
    <mergeCell ref="C435:C436"/>
    <mergeCell ref="D435:D436"/>
    <mergeCell ref="L435:L436"/>
    <mergeCell ref="M435:M436"/>
    <mergeCell ref="O437:O438"/>
    <mergeCell ref="B439:B440"/>
    <mergeCell ref="C439:C440"/>
    <mergeCell ref="D439:D440"/>
    <mergeCell ref="L439:L440"/>
    <mergeCell ref="M439:M440"/>
    <mergeCell ref="N439:N440"/>
    <mergeCell ref="O439:O440"/>
    <mergeCell ref="B437:B438"/>
    <mergeCell ref="C437:C438"/>
    <mergeCell ref="N443:N444"/>
    <mergeCell ref="O443:O444"/>
    <mergeCell ref="B441:B442"/>
    <mergeCell ref="C441:C442"/>
    <mergeCell ref="D441:D442"/>
    <mergeCell ref="L441:L442"/>
    <mergeCell ref="M441:M442"/>
    <mergeCell ref="N441:N442"/>
    <mergeCell ref="D445:D446"/>
    <mergeCell ref="L445:L446"/>
    <mergeCell ref="M445:M446"/>
    <mergeCell ref="N445:N446"/>
    <mergeCell ref="O441:O442"/>
    <mergeCell ref="B443:B444"/>
    <mergeCell ref="C443:C444"/>
    <mergeCell ref="D443:D444"/>
    <mergeCell ref="L443:L444"/>
    <mergeCell ref="M443:M444"/>
    <mergeCell ref="O445:O446"/>
    <mergeCell ref="B447:B448"/>
    <mergeCell ref="C447:C448"/>
    <mergeCell ref="D447:D448"/>
    <mergeCell ref="L447:L448"/>
    <mergeCell ref="M447:M448"/>
    <mergeCell ref="N447:N448"/>
    <mergeCell ref="O447:O448"/>
    <mergeCell ref="B445:B446"/>
    <mergeCell ref="C445:C446"/>
    <mergeCell ref="N451:N452"/>
    <mergeCell ref="O451:O452"/>
    <mergeCell ref="B449:B450"/>
    <mergeCell ref="C449:C450"/>
    <mergeCell ref="D449:D450"/>
    <mergeCell ref="L449:L450"/>
    <mergeCell ref="M449:M450"/>
    <mergeCell ref="N449:N450"/>
    <mergeCell ref="D453:D454"/>
    <mergeCell ref="L453:L454"/>
    <mergeCell ref="M453:M454"/>
    <mergeCell ref="N453:N454"/>
    <mergeCell ref="O449:O450"/>
    <mergeCell ref="B451:B452"/>
    <mergeCell ref="C451:C452"/>
    <mergeCell ref="D451:D452"/>
    <mergeCell ref="L451:L452"/>
    <mergeCell ref="M451:M452"/>
    <mergeCell ref="O453:O454"/>
    <mergeCell ref="B455:B456"/>
    <mergeCell ref="C455:C456"/>
    <mergeCell ref="D455:D456"/>
    <mergeCell ref="L455:L456"/>
    <mergeCell ref="M455:M456"/>
    <mergeCell ref="N455:N456"/>
    <mergeCell ref="O455:O456"/>
    <mergeCell ref="B453:B454"/>
    <mergeCell ref="C453:C454"/>
    <mergeCell ref="N459:N460"/>
    <mergeCell ref="O459:O460"/>
    <mergeCell ref="B457:B458"/>
    <mergeCell ref="C457:C458"/>
    <mergeCell ref="D457:D458"/>
    <mergeCell ref="L457:L458"/>
    <mergeCell ref="M457:M458"/>
    <mergeCell ref="N457:N458"/>
    <mergeCell ref="D461:D462"/>
    <mergeCell ref="L461:L462"/>
    <mergeCell ref="M461:M462"/>
    <mergeCell ref="N461:N462"/>
    <mergeCell ref="O457:O458"/>
    <mergeCell ref="B459:B460"/>
    <mergeCell ref="C459:C460"/>
    <mergeCell ref="D459:D460"/>
    <mergeCell ref="L459:L460"/>
    <mergeCell ref="M459:M460"/>
    <mergeCell ref="O461:O462"/>
    <mergeCell ref="B463:B464"/>
    <mergeCell ref="C463:C464"/>
    <mergeCell ref="D463:D464"/>
    <mergeCell ref="L463:L464"/>
    <mergeCell ref="M463:M464"/>
    <mergeCell ref="N463:N464"/>
    <mergeCell ref="O463:O464"/>
    <mergeCell ref="B461:B462"/>
    <mergeCell ref="C461:C462"/>
    <mergeCell ref="N467:N468"/>
    <mergeCell ref="O467:O468"/>
    <mergeCell ref="B465:B466"/>
    <mergeCell ref="C465:C466"/>
    <mergeCell ref="D465:D466"/>
    <mergeCell ref="L465:L466"/>
    <mergeCell ref="M465:M466"/>
    <mergeCell ref="N465:N466"/>
    <mergeCell ref="D469:D470"/>
    <mergeCell ref="L469:L470"/>
    <mergeCell ref="M469:M470"/>
    <mergeCell ref="N469:N470"/>
    <mergeCell ref="O465:O466"/>
    <mergeCell ref="B467:B468"/>
    <mergeCell ref="C467:C468"/>
    <mergeCell ref="D467:D468"/>
    <mergeCell ref="L467:L468"/>
    <mergeCell ref="M467:M468"/>
    <mergeCell ref="O469:O470"/>
    <mergeCell ref="B471:B472"/>
    <mergeCell ref="C471:C472"/>
    <mergeCell ref="D471:D472"/>
    <mergeCell ref="L471:L472"/>
    <mergeCell ref="M471:M472"/>
    <mergeCell ref="N471:N472"/>
    <mergeCell ref="O471:O472"/>
    <mergeCell ref="B469:B470"/>
    <mergeCell ref="C469:C470"/>
    <mergeCell ref="N475:N476"/>
    <mergeCell ref="O475:O476"/>
    <mergeCell ref="B473:B474"/>
    <mergeCell ref="C473:C474"/>
    <mergeCell ref="D473:D474"/>
    <mergeCell ref="L473:L474"/>
    <mergeCell ref="M473:M474"/>
    <mergeCell ref="N473:N474"/>
    <mergeCell ref="D477:D478"/>
    <mergeCell ref="L477:L478"/>
    <mergeCell ref="M477:M478"/>
    <mergeCell ref="N477:N478"/>
    <mergeCell ref="O473:O474"/>
    <mergeCell ref="B475:B476"/>
    <mergeCell ref="C475:C476"/>
    <mergeCell ref="D475:D476"/>
    <mergeCell ref="L475:L476"/>
    <mergeCell ref="M475:M476"/>
    <mergeCell ref="O477:O478"/>
    <mergeCell ref="B479:B480"/>
    <mergeCell ref="C479:C480"/>
    <mergeCell ref="D479:D480"/>
    <mergeCell ref="L479:L480"/>
    <mergeCell ref="M479:M480"/>
    <mergeCell ref="N479:N480"/>
    <mergeCell ref="O479:O480"/>
    <mergeCell ref="B477:B478"/>
    <mergeCell ref="C477:C478"/>
    <mergeCell ref="N483:N484"/>
    <mergeCell ref="O483:O484"/>
    <mergeCell ref="B481:B482"/>
    <mergeCell ref="C481:C482"/>
    <mergeCell ref="D481:D482"/>
    <mergeCell ref="L481:L482"/>
    <mergeCell ref="M481:M482"/>
    <mergeCell ref="N481:N482"/>
    <mergeCell ref="D485:D486"/>
    <mergeCell ref="L485:L486"/>
    <mergeCell ref="M485:M486"/>
    <mergeCell ref="N485:N486"/>
    <mergeCell ref="O481:O482"/>
    <mergeCell ref="B483:B484"/>
    <mergeCell ref="C483:C484"/>
    <mergeCell ref="D483:D484"/>
    <mergeCell ref="L483:L484"/>
    <mergeCell ref="M483:M484"/>
    <mergeCell ref="O485:O486"/>
    <mergeCell ref="B487:B488"/>
    <mergeCell ref="C487:C488"/>
    <mergeCell ref="D487:D488"/>
    <mergeCell ref="L487:L488"/>
    <mergeCell ref="M487:M488"/>
    <mergeCell ref="N487:N488"/>
    <mergeCell ref="O487:O488"/>
    <mergeCell ref="B485:B486"/>
    <mergeCell ref="C485:C486"/>
    <mergeCell ref="N491:N492"/>
    <mergeCell ref="O491:O492"/>
    <mergeCell ref="B489:B490"/>
    <mergeCell ref="C489:C490"/>
    <mergeCell ref="D489:D490"/>
    <mergeCell ref="L489:L490"/>
    <mergeCell ref="M489:M490"/>
    <mergeCell ref="N489:N490"/>
    <mergeCell ref="D493:D494"/>
    <mergeCell ref="L493:L494"/>
    <mergeCell ref="M493:M494"/>
    <mergeCell ref="N493:N494"/>
    <mergeCell ref="O489:O490"/>
    <mergeCell ref="B491:B492"/>
    <mergeCell ref="C491:C492"/>
    <mergeCell ref="D491:D492"/>
    <mergeCell ref="L491:L492"/>
    <mergeCell ref="M491:M492"/>
    <mergeCell ref="O493:O494"/>
    <mergeCell ref="B495:B496"/>
    <mergeCell ref="C495:C496"/>
    <mergeCell ref="D495:D496"/>
    <mergeCell ref="L495:L496"/>
    <mergeCell ref="M495:M496"/>
    <mergeCell ref="N495:N496"/>
    <mergeCell ref="O495:O496"/>
    <mergeCell ref="B493:B494"/>
    <mergeCell ref="C493:C494"/>
    <mergeCell ref="N499:N500"/>
    <mergeCell ref="O499:O500"/>
    <mergeCell ref="B497:B498"/>
    <mergeCell ref="C497:C498"/>
    <mergeCell ref="D497:D498"/>
    <mergeCell ref="L497:L498"/>
    <mergeCell ref="M497:M498"/>
    <mergeCell ref="N497:N498"/>
    <mergeCell ref="D501:D502"/>
    <mergeCell ref="L501:L502"/>
    <mergeCell ref="M501:M502"/>
    <mergeCell ref="N501:N502"/>
    <mergeCell ref="O497:O498"/>
    <mergeCell ref="B499:B500"/>
    <mergeCell ref="C499:C500"/>
    <mergeCell ref="D499:D500"/>
    <mergeCell ref="L499:L500"/>
    <mergeCell ref="M499:M500"/>
    <mergeCell ref="O501:O502"/>
    <mergeCell ref="B503:B504"/>
    <mergeCell ref="C503:C504"/>
    <mergeCell ref="D503:D504"/>
    <mergeCell ref="L503:L504"/>
    <mergeCell ref="M503:M504"/>
    <mergeCell ref="N503:N504"/>
    <mergeCell ref="O503:O504"/>
    <mergeCell ref="B501:B502"/>
    <mergeCell ref="C501:C502"/>
    <mergeCell ref="N507:N508"/>
    <mergeCell ref="O507:O508"/>
    <mergeCell ref="B505:B506"/>
    <mergeCell ref="C505:C506"/>
    <mergeCell ref="D505:D506"/>
    <mergeCell ref="L505:L506"/>
    <mergeCell ref="M505:M506"/>
    <mergeCell ref="N505:N506"/>
    <mergeCell ref="D509:D510"/>
    <mergeCell ref="L509:L510"/>
    <mergeCell ref="M509:M510"/>
    <mergeCell ref="N509:N510"/>
    <mergeCell ref="O505:O506"/>
    <mergeCell ref="B507:B508"/>
    <mergeCell ref="C507:C508"/>
    <mergeCell ref="D507:D508"/>
    <mergeCell ref="L507:L508"/>
    <mergeCell ref="M507:M508"/>
    <mergeCell ref="O509:O510"/>
    <mergeCell ref="B511:B512"/>
    <mergeCell ref="C511:C512"/>
    <mergeCell ref="D511:D512"/>
    <mergeCell ref="L511:L512"/>
    <mergeCell ref="M511:M512"/>
    <mergeCell ref="N511:N512"/>
    <mergeCell ref="O511:O512"/>
    <mergeCell ref="B509:B510"/>
    <mergeCell ref="C509:C510"/>
    <mergeCell ref="N515:N516"/>
    <mergeCell ref="O515:O516"/>
    <mergeCell ref="B513:B514"/>
    <mergeCell ref="C513:C514"/>
    <mergeCell ref="D513:D514"/>
    <mergeCell ref="L513:L514"/>
    <mergeCell ref="M513:M514"/>
    <mergeCell ref="N513:N514"/>
    <mergeCell ref="D517:D518"/>
    <mergeCell ref="L517:L518"/>
    <mergeCell ref="M517:M518"/>
    <mergeCell ref="N517:N518"/>
    <mergeCell ref="O513:O514"/>
    <mergeCell ref="B515:B516"/>
    <mergeCell ref="C515:C516"/>
    <mergeCell ref="D515:D516"/>
    <mergeCell ref="L515:L516"/>
    <mergeCell ref="M515:M516"/>
    <mergeCell ref="O517:O518"/>
    <mergeCell ref="B519:B520"/>
    <mergeCell ref="C519:C520"/>
    <mergeCell ref="D519:D520"/>
    <mergeCell ref="L519:L520"/>
    <mergeCell ref="M519:M520"/>
    <mergeCell ref="N519:N520"/>
    <mergeCell ref="O519:O520"/>
    <mergeCell ref="B517:B518"/>
    <mergeCell ref="C517:C518"/>
    <mergeCell ref="N523:N524"/>
    <mergeCell ref="O523:O524"/>
    <mergeCell ref="B521:B522"/>
    <mergeCell ref="C521:C522"/>
    <mergeCell ref="D521:D522"/>
    <mergeCell ref="L521:L522"/>
    <mergeCell ref="M521:M522"/>
    <mergeCell ref="N521:N522"/>
    <mergeCell ref="D525:D526"/>
    <mergeCell ref="L525:L526"/>
    <mergeCell ref="M525:M526"/>
    <mergeCell ref="N525:N526"/>
    <mergeCell ref="O521:O522"/>
    <mergeCell ref="B523:B524"/>
    <mergeCell ref="C523:C524"/>
    <mergeCell ref="D523:D524"/>
    <mergeCell ref="L523:L524"/>
    <mergeCell ref="M523:M524"/>
    <mergeCell ref="O525:O526"/>
    <mergeCell ref="B527:B528"/>
    <mergeCell ref="C527:C528"/>
    <mergeCell ref="D527:D528"/>
    <mergeCell ref="L527:L528"/>
    <mergeCell ref="M527:M528"/>
    <mergeCell ref="N527:N528"/>
    <mergeCell ref="O527:O528"/>
    <mergeCell ref="B525:B526"/>
    <mergeCell ref="C525:C526"/>
    <mergeCell ref="N531:N532"/>
    <mergeCell ref="O531:O532"/>
    <mergeCell ref="B529:B530"/>
    <mergeCell ref="C529:C530"/>
    <mergeCell ref="D529:D530"/>
    <mergeCell ref="E529:K529"/>
    <mergeCell ref="L529:L530"/>
    <mergeCell ref="M529:M530"/>
    <mergeCell ref="D533:D534"/>
    <mergeCell ref="L533:L534"/>
    <mergeCell ref="M533:M534"/>
    <mergeCell ref="N533:N534"/>
    <mergeCell ref="N529:O529"/>
    <mergeCell ref="B531:B532"/>
    <mergeCell ref="C531:C532"/>
    <mergeCell ref="D531:D532"/>
    <mergeCell ref="L531:L532"/>
    <mergeCell ref="M531:M532"/>
    <mergeCell ref="O533:O534"/>
    <mergeCell ref="B535:B536"/>
    <mergeCell ref="C535:C536"/>
    <mergeCell ref="D535:D536"/>
    <mergeCell ref="L535:L536"/>
    <mergeCell ref="M535:M536"/>
    <mergeCell ref="N535:N536"/>
    <mergeCell ref="O535:O536"/>
    <mergeCell ref="B533:B534"/>
    <mergeCell ref="C533:C534"/>
    <mergeCell ref="N539:N540"/>
    <mergeCell ref="O539:O540"/>
    <mergeCell ref="B537:B538"/>
    <mergeCell ref="C537:C538"/>
    <mergeCell ref="D537:D538"/>
    <mergeCell ref="L537:L538"/>
    <mergeCell ref="M537:M538"/>
    <mergeCell ref="N537:N538"/>
    <mergeCell ref="D541:D542"/>
    <mergeCell ref="L541:L542"/>
    <mergeCell ref="M541:M542"/>
    <mergeCell ref="N541:N542"/>
    <mergeCell ref="O537:O538"/>
    <mergeCell ref="B539:B540"/>
    <mergeCell ref="C539:C540"/>
    <mergeCell ref="D539:D540"/>
    <mergeCell ref="L539:L540"/>
    <mergeCell ref="M539:M540"/>
    <mergeCell ref="O541:O542"/>
    <mergeCell ref="B543:B544"/>
    <mergeCell ref="C543:C544"/>
    <mergeCell ref="D543:D544"/>
    <mergeCell ref="L543:L544"/>
    <mergeCell ref="M543:M544"/>
    <mergeCell ref="N543:N544"/>
    <mergeCell ref="O543:O544"/>
    <mergeCell ref="B541:B542"/>
    <mergeCell ref="C541:C542"/>
    <mergeCell ref="N547:N548"/>
    <mergeCell ref="O547:O548"/>
    <mergeCell ref="B545:B546"/>
    <mergeCell ref="C545:C546"/>
    <mergeCell ref="D545:D546"/>
    <mergeCell ref="L545:L546"/>
    <mergeCell ref="M545:M546"/>
    <mergeCell ref="N545:N546"/>
    <mergeCell ref="D549:D550"/>
    <mergeCell ref="L549:L550"/>
    <mergeCell ref="M549:M550"/>
    <mergeCell ref="N549:N550"/>
    <mergeCell ref="O545:O546"/>
    <mergeCell ref="B547:B548"/>
    <mergeCell ref="C547:C548"/>
    <mergeCell ref="D547:D548"/>
    <mergeCell ref="L547:L548"/>
    <mergeCell ref="M547:M548"/>
    <mergeCell ref="O549:O550"/>
    <mergeCell ref="B551:B552"/>
    <mergeCell ref="C551:C552"/>
    <mergeCell ref="D551:D552"/>
    <mergeCell ref="L551:L552"/>
    <mergeCell ref="M551:M552"/>
    <mergeCell ref="N551:N552"/>
    <mergeCell ref="O551:O552"/>
    <mergeCell ref="B549:B550"/>
    <mergeCell ref="C549:C550"/>
    <mergeCell ref="N555:N556"/>
    <mergeCell ref="O555:O556"/>
    <mergeCell ref="B553:B554"/>
    <mergeCell ref="C553:C554"/>
    <mergeCell ref="D553:D554"/>
    <mergeCell ref="L553:L554"/>
    <mergeCell ref="M553:M554"/>
    <mergeCell ref="N553:N554"/>
    <mergeCell ref="D557:D558"/>
    <mergeCell ref="L557:L558"/>
    <mergeCell ref="M557:M558"/>
    <mergeCell ref="N557:N558"/>
    <mergeCell ref="O553:O554"/>
    <mergeCell ref="B555:B556"/>
    <mergeCell ref="C555:C556"/>
    <mergeCell ref="D555:D556"/>
    <mergeCell ref="L555:L556"/>
    <mergeCell ref="M555:M556"/>
    <mergeCell ref="O557:O558"/>
    <mergeCell ref="B559:B560"/>
    <mergeCell ref="C559:C560"/>
    <mergeCell ref="D559:D560"/>
    <mergeCell ref="L559:L560"/>
    <mergeCell ref="M559:M560"/>
    <mergeCell ref="N559:N560"/>
    <mergeCell ref="O559:O560"/>
    <mergeCell ref="B557:B558"/>
    <mergeCell ref="C557:C558"/>
    <mergeCell ref="N563:N564"/>
    <mergeCell ref="O563:O564"/>
    <mergeCell ref="B561:B562"/>
    <mergeCell ref="C561:C562"/>
    <mergeCell ref="D561:D562"/>
    <mergeCell ref="L561:L562"/>
    <mergeCell ref="M561:M562"/>
    <mergeCell ref="N561:N562"/>
    <mergeCell ref="D565:D566"/>
    <mergeCell ref="L565:L566"/>
    <mergeCell ref="M565:M566"/>
    <mergeCell ref="N565:N566"/>
    <mergeCell ref="O561:O562"/>
    <mergeCell ref="B563:B564"/>
    <mergeCell ref="C563:C564"/>
    <mergeCell ref="D563:D564"/>
    <mergeCell ref="L563:L564"/>
    <mergeCell ref="M563:M564"/>
    <mergeCell ref="O565:O566"/>
    <mergeCell ref="B567:B568"/>
    <mergeCell ref="C567:C568"/>
    <mergeCell ref="D567:D568"/>
    <mergeCell ref="L567:L568"/>
    <mergeCell ref="M567:M568"/>
    <mergeCell ref="N567:N568"/>
    <mergeCell ref="O567:O568"/>
    <mergeCell ref="B565:B566"/>
    <mergeCell ref="C565:C566"/>
    <mergeCell ref="N571:N572"/>
    <mergeCell ref="O571:O572"/>
    <mergeCell ref="B569:B570"/>
    <mergeCell ref="C569:C570"/>
    <mergeCell ref="D569:D570"/>
    <mergeCell ref="L569:L570"/>
    <mergeCell ref="M569:M570"/>
    <mergeCell ref="N569:N570"/>
    <mergeCell ref="D573:D574"/>
    <mergeCell ref="L573:L574"/>
    <mergeCell ref="M573:M574"/>
    <mergeCell ref="N573:N574"/>
    <mergeCell ref="O569:O570"/>
    <mergeCell ref="B571:B572"/>
    <mergeCell ref="C571:C572"/>
    <mergeCell ref="D571:D572"/>
    <mergeCell ref="L571:L572"/>
    <mergeCell ref="M571:M572"/>
    <mergeCell ref="O573:O574"/>
    <mergeCell ref="B575:B576"/>
    <mergeCell ref="C575:C576"/>
    <mergeCell ref="D575:D576"/>
    <mergeCell ref="L575:L576"/>
    <mergeCell ref="M575:M576"/>
    <mergeCell ref="N575:N576"/>
    <mergeCell ref="O575:O576"/>
    <mergeCell ref="B573:B574"/>
    <mergeCell ref="C573:C574"/>
    <mergeCell ref="N579:N580"/>
    <mergeCell ref="O579:O580"/>
    <mergeCell ref="B577:B578"/>
    <mergeCell ref="C577:C578"/>
    <mergeCell ref="D577:D578"/>
    <mergeCell ref="L577:L578"/>
    <mergeCell ref="M577:M578"/>
    <mergeCell ref="N577:N578"/>
    <mergeCell ref="D581:D582"/>
    <mergeCell ref="L581:L582"/>
    <mergeCell ref="M581:M582"/>
    <mergeCell ref="N581:N582"/>
    <mergeCell ref="O577:O578"/>
    <mergeCell ref="B579:B580"/>
    <mergeCell ref="C579:C580"/>
    <mergeCell ref="D579:D580"/>
    <mergeCell ref="L579:L580"/>
    <mergeCell ref="M579:M580"/>
    <mergeCell ref="O581:O582"/>
    <mergeCell ref="B583:B584"/>
    <mergeCell ref="C583:C584"/>
    <mergeCell ref="D583:D584"/>
    <mergeCell ref="L583:L584"/>
    <mergeCell ref="M583:M584"/>
    <mergeCell ref="N583:N584"/>
    <mergeCell ref="O583:O584"/>
    <mergeCell ref="B581:B582"/>
    <mergeCell ref="C581:C582"/>
    <mergeCell ref="N587:N588"/>
    <mergeCell ref="O587:O588"/>
    <mergeCell ref="B585:B586"/>
    <mergeCell ref="C585:C586"/>
    <mergeCell ref="D585:D586"/>
    <mergeCell ref="L585:L586"/>
    <mergeCell ref="M585:M586"/>
    <mergeCell ref="N585:N586"/>
    <mergeCell ref="D589:D590"/>
    <mergeCell ref="L589:L590"/>
    <mergeCell ref="M589:M590"/>
    <mergeCell ref="N589:N590"/>
    <mergeCell ref="O585:O586"/>
    <mergeCell ref="B587:B588"/>
    <mergeCell ref="C587:C588"/>
    <mergeCell ref="D587:D588"/>
    <mergeCell ref="L587:L588"/>
    <mergeCell ref="M587:M588"/>
    <mergeCell ref="O589:O590"/>
    <mergeCell ref="B591:B592"/>
    <mergeCell ref="C591:C592"/>
    <mergeCell ref="D591:D592"/>
    <mergeCell ref="L591:L592"/>
    <mergeCell ref="M591:M592"/>
    <mergeCell ref="N591:N592"/>
    <mergeCell ref="O591:O592"/>
    <mergeCell ref="B589:B590"/>
    <mergeCell ref="C589:C590"/>
    <mergeCell ref="B593:B594"/>
    <mergeCell ref="C593:C594"/>
    <mergeCell ref="D593:D594"/>
    <mergeCell ref="L593:L594"/>
    <mergeCell ref="M593:M594"/>
    <mergeCell ref="N593:N594"/>
    <mergeCell ref="B595:B596"/>
    <mergeCell ref="C595:C596"/>
    <mergeCell ref="D595:D596"/>
    <mergeCell ref="L595:L596"/>
    <mergeCell ref="M595:M596"/>
    <mergeCell ref="N595:N596"/>
    <mergeCell ref="C597:C598"/>
    <mergeCell ref="D597:D598"/>
    <mergeCell ref="L597:L598"/>
    <mergeCell ref="M597:M598"/>
    <mergeCell ref="N597:N598"/>
    <mergeCell ref="O593:O594"/>
    <mergeCell ref="O595:O596"/>
    <mergeCell ref="O597:O598"/>
    <mergeCell ref="B599:B600"/>
    <mergeCell ref="C599:C600"/>
    <mergeCell ref="D599:D600"/>
    <mergeCell ref="E599:K599"/>
    <mergeCell ref="L599:L600"/>
    <mergeCell ref="M599:M600"/>
    <mergeCell ref="N599:O599"/>
    <mergeCell ref="E600:F600"/>
    <mergeCell ref="B597:B598"/>
    <mergeCell ref="G600:H600"/>
    <mergeCell ref="I600:J600"/>
    <mergeCell ref="B601:B602"/>
    <mergeCell ref="C601:C602"/>
    <mergeCell ref="D601:D602"/>
    <mergeCell ref="E601:F601"/>
    <mergeCell ref="G601:H601"/>
    <mergeCell ref="I601:J601"/>
    <mergeCell ref="M603:M604"/>
    <mergeCell ref="N603:N604"/>
    <mergeCell ref="M601:M602"/>
    <mergeCell ref="N601:N602"/>
    <mergeCell ref="O601:O602"/>
    <mergeCell ref="E602:F602"/>
    <mergeCell ref="G602:H602"/>
    <mergeCell ref="I602:J602"/>
    <mergeCell ref="L601:L602"/>
    <mergeCell ref="C603:C604"/>
    <mergeCell ref="D603:D604"/>
    <mergeCell ref="E603:F603"/>
    <mergeCell ref="G603:H603"/>
    <mergeCell ref="I603:J603"/>
    <mergeCell ref="L603:L604"/>
    <mergeCell ref="O603:O604"/>
    <mergeCell ref="E604:F604"/>
    <mergeCell ref="G604:H604"/>
    <mergeCell ref="I604:J604"/>
    <mergeCell ref="B605:B606"/>
    <mergeCell ref="C605:C606"/>
    <mergeCell ref="D605:D606"/>
    <mergeCell ref="E605:K605"/>
    <mergeCell ref="L605:L606"/>
    <mergeCell ref="B603:B604"/>
    <mergeCell ref="M605:M606"/>
    <mergeCell ref="N605:O605"/>
    <mergeCell ref="B607:B608"/>
    <mergeCell ref="C607:C608"/>
    <mergeCell ref="D607:D608"/>
    <mergeCell ref="L607:L608"/>
    <mergeCell ref="M607:M608"/>
    <mergeCell ref="N607:N608"/>
    <mergeCell ref="O607:O608"/>
    <mergeCell ref="B609:B610"/>
    <mergeCell ref="C609:C610"/>
    <mergeCell ref="D609:D610"/>
    <mergeCell ref="L609:L610"/>
    <mergeCell ref="M609:M610"/>
    <mergeCell ref="N609:N610"/>
    <mergeCell ref="C611:C612"/>
    <mergeCell ref="D611:D612"/>
    <mergeCell ref="L611:L612"/>
    <mergeCell ref="M611:M612"/>
    <mergeCell ref="N611:N612"/>
    <mergeCell ref="P607:P608"/>
    <mergeCell ref="O609:O610"/>
    <mergeCell ref="P609:P610"/>
    <mergeCell ref="N615:N616"/>
    <mergeCell ref="O611:O612"/>
    <mergeCell ref="B613:B614"/>
    <mergeCell ref="C613:C614"/>
    <mergeCell ref="D613:D614"/>
    <mergeCell ref="L613:L614"/>
    <mergeCell ref="M613:M614"/>
    <mergeCell ref="N613:N614"/>
    <mergeCell ref="O613:O614"/>
    <mergeCell ref="B611:B612"/>
    <mergeCell ref="E618:F618"/>
    <mergeCell ref="B615:B616"/>
    <mergeCell ref="C615:C616"/>
    <mergeCell ref="D615:D616"/>
    <mergeCell ref="L615:L616"/>
    <mergeCell ref="M615:M616"/>
    <mergeCell ref="I619:J619"/>
    <mergeCell ref="L619:L620"/>
    <mergeCell ref="O615:O616"/>
    <mergeCell ref="B617:B618"/>
    <mergeCell ref="C617:C618"/>
    <mergeCell ref="D617:D618"/>
    <mergeCell ref="E617:K617"/>
    <mergeCell ref="L617:L618"/>
    <mergeCell ref="M617:M618"/>
    <mergeCell ref="N617:O617"/>
    <mergeCell ref="E620:F620"/>
    <mergeCell ref="G620:H620"/>
    <mergeCell ref="I620:J620"/>
    <mergeCell ref="G618:H618"/>
    <mergeCell ref="I618:J618"/>
    <mergeCell ref="B619:B620"/>
    <mergeCell ref="C619:C620"/>
    <mergeCell ref="D619:D620"/>
    <mergeCell ref="E619:F619"/>
    <mergeCell ref="G619:H619"/>
    <mergeCell ref="L621:L622"/>
    <mergeCell ref="M621:M622"/>
    <mergeCell ref="N621:N622"/>
    <mergeCell ref="M619:M620"/>
    <mergeCell ref="N619:N620"/>
    <mergeCell ref="O619:O620"/>
    <mergeCell ref="B623:B624"/>
    <mergeCell ref="C623:C624"/>
    <mergeCell ref="D623:D624"/>
    <mergeCell ref="E623:F623"/>
    <mergeCell ref="G623:H623"/>
    <mergeCell ref="P619:P620"/>
    <mergeCell ref="B621:B622"/>
    <mergeCell ref="C621:C622"/>
    <mergeCell ref="D621:D622"/>
    <mergeCell ref="E621:F621"/>
    <mergeCell ref="O623:O624"/>
    <mergeCell ref="E624:F624"/>
    <mergeCell ref="G624:H624"/>
    <mergeCell ref="I624:J624"/>
    <mergeCell ref="O621:O622"/>
    <mergeCell ref="E622:F622"/>
    <mergeCell ref="G622:H622"/>
    <mergeCell ref="I622:J622"/>
    <mergeCell ref="G621:H621"/>
    <mergeCell ref="I621:J621"/>
    <mergeCell ref="M625:M626"/>
    <mergeCell ref="N625:N626"/>
    <mergeCell ref="I623:J623"/>
    <mergeCell ref="L623:L624"/>
    <mergeCell ref="M623:M624"/>
    <mergeCell ref="N623:N624"/>
    <mergeCell ref="B627:B628"/>
    <mergeCell ref="C627:C628"/>
    <mergeCell ref="D627:D628"/>
    <mergeCell ref="E627:F627"/>
    <mergeCell ref="G627:H627"/>
    <mergeCell ref="P623:P624"/>
    <mergeCell ref="B625:B626"/>
    <mergeCell ref="C625:C626"/>
    <mergeCell ref="D625:D626"/>
    <mergeCell ref="E625:F625"/>
    <mergeCell ref="E628:F628"/>
    <mergeCell ref="G628:H628"/>
    <mergeCell ref="I628:J628"/>
    <mergeCell ref="O625:O626"/>
    <mergeCell ref="E626:F626"/>
    <mergeCell ref="G626:H626"/>
    <mergeCell ref="I626:J626"/>
    <mergeCell ref="G625:H625"/>
    <mergeCell ref="I625:J625"/>
    <mergeCell ref="L625:L626"/>
    <mergeCell ref="N629:O629"/>
    <mergeCell ref="P629:P630"/>
    <mergeCell ref="I627:J627"/>
    <mergeCell ref="L627:L628"/>
    <mergeCell ref="M627:M628"/>
    <mergeCell ref="N627:N628"/>
    <mergeCell ref="O627:O628"/>
    <mergeCell ref="B629:B630"/>
    <mergeCell ref="C629:C630"/>
    <mergeCell ref="D629:D630"/>
    <mergeCell ref="E629:K629"/>
    <mergeCell ref="L629:L630"/>
    <mergeCell ref="M629:M630"/>
    <mergeCell ref="N633:N634"/>
    <mergeCell ref="O633:O634"/>
    <mergeCell ref="B631:B632"/>
    <mergeCell ref="C631:C632"/>
    <mergeCell ref="D631:D632"/>
    <mergeCell ref="L631:L632"/>
    <mergeCell ref="M631:M632"/>
    <mergeCell ref="N631:N632"/>
    <mergeCell ref="D635:D636"/>
    <mergeCell ref="L635:L636"/>
    <mergeCell ref="M635:M636"/>
    <mergeCell ref="N635:N636"/>
    <mergeCell ref="O631:O632"/>
    <mergeCell ref="B633:B634"/>
    <mergeCell ref="C633:C634"/>
    <mergeCell ref="D633:D634"/>
    <mergeCell ref="L633:L634"/>
    <mergeCell ref="M633:M634"/>
    <mergeCell ref="O635:O636"/>
    <mergeCell ref="B637:B638"/>
    <mergeCell ref="C637:C638"/>
    <mergeCell ref="D637:D638"/>
    <mergeCell ref="L637:L638"/>
    <mergeCell ref="M637:M638"/>
    <mergeCell ref="N637:N638"/>
    <mergeCell ref="O637:O638"/>
    <mergeCell ref="B635:B636"/>
    <mergeCell ref="C635:C636"/>
    <mergeCell ref="N641:N642"/>
    <mergeCell ref="O641:O642"/>
    <mergeCell ref="B639:B640"/>
    <mergeCell ref="C639:C640"/>
    <mergeCell ref="D639:D640"/>
    <mergeCell ref="L639:L640"/>
    <mergeCell ref="M639:M640"/>
    <mergeCell ref="N639:N640"/>
    <mergeCell ref="D643:D644"/>
    <mergeCell ref="L643:L644"/>
    <mergeCell ref="M643:M644"/>
    <mergeCell ref="N643:N644"/>
    <mergeCell ref="O639:O640"/>
    <mergeCell ref="B641:B642"/>
    <mergeCell ref="C641:C642"/>
    <mergeCell ref="D641:D642"/>
    <mergeCell ref="L641:L642"/>
    <mergeCell ref="M641:M642"/>
    <mergeCell ref="O643:O644"/>
    <mergeCell ref="B645:B646"/>
    <mergeCell ref="C645:C646"/>
    <mergeCell ref="D645:D646"/>
    <mergeCell ref="L645:L646"/>
    <mergeCell ref="M645:M646"/>
    <mergeCell ref="N645:N646"/>
    <mergeCell ref="O645:O646"/>
    <mergeCell ref="B643:B644"/>
    <mergeCell ref="C643:C644"/>
    <mergeCell ref="N649:N650"/>
    <mergeCell ref="O649:O650"/>
    <mergeCell ref="B647:B648"/>
    <mergeCell ref="C647:C648"/>
    <mergeCell ref="D647:D648"/>
    <mergeCell ref="L647:L648"/>
    <mergeCell ref="M647:M648"/>
    <mergeCell ref="N647:N648"/>
    <mergeCell ref="D651:D652"/>
    <mergeCell ref="L651:L652"/>
    <mergeCell ref="M651:M652"/>
    <mergeCell ref="N651:N652"/>
    <mergeCell ref="O647:O648"/>
    <mergeCell ref="B649:B650"/>
    <mergeCell ref="C649:C650"/>
    <mergeCell ref="D649:D650"/>
    <mergeCell ref="L649:L650"/>
    <mergeCell ref="M649:M650"/>
    <mergeCell ref="O651:O652"/>
    <mergeCell ref="B653:B654"/>
    <mergeCell ref="C653:C654"/>
    <mergeCell ref="D653:D654"/>
    <mergeCell ref="L653:L654"/>
    <mergeCell ref="M653:M654"/>
    <mergeCell ref="N653:N654"/>
    <mergeCell ref="O653:O654"/>
    <mergeCell ref="B651:B652"/>
    <mergeCell ref="C651:C652"/>
    <mergeCell ref="N657:N658"/>
    <mergeCell ref="O657:O658"/>
    <mergeCell ref="B655:B656"/>
    <mergeCell ref="C655:C656"/>
    <mergeCell ref="D655:D656"/>
    <mergeCell ref="L655:L656"/>
    <mergeCell ref="M655:M656"/>
    <mergeCell ref="N655:N656"/>
    <mergeCell ref="D659:D660"/>
    <mergeCell ref="L659:L660"/>
    <mergeCell ref="M659:M660"/>
    <mergeCell ref="N659:N660"/>
    <mergeCell ref="O655:O656"/>
    <mergeCell ref="B657:B658"/>
    <mergeCell ref="C657:C658"/>
    <mergeCell ref="D657:D658"/>
    <mergeCell ref="L657:L658"/>
    <mergeCell ref="M657:M658"/>
    <mergeCell ref="O659:O660"/>
    <mergeCell ref="B661:B662"/>
    <mergeCell ref="C661:C662"/>
    <mergeCell ref="D661:D662"/>
    <mergeCell ref="L661:L662"/>
    <mergeCell ref="M661:M662"/>
    <mergeCell ref="N661:N662"/>
    <mergeCell ref="O661:O662"/>
    <mergeCell ref="B659:B660"/>
    <mergeCell ref="C659:C660"/>
    <mergeCell ref="N665:N666"/>
    <mergeCell ref="O665:O666"/>
    <mergeCell ref="B663:B664"/>
    <mergeCell ref="C663:C664"/>
    <mergeCell ref="D663:D664"/>
    <mergeCell ref="L663:L664"/>
    <mergeCell ref="M663:M664"/>
    <mergeCell ref="N663:N664"/>
    <mergeCell ref="D667:D668"/>
    <mergeCell ref="L667:L668"/>
    <mergeCell ref="M667:M668"/>
    <mergeCell ref="N667:N668"/>
    <mergeCell ref="O663:O664"/>
    <mergeCell ref="B665:B666"/>
    <mergeCell ref="C665:C666"/>
    <mergeCell ref="D665:D666"/>
    <mergeCell ref="L665:L666"/>
    <mergeCell ref="M665:M666"/>
    <mergeCell ref="O667:O668"/>
    <mergeCell ref="B669:B670"/>
    <mergeCell ref="C669:C670"/>
    <mergeCell ref="D669:D670"/>
    <mergeCell ref="L669:L670"/>
    <mergeCell ref="M669:M670"/>
    <mergeCell ref="N669:N670"/>
    <mergeCell ref="O669:O670"/>
    <mergeCell ref="B667:B668"/>
    <mergeCell ref="C667:C668"/>
    <mergeCell ref="N673:N674"/>
    <mergeCell ref="O673:O674"/>
    <mergeCell ref="B671:B672"/>
    <mergeCell ref="C671:C672"/>
    <mergeCell ref="D671:D672"/>
    <mergeCell ref="L671:L672"/>
    <mergeCell ref="M671:M672"/>
    <mergeCell ref="N671:N672"/>
    <mergeCell ref="D675:D676"/>
    <mergeCell ref="L675:L676"/>
    <mergeCell ref="M675:M676"/>
    <mergeCell ref="N675:N676"/>
    <mergeCell ref="O671:O672"/>
    <mergeCell ref="B673:B674"/>
    <mergeCell ref="C673:C674"/>
    <mergeCell ref="D673:D674"/>
    <mergeCell ref="L673:L674"/>
    <mergeCell ref="M673:M674"/>
    <mergeCell ref="O675:O676"/>
    <mergeCell ref="B677:B678"/>
    <mergeCell ref="C677:C678"/>
    <mergeCell ref="D677:D678"/>
    <mergeCell ref="L677:L678"/>
    <mergeCell ref="M677:M678"/>
    <mergeCell ref="N677:N678"/>
    <mergeCell ref="O677:O678"/>
    <mergeCell ref="B675:B676"/>
    <mergeCell ref="C675:C676"/>
    <mergeCell ref="N681:N682"/>
    <mergeCell ref="O681:O682"/>
    <mergeCell ref="B679:B680"/>
    <mergeCell ref="C679:C680"/>
    <mergeCell ref="D679:D680"/>
    <mergeCell ref="L679:L680"/>
    <mergeCell ref="M679:M680"/>
    <mergeCell ref="N679:N680"/>
    <mergeCell ref="D683:D684"/>
    <mergeCell ref="L683:L684"/>
    <mergeCell ref="M683:M684"/>
    <mergeCell ref="N683:N684"/>
    <mergeCell ref="O679:O680"/>
    <mergeCell ref="B681:B682"/>
    <mergeCell ref="C681:C682"/>
    <mergeCell ref="D681:D682"/>
    <mergeCell ref="L681:L682"/>
    <mergeCell ref="M681:M682"/>
    <mergeCell ref="O683:O684"/>
    <mergeCell ref="B685:B686"/>
    <mergeCell ref="C685:C686"/>
    <mergeCell ref="D685:D686"/>
    <mergeCell ref="L685:L686"/>
    <mergeCell ref="M685:M686"/>
    <mergeCell ref="N685:N686"/>
    <mergeCell ref="O685:O686"/>
    <mergeCell ref="B683:B684"/>
    <mergeCell ref="C683:C684"/>
    <mergeCell ref="N689:N690"/>
    <mergeCell ref="O689:O690"/>
    <mergeCell ref="B687:B688"/>
    <mergeCell ref="C687:C688"/>
    <mergeCell ref="D687:D688"/>
    <mergeCell ref="L687:L688"/>
    <mergeCell ref="M687:M688"/>
    <mergeCell ref="N687:N688"/>
    <mergeCell ref="D691:D692"/>
    <mergeCell ref="L691:L692"/>
    <mergeCell ref="M691:M692"/>
    <mergeCell ref="N691:N692"/>
    <mergeCell ref="O687:O688"/>
    <mergeCell ref="B689:B690"/>
    <mergeCell ref="C689:C690"/>
    <mergeCell ref="D689:D690"/>
    <mergeCell ref="L689:L690"/>
    <mergeCell ref="M689:M690"/>
    <mergeCell ref="O691:O692"/>
    <mergeCell ref="B693:B694"/>
    <mergeCell ref="C693:C694"/>
    <mergeCell ref="D693:D694"/>
    <mergeCell ref="L693:L694"/>
    <mergeCell ref="M693:M694"/>
    <mergeCell ref="N693:N694"/>
    <mergeCell ref="O693:O694"/>
    <mergeCell ref="B691:B692"/>
    <mergeCell ref="C691:C692"/>
    <mergeCell ref="N697:N698"/>
    <mergeCell ref="O697:O698"/>
    <mergeCell ref="B695:B696"/>
    <mergeCell ref="C695:C696"/>
    <mergeCell ref="D695:D696"/>
    <mergeCell ref="L695:L696"/>
    <mergeCell ref="M695:M696"/>
    <mergeCell ref="N695:N696"/>
    <mergeCell ref="D699:D700"/>
    <mergeCell ref="L699:L700"/>
    <mergeCell ref="M699:M700"/>
    <mergeCell ref="N699:N700"/>
    <mergeCell ref="O695:O696"/>
    <mergeCell ref="B697:B698"/>
    <mergeCell ref="C697:C698"/>
    <mergeCell ref="D697:D698"/>
    <mergeCell ref="L697:L698"/>
    <mergeCell ref="M697:M698"/>
    <mergeCell ref="O699:O700"/>
    <mergeCell ref="B701:B702"/>
    <mergeCell ref="C701:C702"/>
    <mergeCell ref="D701:D702"/>
    <mergeCell ref="L701:L702"/>
    <mergeCell ref="M701:M702"/>
    <mergeCell ref="N701:N702"/>
    <mergeCell ref="O701:O702"/>
    <mergeCell ref="B699:B700"/>
    <mergeCell ref="C699:C700"/>
    <mergeCell ref="N705:N706"/>
    <mergeCell ref="O705:O706"/>
    <mergeCell ref="B703:B704"/>
    <mergeCell ref="C703:C704"/>
    <mergeCell ref="D703:D704"/>
    <mergeCell ref="L703:L704"/>
    <mergeCell ref="M703:M704"/>
    <mergeCell ref="N703:N704"/>
    <mergeCell ref="D707:D708"/>
    <mergeCell ref="L707:L708"/>
    <mergeCell ref="M707:M708"/>
    <mergeCell ref="N707:N708"/>
    <mergeCell ref="O703:O704"/>
    <mergeCell ref="B705:B706"/>
    <mergeCell ref="C705:C706"/>
    <mergeCell ref="D705:D706"/>
    <mergeCell ref="L705:L706"/>
    <mergeCell ref="M705:M706"/>
    <mergeCell ref="O707:O708"/>
    <mergeCell ref="B709:B710"/>
    <mergeCell ref="C709:C710"/>
    <mergeCell ref="D709:D710"/>
    <mergeCell ref="L709:L710"/>
    <mergeCell ref="M709:M710"/>
    <mergeCell ref="N709:N710"/>
    <mergeCell ref="O709:O710"/>
    <mergeCell ref="B707:B708"/>
    <mergeCell ref="C707:C708"/>
    <mergeCell ref="N713:N714"/>
    <mergeCell ref="O713:O714"/>
    <mergeCell ref="B711:B712"/>
    <mergeCell ref="C711:C712"/>
    <mergeCell ref="D711:D712"/>
    <mergeCell ref="L711:L712"/>
    <mergeCell ref="M711:M712"/>
    <mergeCell ref="N711:N712"/>
    <mergeCell ref="D715:D716"/>
    <mergeCell ref="L715:L716"/>
    <mergeCell ref="M715:M716"/>
    <mergeCell ref="N715:N716"/>
    <mergeCell ref="O711:O712"/>
    <mergeCell ref="B713:B714"/>
    <mergeCell ref="C713:C714"/>
    <mergeCell ref="D713:D714"/>
    <mergeCell ref="L713:L714"/>
    <mergeCell ref="M713:M714"/>
    <mergeCell ref="O715:O716"/>
    <mergeCell ref="B717:B718"/>
    <mergeCell ref="C717:C718"/>
    <mergeCell ref="D717:D718"/>
    <mergeCell ref="L717:L718"/>
    <mergeCell ref="M717:M718"/>
    <mergeCell ref="N717:N718"/>
    <mergeCell ref="O717:O718"/>
    <mergeCell ref="B715:B716"/>
    <mergeCell ref="C715:C716"/>
    <mergeCell ref="N721:N722"/>
    <mergeCell ref="O721:O722"/>
    <mergeCell ref="B719:B720"/>
    <mergeCell ref="C719:C720"/>
    <mergeCell ref="D719:D720"/>
    <mergeCell ref="L719:L720"/>
    <mergeCell ref="M719:M720"/>
    <mergeCell ref="N719:N720"/>
    <mergeCell ref="D723:D724"/>
    <mergeCell ref="L723:L724"/>
    <mergeCell ref="M723:M724"/>
    <mergeCell ref="N723:N724"/>
    <mergeCell ref="O719:O720"/>
    <mergeCell ref="B721:B722"/>
    <mergeCell ref="C721:C722"/>
    <mergeCell ref="D721:D722"/>
    <mergeCell ref="L721:L722"/>
    <mergeCell ref="M721:M722"/>
    <mergeCell ref="O723:O724"/>
    <mergeCell ref="B725:B726"/>
    <mergeCell ref="C725:C726"/>
    <mergeCell ref="D725:D726"/>
    <mergeCell ref="L725:L726"/>
    <mergeCell ref="M725:M726"/>
    <mergeCell ref="N725:N726"/>
    <mergeCell ref="O725:O726"/>
    <mergeCell ref="B723:B724"/>
    <mergeCell ref="C723:C724"/>
    <mergeCell ref="N729:N730"/>
    <mergeCell ref="O729:O730"/>
    <mergeCell ref="B727:B728"/>
    <mergeCell ref="C727:C728"/>
    <mergeCell ref="D727:D728"/>
    <mergeCell ref="L727:L728"/>
    <mergeCell ref="M727:M728"/>
    <mergeCell ref="N727:N728"/>
    <mergeCell ref="D731:D732"/>
    <mergeCell ref="L731:L732"/>
    <mergeCell ref="M731:M732"/>
    <mergeCell ref="N731:N732"/>
    <mergeCell ref="O727:O728"/>
    <mergeCell ref="B729:B730"/>
    <mergeCell ref="C729:C730"/>
    <mergeCell ref="D729:D730"/>
    <mergeCell ref="L729:L730"/>
    <mergeCell ref="M729:M730"/>
    <mergeCell ref="O731:O732"/>
    <mergeCell ref="B733:B734"/>
    <mergeCell ref="C733:C734"/>
    <mergeCell ref="D733:D734"/>
    <mergeCell ref="L733:L734"/>
    <mergeCell ref="M733:M734"/>
    <mergeCell ref="N733:N734"/>
    <mergeCell ref="O733:O734"/>
    <mergeCell ref="B731:B732"/>
    <mergeCell ref="C731:C732"/>
    <mergeCell ref="N737:N738"/>
    <mergeCell ref="O737:O738"/>
    <mergeCell ref="B735:B736"/>
    <mergeCell ref="C735:C736"/>
    <mergeCell ref="D735:D736"/>
    <mergeCell ref="L735:L736"/>
    <mergeCell ref="M735:M736"/>
    <mergeCell ref="N735:N736"/>
    <mergeCell ref="D739:D740"/>
    <mergeCell ref="L739:L740"/>
    <mergeCell ref="M739:M740"/>
    <mergeCell ref="N739:N740"/>
    <mergeCell ref="O735:O736"/>
    <mergeCell ref="B737:B738"/>
    <mergeCell ref="C737:C738"/>
    <mergeCell ref="D737:D738"/>
    <mergeCell ref="L737:L738"/>
    <mergeCell ref="M737:M738"/>
    <mergeCell ref="O739:O740"/>
    <mergeCell ref="B741:B742"/>
    <mergeCell ref="C741:C742"/>
    <mergeCell ref="D741:D742"/>
    <mergeCell ref="L741:L742"/>
    <mergeCell ref="M741:M742"/>
    <mergeCell ref="N741:N742"/>
    <mergeCell ref="O741:O742"/>
    <mergeCell ref="B739:B740"/>
    <mergeCell ref="C739:C740"/>
    <mergeCell ref="N745:N746"/>
    <mergeCell ref="O745:O746"/>
    <mergeCell ref="B743:B744"/>
    <mergeCell ref="C743:C744"/>
    <mergeCell ref="D743:D744"/>
    <mergeCell ref="L743:L744"/>
    <mergeCell ref="M743:M744"/>
    <mergeCell ref="N743:N744"/>
    <mergeCell ref="D747:D748"/>
    <mergeCell ref="L747:L748"/>
    <mergeCell ref="M747:M748"/>
    <mergeCell ref="N747:N748"/>
    <mergeCell ref="O743:O744"/>
    <mergeCell ref="B745:B746"/>
    <mergeCell ref="C745:C746"/>
    <mergeCell ref="D745:D746"/>
    <mergeCell ref="L745:L746"/>
    <mergeCell ref="M745:M746"/>
    <mergeCell ref="O747:O748"/>
    <mergeCell ref="B749:B750"/>
    <mergeCell ref="C749:C750"/>
    <mergeCell ref="D749:D750"/>
    <mergeCell ref="L749:L750"/>
    <mergeCell ref="M749:M750"/>
    <mergeCell ref="N749:N750"/>
    <mergeCell ref="O749:O750"/>
    <mergeCell ref="B747:B748"/>
    <mergeCell ref="C747:C748"/>
    <mergeCell ref="N753:N754"/>
    <mergeCell ref="O753:O754"/>
    <mergeCell ref="B751:B752"/>
    <mergeCell ref="C751:C752"/>
    <mergeCell ref="D751:D752"/>
    <mergeCell ref="L751:L752"/>
    <mergeCell ref="M751:M752"/>
    <mergeCell ref="N751:N752"/>
    <mergeCell ref="D755:D756"/>
    <mergeCell ref="L755:L756"/>
    <mergeCell ref="M755:M756"/>
    <mergeCell ref="N755:N756"/>
    <mergeCell ref="O751:O752"/>
    <mergeCell ref="B753:B754"/>
    <mergeCell ref="C753:C754"/>
    <mergeCell ref="D753:D754"/>
    <mergeCell ref="L753:L754"/>
    <mergeCell ref="M753:M754"/>
    <mergeCell ref="O755:O756"/>
    <mergeCell ref="B757:B758"/>
    <mergeCell ref="C757:C758"/>
    <mergeCell ref="D757:D758"/>
    <mergeCell ref="L757:L758"/>
    <mergeCell ref="M757:M758"/>
    <mergeCell ref="N757:N758"/>
    <mergeCell ref="O757:O758"/>
    <mergeCell ref="B755:B756"/>
    <mergeCell ref="C755:C756"/>
    <mergeCell ref="N761:N762"/>
    <mergeCell ref="O761:O762"/>
    <mergeCell ref="B759:B760"/>
    <mergeCell ref="C759:C760"/>
    <mergeCell ref="D759:D760"/>
    <mergeCell ref="L759:L760"/>
    <mergeCell ref="M759:M760"/>
    <mergeCell ref="N759:N760"/>
    <mergeCell ref="D763:D764"/>
    <mergeCell ref="L763:L764"/>
    <mergeCell ref="M763:M764"/>
    <mergeCell ref="N763:N764"/>
    <mergeCell ref="O759:O760"/>
    <mergeCell ref="B761:B762"/>
    <mergeCell ref="C761:C762"/>
    <mergeCell ref="D761:D762"/>
    <mergeCell ref="L761:L762"/>
    <mergeCell ref="M761:M762"/>
    <mergeCell ref="O763:O764"/>
    <mergeCell ref="B765:B766"/>
    <mergeCell ref="C765:C766"/>
    <mergeCell ref="D765:D766"/>
    <mergeCell ref="L765:L766"/>
    <mergeCell ref="M765:M766"/>
    <mergeCell ref="N765:N766"/>
    <mergeCell ref="O765:O766"/>
    <mergeCell ref="B763:B764"/>
    <mergeCell ref="C763:C764"/>
    <mergeCell ref="N769:N770"/>
    <mergeCell ref="O769:O770"/>
    <mergeCell ref="B767:B768"/>
    <mergeCell ref="C767:C768"/>
    <mergeCell ref="D767:D768"/>
    <mergeCell ref="L767:L768"/>
    <mergeCell ref="M767:M768"/>
    <mergeCell ref="N767:N768"/>
    <mergeCell ref="D771:D772"/>
    <mergeCell ref="L771:L772"/>
    <mergeCell ref="M771:M772"/>
    <mergeCell ref="N771:N772"/>
    <mergeCell ref="O767:O768"/>
    <mergeCell ref="B769:B770"/>
    <mergeCell ref="C769:C770"/>
    <mergeCell ref="D769:D770"/>
    <mergeCell ref="L769:L770"/>
    <mergeCell ref="M769:M770"/>
    <mergeCell ref="O771:O772"/>
    <mergeCell ref="B773:B774"/>
    <mergeCell ref="C773:C774"/>
    <mergeCell ref="D773:D774"/>
    <mergeCell ref="L773:L774"/>
    <mergeCell ref="M773:M774"/>
    <mergeCell ref="N773:N774"/>
    <mergeCell ref="O773:O774"/>
    <mergeCell ref="B771:B772"/>
    <mergeCell ref="C771:C772"/>
    <mergeCell ref="N777:N778"/>
    <mergeCell ref="O777:O778"/>
    <mergeCell ref="B775:B776"/>
    <mergeCell ref="C775:C776"/>
    <mergeCell ref="D775:D776"/>
    <mergeCell ref="L775:L776"/>
    <mergeCell ref="M775:M776"/>
    <mergeCell ref="N775:N776"/>
    <mergeCell ref="D779:D780"/>
    <mergeCell ref="L779:L780"/>
    <mergeCell ref="M779:M780"/>
    <mergeCell ref="N779:N780"/>
    <mergeCell ref="O775:O776"/>
    <mergeCell ref="B777:B778"/>
    <mergeCell ref="C777:C778"/>
    <mergeCell ref="D777:D778"/>
    <mergeCell ref="L777:L778"/>
    <mergeCell ref="M777:M778"/>
    <mergeCell ref="O779:O780"/>
    <mergeCell ref="B781:B782"/>
    <mergeCell ref="C781:C782"/>
    <mergeCell ref="D781:D782"/>
    <mergeCell ref="L781:L782"/>
    <mergeCell ref="M781:M782"/>
    <mergeCell ref="N781:N782"/>
    <mergeCell ref="O781:O782"/>
    <mergeCell ref="B779:B780"/>
    <mergeCell ref="C779:C780"/>
    <mergeCell ref="N785:N786"/>
    <mergeCell ref="O785:O786"/>
    <mergeCell ref="B783:B784"/>
    <mergeCell ref="C783:C784"/>
    <mergeCell ref="D783:D784"/>
    <mergeCell ref="L783:L784"/>
    <mergeCell ref="M783:M784"/>
    <mergeCell ref="N783:N784"/>
    <mergeCell ref="D787:D788"/>
    <mergeCell ref="L787:L788"/>
    <mergeCell ref="M787:M788"/>
    <mergeCell ref="N787:N788"/>
    <mergeCell ref="O783:O784"/>
    <mergeCell ref="B785:B786"/>
    <mergeCell ref="C785:C786"/>
    <mergeCell ref="D785:D786"/>
    <mergeCell ref="L785:L786"/>
    <mergeCell ref="M785:M786"/>
    <mergeCell ref="O787:O788"/>
    <mergeCell ref="B789:B790"/>
    <mergeCell ref="C789:C790"/>
    <mergeCell ref="D789:D790"/>
    <mergeCell ref="L789:L790"/>
    <mergeCell ref="M789:M790"/>
    <mergeCell ref="N789:N790"/>
    <mergeCell ref="O789:O790"/>
    <mergeCell ref="B787:B788"/>
    <mergeCell ref="C787:C788"/>
    <mergeCell ref="N793:O793"/>
    <mergeCell ref="E794:K794"/>
    <mergeCell ref="B791:B792"/>
    <mergeCell ref="C791:C792"/>
    <mergeCell ref="D791:D792"/>
    <mergeCell ref="L791:L792"/>
    <mergeCell ref="M791:M792"/>
    <mergeCell ref="N791:N792"/>
    <mergeCell ref="N795:N796"/>
    <mergeCell ref="O795:O796"/>
    <mergeCell ref="E796:K796"/>
    <mergeCell ref="O791:O792"/>
    <mergeCell ref="B793:B794"/>
    <mergeCell ref="C793:C794"/>
    <mergeCell ref="D793:D794"/>
    <mergeCell ref="E793:K793"/>
    <mergeCell ref="L793:L794"/>
    <mergeCell ref="M793:M794"/>
    <mergeCell ref="N797:N798"/>
    <mergeCell ref="O797:O798"/>
    <mergeCell ref="E798:K798"/>
    <mergeCell ref="P793:P794"/>
    <mergeCell ref="B795:B796"/>
    <mergeCell ref="C795:C796"/>
    <mergeCell ref="D795:D796"/>
    <mergeCell ref="E795:K795"/>
    <mergeCell ref="L795:L796"/>
    <mergeCell ref="M795:M796"/>
    <mergeCell ref="N799:N800"/>
    <mergeCell ref="O799:O800"/>
    <mergeCell ref="E800:K800"/>
    <mergeCell ref="P795:P796"/>
    <mergeCell ref="B797:B798"/>
    <mergeCell ref="C797:C798"/>
    <mergeCell ref="D797:D798"/>
    <mergeCell ref="E797:K797"/>
    <mergeCell ref="L797:L798"/>
    <mergeCell ref="M797:M798"/>
    <mergeCell ref="N801:N802"/>
    <mergeCell ref="O801:O802"/>
    <mergeCell ref="E802:K802"/>
    <mergeCell ref="P797:P798"/>
    <mergeCell ref="B799:B800"/>
    <mergeCell ref="C799:C800"/>
    <mergeCell ref="D799:D800"/>
    <mergeCell ref="E799:K799"/>
    <mergeCell ref="L799:L800"/>
    <mergeCell ref="M799:M800"/>
    <mergeCell ref="M803:M804"/>
    <mergeCell ref="N803:O803"/>
    <mergeCell ref="P803:P804"/>
    <mergeCell ref="P799:P800"/>
    <mergeCell ref="B801:B802"/>
    <mergeCell ref="C801:C802"/>
    <mergeCell ref="D801:D802"/>
    <mergeCell ref="E801:K801"/>
    <mergeCell ref="L801:L802"/>
    <mergeCell ref="M801:M802"/>
    <mergeCell ref="D805:D806"/>
    <mergeCell ref="L805:L806"/>
    <mergeCell ref="M805:M806"/>
    <mergeCell ref="N805:N806"/>
    <mergeCell ref="P801:P802"/>
    <mergeCell ref="B803:B804"/>
    <mergeCell ref="C803:C804"/>
    <mergeCell ref="D803:D804"/>
    <mergeCell ref="E803:K803"/>
    <mergeCell ref="L803:L804"/>
    <mergeCell ref="O805:O806"/>
    <mergeCell ref="B807:B808"/>
    <mergeCell ref="C807:C808"/>
    <mergeCell ref="D807:D808"/>
    <mergeCell ref="L807:L808"/>
    <mergeCell ref="M807:M808"/>
    <mergeCell ref="N807:N808"/>
    <mergeCell ref="O807:O808"/>
    <mergeCell ref="B805:B806"/>
    <mergeCell ref="C805:C806"/>
    <mergeCell ref="N811:N812"/>
    <mergeCell ref="O811:O812"/>
    <mergeCell ref="B809:B810"/>
    <mergeCell ref="C809:C810"/>
    <mergeCell ref="D809:D810"/>
    <mergeCell ref="L809:L810"/>
    <mergeCell ref="M809:M810"/>
    <mergeCell ref="N809:N810"/>
    <mergeCell ref="D813:D814"/>
    <mergeCell ref="L813:L814"/>
    <mergeCell ref="M813:M814"/>
    <mergeCell ref="N813:N814"/>
    <mergeCell ref="O809:O810"/>
    <mergeCell ref="B811:B812"/>
    <mergeCell ref="C811:C812"/>
    <mergeCell ref="D811:D812"/>
    <mergeCell ref="L811:L812"/>
    <mergeCell ref="M811:M812"/>
    <mergeCell ref="O813:O814"/>
    <mergeCell ref="B815:B816"/>
    <mergeCell ref="C815:C816"/>
    <mergeCell ref="D815:D816"/>
    <mergeCell ref="L815:L816"/>
    <mergeCell ref="M815:M816"/>
    <mergeCell ref="N815:N816"/>
    <mergeCell ref="O815:O816"/>
    <mergeCell ref="B813:B814"/>
    <mergeCell ref="C813:C814"/>
    <mergeCell ref="N819:N820"/>
    <mergeCell ref="O819:O820"/>
    <mergeCell ref="B817:B818"/>
    <mergeCell ref="C817:C818"/>
    <mergeCell ref="D817:D818"/>
    <mergeCell ref="L817:L818"/>
    <mergeCell ref="M817:M818"/>
    <mergeCell ref="N817:N818"/>
    <mergeCell ref="D821:D822"/>
    <mergeCell ref="L821:L822"/>
    <mergeCell ref="M821:M822"/>
    <mergeCell ref="N821:N822"/>
    <mergeCell ref="O817:O818"/>
    <mergeCell ref="B819:B820"/>
    <mergeCell ref="C819:C820"/>
    <mergeCell ref="D819:D820"/>
    <mergeCell ref="L819:L820"/>
    <mergeCell ref="M819:M820"/>
    <mergeCell ref="O821:O822"/>
    <mergeCell ref="B823:B824"/>
    <mergeCell ref="C823:C824"/>
    <mergeCell ref="D823:D824"/>
    <mergeCell ref="L823:L824"/>
    <mergeCell ref="M823:M824"/>
    <mergeCell ref="N823:N824"/>
    <mergeCell ref="O823:O824"/>
    <mergeCell ref="B821:B822"/>
    <mergeCell ref="C821:C822"/>
    <mergeCell ref="N827:N828"/>
    <mergeCell ref="O827:O828"/>
    <mergeCell ref="B825:B826"/>
    <mergeCell ref="C825:C826"/>
    <mergeCell ref="D825:D826"/>
    <mergeCell ref="L825:L826"/>
    <mergeCell ref="M825:M826"/>
    <mergeCell ref="N825:N826"/>
    <mergeCell ref="D829:D830"/>
    <mergeCell ref="L829:L830"/>
    <mergeCell ref="M829:M830"/>
    <mergeCell ref="N829:N830"/>
    <mergeCell ref="O825:O826"/>
    <mergeCell ref="B827:B828"/>
    <mergeCell ref="C827:C828"/>
    <mergeCell ref="D827:D828"/>
    <mergeCell ref="L827:L828"/>
    <mergeCell ref="M827:M828"/>
    <mergeCell ref="O829:O830"/>
    <mergeCell ref="B831:B832"/>
    <mergeCell ref="C831:C832"/>
    <mergeCell ref="D831:D832"/>
    <mergeCell ref="L831:L832"/>
    <mergeCell ref="M831:M832"/>
    <mergeCell ref="N831:N832"/>
    <mergeCell ref="O831:O832"/>
    <mergeCell ref="B829:B830"/>
    <mergeCell ref="C829:C830"/>
    <mergeCell ref="N835:N836"/>
    <mergeCell ref="O835:O836"/>
    <mergeCell ref="B833:B834"/>
    <mergeCell ref="C833:C834"/>
    <mergeCell ref="D833:D834"/>
    <mergeCell ref="L833:L834"/>
    <mergeCell ref="M833:M834"/>
    <mergeCell ref="N833:N834"/>
    <mergeCell ref="D837:D838"/>
    <mergeCell ref="L837:L838"/>
    <mergeCell ref="M837:M838"/>
    <mergeCell ref="N837:N838"/>
    <mergeCell ref="O833:O834"/>
    <mergeCell ref="B835:B836"/>
    <mergeCell ref="C835:C836"/>
    <mergeCell ref="D835:D836"/>
    <mergeCell ref="L835:L836"/>
    <mergeCell ref="M835:M836"/>
    <mergeCell ref="O837:O838"/>
    <mergeCell ref="B839:B840"/>
    <mergeCell ref="C839:C840"/>
    <mergeCell ref="D839:D840"/>
    <mergeCell ref="L839:L840"/>
    <mergeCell ref="M839:M840"/>
    <mergeCell ref="N839:N840"/>
    <mergeCell ref="O839:O840"/>
    <mergeCell ref="B837:B838"/>
    <mergeCell ref="C837:C838"/>
    <mergeCell ref="B841:B842"/>
    <mergeCell ref="C841:C842"/>
    <mergeCell ref="D841:D842"/>
    <mergeCell ref="L841:L842"/>
    <mergeCell ref="M841:M842"/>
    <mergeCell ref="N841:N842"/>
    <mergeCell ref="B843:B844"/>
    <mergeCell ref="C843:C844"/>
    <mergeCell ref="D843:D844"/>
    <mergeCell ref="L843:L844"/>
    <mergeCell ref="M843:M844"/>
    <mergeCell ref="N843:N844"/>
    <mergeCell ref="C845:C846"/>
    <mergeCell ref="D845:D846"/>
    <mergeCell ref="L845:L846"/>
    <mergeCell ref="M845:M846"/>
    <mergeCell ref="N845:N846"/>
    <mergeCell ref="O841:O842"/>
    <mergeCell ref="O843:O844"/>
    <mergeCell ref="N849:N850"/>
    <mergeCell ref="O845:O846"/>
    <mergeCell ref="B847:B848"/>
    <mergeCell ref="C847:C848"/>
    <mergeCell ref="D847:D848"/>
    <mergeCell ref="L847:L848"/>
    <mergeCell ref="M847:M848"/>
    <mergeCell ref="N847:N848"/>
    <mergeCell ref="O847:O848"/>
    <mergeCell ref="B845:B846"/>
    <mergeCell ref="E852:F852"/>
    <mergeCell ref="B849:B850"/>
    <mergeCell ref="C849:C850"/>
    <mergeCell ref="D849:D850"/>
    <mergeCell ref="L849:L850"/>
    <mergeCell ref="M849:M850"/>
    <mergeCell ref="I853:J853"/>
    <mergeCell ref="L853:L854"/>
    <mergeCell ref="O849:O850"/>
    <mergeCell ref="B851:B852"/>
    <mergeCell ref="C851:C852"/>
    <mergeCell ref="D851:D852"/>
    <mergeCell ref="E851:K851"/>
    <mergeCell ref="L851:L852"/>
    <mergeCell ref="M851:M852"/>
    <mergeCell ref="N851:O851"/>
    <mergeCell ref="E854:F854"/>
    <mergeCell ref="G854:H854"/>
    <mergeCell ref="I854:J854"/>
    <mergeCell ref="G852:H852"/>
    <mergeCell ref="I852:J852"/>
    <mergeCell ref="B853:B854"/>
    <mergeCell ref="C853:C854"/>
    <mergeCell ref="D853:D854"/>
    <mergeCell ref="E853:F853"/>
    <mergeCell ref="G853:H853"/>
    <mergeCell ref="L855:L856"/>
    <mergeCell ref="M855:M856"/>
    <mergeCell ref="N855:N856"/>
    <mergeCell ref="M853:M854"/>
    <mergeCell ref="N853:N854"/>
    <mergeCell ref="O853:O854"/>
    <mergeCell ref="B857:B858"/>
    <mergeCell ref="C857:C858"/>
    <mergeCell ref="D857:D858"/>
    <mergeCell ref="E857:F857"/>
    <mergeCell ref="G857:H857"/>
    <mergeCell ref="P853:P854"/>
    <mergeCell ref="B855:B856"/>
    <mergeCell ref="C855:C856"/>
    <mergeCell ref="D855:D856"/>
    <mergeCell ref="E855:F855"/>
    <mergeCell ref="O857:O858"/>
    <mergeCell ref="E858:F858"/>
    <mergeCell ref="G858:H858"/>
    <mergeCell ref="I858:J858"/>
    <mergeCell ref="O855:O856"/>
    <mergeCell ref="E856:F856"/>
    <mergeCell ref="G856:H856"/>
    <mergeCell ref="I856:J856"/>
    <mergeCell ref="G855:H855"/>
    <mergeCell ref="I855:J855"/>
    <mergeCell ref="M859:M860"/>
    <mergeCell ref="N859:N860"/>
    <mergeCell ref="I857:J857"/>
    <mergeCell ref="L857:L858"/>
    <mergeCell ref="M857:M858"/>
    <mergeCell ref="N857:N858"/>
    <mergeCell ref="C859:C860"/>
    <mergeCell ref="D859:D860"/>
    <mergeCell ref="E859:F859"/>
    <mergeCell ref="G859:H859"/>
    <mergeCell ref="I859:J859"/>
    <mergeCell ref="L859:L860"/>
    <mergeCell ref="O859:O860"/>
    <mergeCell ref="E860:F860"/>
    <mergeCell ref="G860:H860"/>
    <mergeCell ref="I860:J860"/>
    <mergeCell ref="B861:B862"/>
    <mergeCell ref="C861:C862"/>
    <mergeCell ref="D861:D862"/>
    <mergeCell ref="E861:F861"/>
    <mergeCell ref="G861:H861"/>
    <mergeCell ref="B859:B860"/>
    <mergeCell ref="L861:L862"/>
    <mergeCell ref="M861:M862"/>
    <mergeCell ref="N861:N862"/>
    <mergeCell ref="O861:O862"/>
    <mergeCell ref="E862:F862"/>
    <mergeCell ref="G862:H862"/>
    <mergeCell ref="I862:J862"/>
    <mergeCell ref="P861:P862"/>
    <mergeCell ref="B863:B864"/>
    <mergeCell ref="C863:C864"/>
    <mergeCell ref="D863:D864"/>
    <mergeCell ref="E863:K863"/>
    <mergeCell ref="L863:L864"/>
    <mergeCell ref="M863:M864"/>
    <mergeCell ref="N863:O863"/>
    <mergeCell ref="P863:P864"/>
    <mergeCell ref="I861:J861"/>
    <mergeCell ref="B865:B866"/>
    <mergeCell ref="C865:C866"/>
    <mergeCell ref="D865:D866"/>
    <mergeCell ref="L865:L866"/>
    <mergeCell ref="M865:M866"/>
    <mergeCell ref="N865:N866"/>
    <mergeCell ref="B867:B868"/>
    <mergeCell ref="C867:C868"/>
    <mergeCell ref="D867:D868"/>
    <mergeCell ref="L867:L868"/>
    <mergeCell ref="M867:M868"/>
    <mergeCell ref="N867:N868"/>
    <mergeCell ref="C869:C870"/>
    <mergeCell ref="D869:D870"/>
    <mergeCell ref="L869:L870"/>
    <mergeCell ref="M869:M870"/>
    <mergeCell ref="N869:N870"/>
    <mergeCell ref="O865:O866"/>
    <mergeCell ref="O867:O868"/>
    <mergeCell ref="O869:O870"/>
    <mergeCell ref="B871:B872"/>
    <mergeCell ref="C871:C872"/>
    <mergeCell ref="D871:D872"/>
    <mergeCell ref="E871:K871"/>
    <mergeCell ref="L871:L872"/>
    <mergeCell ref="M871:M872"/>
    <mergeCell ref="N871:O871"/>
    <mergeCell ref="E872:F872"/>
    <mergeCell ref="B869:B870"/>
    <mergeCell ref="G872:H872"/>
    <mergeCell ref="I872:J872"/>
    <mergeCell ref="B873:B874"/>
    <mergeCell ref="C873:C874"/>
    <mergeCell ref="D873:D874"/>
    <mergeCell ref="E873:F873"/>
    <mergeCell ref="G873:H873"/>
    <mergeCell ref="I873:J873"/>
    <mergeCell ref="M875:M876"/>
    <mergeCell ref="N875:N876"/>
    <mergeCell ref="M873:M874"/>
    <mergeCell ref="N873:N874"/>
    <mergeCell ref="O873:O874"/>
    <mergeCell ref="E874:F874"/>
    <mergeCell ref="G874:H874"/>
    <mergeCell ref="I874:J874"/>
    <mergeCell ref="L873:L874"/>
    <mergeCell ref="C875:C876"/>
    <mergeCell ref="D875:D876"/>
    <mergeCell ref="E875:F875"/>
    <mergeCell ref="G875:H875"/>
    <mergeCell ref="I875:J875"/>
    <mergeCell ref="L875:L876"/>
    <mergeCell ref="O875:O876"/>
    <mergeCell ref="E876:F876"/>
    <mergeCell ref="G876:H876"/>
    <mergeCell ref="I876:J876"/>
    <mergeCell ref="B877:B878"/>
    <mergeCell ref="C877:C878"/>
    <mergeCell ref="D877:D878"/>
    <mergeCell ref="E877:K877"/>
    <mergeCell ref="L877:L878"/>
    <mergeCell ref="B875:B876"/>
    <mergeCell ref="M877:M878"/>
    <mergeCell ref="N877:O877"/>
    <mergeCell ref="B879:B880"/>
    <mergeCell ref="C879:C880"/>
    <mergeCell ref="D879:D880"/>
    <mergeCell ref="L879:L880"/>
    <mergeCell ref="M879:M880"/>
    <mergeCell ref="N879:N880"/>
    <mergeCell ref="O879:O880"/>
    <mergeCell ref="B881:B882"/>
    <mergeCell ref="C881:C882"/>
    <mergeCell ref="D881:D882"/>
    <mergeCell ref="E881:K881"/>
    <mergeCell ref="L881:L882"/>
    <mergeCell ref="M881:M882"/>
    <mergeCell ref="E882:K882"/>
    <mergeCell ref="C883:C884"/>
    <mergeCell ref="D883:D884"/>
    <mergeCell ref="E883:K883"/>
    <mergeCell ref="L883:L884"/>
    <mergeCell ref="M883:M884"/>
    <mergeCell ref="P879:P880"/>
    <mergeCell ref="N881:O881"/>
    <mergeCell ref="P881:P882"/>
    <mergeCell ref="N883:N884"/>
    <mergeCell ref="O883:O884"/>
    <mergeCell ref="E884:K884"/>
    <mergeCell ref="B885:B886"/>
    <mergeCell ref="C885:C886"/>
    <mergeCell ref="D885:D886"/>
    <mergeCell ref="E885:K885"/>
    <mergeCell ref="L885:L886"/>
    <mergeCell ref="M885:M886"/>
    <mergeCell ref="B883:B884"/>
    <mergeCell ref="N885:N886"/>
    <mergeCell ref="O885:O886"/>
    <mergeCell ref="E886:K886"/>
    <mergeCell ref="B887:B888"/>
    <mergeCell ref="C887:C888"/>
    <mergeCell ref="D887:D888"/>
    <mergeCell ref="E887:K887"/>
    <mergeCell ref="L887:L888"/>
    <mergeCell ref="M887:M888"/>
    <mergeCell ref="N887:N888"/>
    <mergeCell ref="O887:O888"/>
    <mergeCell ref="E888:K888"/>
    <mergeCell ref="B889:B890"/>
    <mergeCell ref="C889:C890"/>
    <mergeCell ref="D889:D890"/>
    <mergeCell ref="E889:K889"/>
    <mergeCell ref="L889:L890"/>
    <mergeCell ref="M889:M890"/>
    <mergeCell ref="N889:N890"/>
    <mergeCell ref="O889:O890"/>
    <mergeCell ref="E890:K890"/>
    <mergeCell ref="B891:B892"/>
    <mergeCell ref="C891:C892"/>
    <mergeCell ref="D891:D892"/>
    <mergeCell ref="E891:K891"/>
    <mergeCell ref="L891:L892"/>
    <mergeCell ref="M891:M892"/>
    <mergeCell ref="N891:N892"/>
    <mergeCell ref="O891:O892"/>
    <mergeCell ref="E892:K892"/>
    <mergeCell ref="B893:B894"/>
    <mergeCell ref="C893:C894"/>
    <mergeCell ref="D893:D894"/>
    <mergeCell ref="E893:K893"/>
    <mergeCell ref="L893:L894"/>
    <mergeCell ref="M893:M894"/>
    <mergeCell ref="N893:N894"/>
    <mergeCell ref="O893:O894"/>
    <mergeCell ref="E894:K894"/>
    <mergeCell ref="B895:B896"/>
    <mergeCell ref="C895:C896"/>
    <mergeCell ref="D895:D896"/>
    <mergeCell ref="E895:K895"/>
    <mergeCell ref="L895:L896"/>
    <mergeCell ref="M895:M896"/>
    <mergeCell ref="N895:N896"/>
    <mergeCell ref="O895:O896"/>
    <mergeCell ref="E896:K896"/>
    <mergeCell ref="B897:B898"/>
    <mergeCell ref="C897:C898"/>
    <mergeCell ref="D897:D898"/>
    <mergeCell ref="E897:K897"/>
    <mergeCell ref="L897:L898"/>
    <mergeCell ref="M897:M898"/>
    <mergeCell ref="N897:N898"/>
    <mergeCell ref="O897:O898"/>
    <mergeCell ref="E898:K898"/>
    <mergeCell ref="B899:B900"/>
    <mergeCell ref="C899:C900"/>
    <mergeCell ref="D899:D900"/>
    <mergeCell ref="E899:K899"/>
    <mergeCell ref="L899:L900"/>
    <mergeCell ref="M899:M900"/>
    <mergeCell ref="N899:N900"/>
    <mergeCell ref="O899:O900"/>
    <mergeCell ref="E900:K900"/>
    <mergeCell ref="B901:B902"/>
    <mergeCell ref="C901:C902"/>
    <mergeCell ref="D901:D902"/>
    <mergeCell ref="E901:K901"/>
    <mergeCell ref="L901:L902"/>
    <mergeCell ref="M901:M902"/>
    <mergeCell ref="N901:N902"/>
    <mergeCell ref="O901:O902"/>
    <mergeCell ref="E902:K902"/>
    <mergeCell ref="B903:B904"/>
    <mergeCell ref="C903:C904"/>
    <mergeCell ref="D903:D904"/>
    <mergeCell ref="E903:K903"/>
    <mergeCell ref="L903:L904"/>
    <mergeCell ref="M903:M904"/>
    <mergeCell ref="N903:N904"/>
    <mergeCell ref="O903:O904"/>
    <mergeCell ref="E904:K904"/>
    <mergeCell ref="B905:B906"/>
    <mergeCell ref="C905:C906"/>
    <mergeCell ref="D905:D906"/>
    <mergeCell ref="E905:K905"/>
    <mergeCell ref="L905:L906"/>
    <mergeCell ref="M905:M906"/>
    <mergeCell ref="N905:N906"/>
    <mergeCell ref="O905:O906"/>
    <mergeCell ref="E906:K906"/>
    <mergeCell ref="B907:B908"/>
    <mergeCell ref="C907:C908"/>
    <mergeCell ref="D907:D908"/>
    <mergeCell ref="E907:K907"/>
    <mergeCell ref="L907:L908"/>
    <mergeCell ref="M907:M908"/>
    <mergeCell ref="N907:N908"/>
    <mergeCell ref="O907:O908"/>
    <mergeCell ref="E908:K908"/>
    <mergeCell ref="B909:B910"/>
    <mergeCell ref="C909:C910"/>
    <mergeCell ref="D909:D910"/>
    <mergeCell ref="E909:K909"/>
    <mergeCell ref="L909:L910"/>
    <mergeCell ref="M909:M910"/>
    <mergeCell ref="N909:N910"/>
    <mergeCell ref="O909:O910"/>
    <mergeCell ref="E910:K910"/>
    <mergeCell ref="B911:B912"/>
    <mergeCell ref="C911:C912"/>
    <mergeCell ref="D911:D912"/>
    <mergeCell ref="E911:K911"/>
    <mergeCell ref="L911:L912"/>
    <mergeCell ref="M911:M912"/>
    <mergeCell ref="N911:N912"/>
    <mergeCell ref="O911:O912"/>
    <mergeCell ref="E912:K912"/>
    <mergeCell ref="B913:B914"/>
    <mergeCell ref="C913:C914"/>
    <mergeCell ref="D913:D914"/>
    <mergeCell ref="E913:K913"/>
    <mergeCell ref="L913:L914"/>
    <mergeCell ref="M913:M914"/>
    <mergeCell ref="N913:N914"/>
    <mergeCell ref="O913:O914"/>
    <mergeCell ref="E914:K914"/>
    <mergeCell ref="B915:B916"/>
    <mergeCell ref="C915:C916"/>
    <mergeCell ref="D915:D916"/>
    <mergeCell ref="E915:K915"/>
    <mergeCell ref="L915:L916"/>
    <mergeCell ref="M915:M916"/>
    <mergeCell ref="N915:N916"/>
    <mergeCell ref="O915:O916"/>
    <mergeCell ref="E916:K916"/>
    <mergeCell ref="B917:B918"/>
    <mergeCell ref="C917:C918"/>
    <mergeCell ref="D917:D918"/>
    <mergeCell ref="E917:K917"/>
    <mergeCell ref="L917:L918"/>
    <mergeCell ref="M917:M918"/>
    <mergeCell ref="N917:N918"/>
    <mergeCell ref="O917:O918"/>
    <mergeCell ref="E918:K918"/>
    <mergeCell ref="B919:B920"/>
    <mergeCell ref="C919:C920"/>
    <mergeCell ref="D919:D920"/>
    <mergeCell ref="E919:K919"/>
    <mergeCell ref="L919:L920"/>
    <mergeCell ref="M919:M920"/>
    <mergeCell ref="N919:N920"/>
    <mergeCell ref="O919:O920"/>
    <mergeCell ref="E920:K920"/>
    <mergeCell ref="B921:B922"/>
    <mergeCell ref="C921:C922"/>
    <mergeCell ref="D921:D922"/>
    <mergeCell ref="E921:K921"/>
    <mergeCell ref="L921:L922"/>
    <mergeCell ref="M921:M922"/>
    <mergeCell ref="N921:N922"/>
    <mergeCell ref="O921:O922"/>
    <mergeCell ref="E922:K922"/>
    <mergeCell ref="B923:B924"/>
    <mergeCell ref="C923:C924"/>
    <mergeCell ref="D923:D924"/>
    <mergeCell ref="E923:K923"/>
    <mergeCell ref="L923:L924"/>
    <mergeCell ref="M923:M924"/>
    <mergeCell ref="N923:N924"/>
    <mergeCell ref="O923:O924"/>
    <mergeCell ref="E924:K924"/>
    <mergeCell ref="B925:B926"/>
    <mergeCell ref="C925:C926"/>
    <mergeCell ref="D925:D926"/>
    <mergeCell ref="E925:K925"/>
    <mergeCell ref="L925:L926"/>
    <mergeCell ref="M925:M926"/>
    <mergeCell ref="N925:N926"/>
    <mergeCell ref="O925:O926"/>
    <mergeCell ref="E926:K926"/>
    <mergeCell ref="B927:B928"/>
    <mergeCell ref="C927:C928"/>
    <mergeCell ref="D927:D928"/>
    <mergeCell ref="E927:K927"/>
    <mergeCell ref="L927:L928"/>
    <mergeCell ref="M927:M928"/>
    <mergeCell ref="N927:N928"/>
    <mergeCell ref="O927:O928"/>
    <mergeCell ref="E928:K928"/>
    <mergeCell ref="B929:B930"/>
    <mergeCell ref="C929:C930"/>
    <mergeCell ref="D929:D930"/>
    <mergeCell ref="E929:K929"/>
    <mergeCell ref="L929:L930"/>
    <mergeCell ref="M929:M930"/>
    <mergeCell ref="N929:N930"/>
    <mergeCell ref="O929:O930"/>
    <mergeCell ref="E930:K930"/>
    <mergeCell ref="B931:B932"/>
    <mergeCell ref="C931:C932"/>
    <mergeCell ref="D931:D932"/>
    <mergeCell ref="E931:K931"/>
    <mergeCell ref="L931:L932"/>
    <mergeCell ref="M931:M932"/>
    <mergeCell ref="N931:N932"/>
    <mergeCell ref="O931:O932"/>
    <mergeCell ref="E932:K932"/>
    <mergeCell ref="B933:B934"/>
    <mergeCell ref="C933:C934"/>
    <mergeCell ref="D933:D934"/>
    <mergeCell ref="E933:K933"/>
    <mergeCell ref="L933:L934"/>
    <mergeCell ref="M933:M934"/>
    <mergeCell ref="O933:O934"/>
    <mergeCell ref="E934:K934"/>
    <mergeCell ref="B935:B936"/>
    <mergeCell ref="C935:C936"/>
    <mergeCell ref="D935:D936"/>
    <mergeCell ref="E935:K935"/>
    <mergeCell ref="L935:L936"/>
    <mergeCell ref="M935:M936"/>
    <mergeCell ref="B937:B938"/>
    <mergeCell ref="C937:C938"/>
    <mergeCell ref="D937:D938"/>
    <mergeCell ref="E937:F937"/>
    <mergeCell ref="G937:H937"/>
    <mergeCell ref="N933:N934"/>
    <mergeCell ref="O937:O938"/>
    <mergeCell ref="E938:F938"/>
    <mergeCell ref="G938:H938"/>
    <mergeCell ref="I938:J938"/>
    <mergeCell ref="N935:O935"/>
    <mergeCell ref="E936:F936"/>
    <mergeCell ref="G936:H936"/>
    <mergeCell ref="I936:J936"/>
    <mergeCell ref="L939:L940"/>
    <mergeCell ref="M939:M940"/>
    <mergeCell ref="N939:N940"/>
    <mergeCell ref="I937:J937"/>
    <mergeCell ref="L937:L938"/>
    <mergeCell ref="M937:M938"/>
    <mergeCell ref="N937:N938"/>
    <mergeCell ref="B941:B942"/>
    <mergeCell ref="C941:C942"/>
    <mergeCell ref="D941:D942"/>
    <mergeCell ref="E941:F941"/>
    <mergeCell ref="G941:H941"/>
    <mergeCell ref="P937:P938"/>
    <mergeCell ref="B939:B940"/>
    <mergeCell ref="C939:C940"/>
    <mergeCell ref="D939:D940"/>
    <mergeCell ref="E939:F939"/>
    <mergeCell ref="O941:O942"/>
    <mergeCell ref="E942:F942"/>
    <mergeCell ref="G942:H942"/>
    <mergeCell ref="I942:J942"/>
    <mergeCell ref="O939:O940"/>
    <mergeCell ref="E940:F940"/>
    <mergeCell ref="G940:H940"/>
    <mergeCell ref="I940:J940"/>
    <mergeCell ref="G939:H939"/>
    <mergeCell ref="I939:J939"/>
    <mergeCell ref="L943:L944"/>
    <mergeCell ref="M943:M944"/>
    <mergeCell ref="N943:N944"/>
    <mergeCell ref="I941:J941"/>
    <mergeCell ref="L941:L942"/>
    <mergeCell ref="M941:M942"/>
    <mergeCell ref="N941:N942"/>
    <mergeCell ref="B945:B946"/>
    <mergeCell ref="C945:C946"/>
    <mergeCell ref="D945:D946"/>
    <mergeCell ref="E945:F945"/>
    <mergeCell ref="G945:H945"/>
    <mergeCell ref="P941:P942"/>
    <mergeCell ref="B943:B944"/>
    <mergeCell ref="C943:C944"/>
    <mergeCell ref="D943:D944"/>
    <mergeCell ref="E943:F943"/>
    <mergeCell ref="O945:O946"/>
    <mergeCell ref="E946:F946"/>
    <mergeCell ref="G946:H946"/>
    <mergeCell ref="I946:J946"/>
    <mergeCell ref="O943:O944"/>
    <mergeCell ref="E944:F944"/>
    <mergeCell ref="G944:H944"/>
    <mergeCell ref="I944:J944"/>
    <mergeCell ref="G943:H943"/>
    <mergeCell ref="I943:J943"/>
    <mergeCell ref="L947:L948"/>
    <mergeCell ref="M947:M948"/>
    <mergeCell ref="N947:N948"/>
    <mergeCell ref="I945:J945"/>
    <mergeCell ref="L945:L946"/>
    <mergeCell ref="M945:M946"/>
    <mergeCell ref="N945:N946"/>
    <mergeCell ref="B949:B950"/>
    <mergeCell ref="C949:C950"/>
    <mergeCell ref="D949:D950"/>
    <mergeCell ref="E949:F949"/>
    <mergeCell ref="G949:H949"/>
    <mergeCell ref="P945:P946"/>
    <mergeCell ref="B947:B948"/>
    <mergeCell ref="C947:C948"/>
    <mergeCell ref="D947:D948"/>
    <mergeCell ref="E947:F947"/>
    <mergeCell ref="O949:O950"/>
    <mergeCell ref="E950:F950"/>
    <mergeCell ref="G950:H950"/>
    <mergeCell ref="I950:J950"/>
    <mergeCell ref="O947:O948"/>
    <mergeCell ref="E948:F948"/>
    <mergeCell ref="G948:H948"/>
    <mergeCell ref="I948:J948"/>
    <mergeCell ref="G947:H947"/>
    <mergeCell ref="I947:J947"/>
    <mergeCell ref="L951:L952"/>
    <mergeCell ref="M951:M952"/>
    <mergeCell ref="N951:N952"/>
    <mergeCell ref="I949:J949"/>
    <mergeCell ref="L949:L950"/>
    <mergeCell ref="M949:M950"/>
    <mergeCell ref="N949:N950"/>
    <mergeCell ref="B953:B954"/>
    <mergeCell ref="C953:C954"/>
    <mergeCell ref="D953:D954"/>
    <mergeCell ref="E953:F953"/>
    <mergeCell ref="G953:H953"/>
    <mergeCell ref="P949:P950"/>
    <mergeCell ref="B951:B952"/>
    <mergeCell ref="C951:C952"/>
    <mergeCell ref="D951:D952"/>
    <mergeCell ref="E951:F951"/>
    <mergeCell ref="O953:O954"/>
    <mergeCell ref="E954:F954"/>
    <mergeCell ref="G954:H954"/>
    <mergeCell ref="I954:J954"/>
    <mergeCell ref="O951:O952"/>
    <mergeCell ref="E952:F952"/>
    <mergeCell ref="G952:H952"/>
    <mergeCell ref="I952:J952"/>
    <mergeCell ref="G951:H951"/>
    <mergeCell ref="I951:J951"/>
    <mergeCell ref="L955:L956"/>
    <mergeCell ref="M955:M956"/>
    <mergeCell ref="N955:N956"/>
    <mergeCell ref="I953:J953"/>
    <mergeCell ref="L953:L954"/>
    <mergeCell ref="M953:M954"/>
    <mergeCell ref="N953:N954"/>
    <mergeCell ref="B957:B958"/>
    <mergeCell ref="C957:C958"/>
    <mergeCell ref="D957:D958"/>
    <mergeCell ref="E957:F957"/>
    <mergeCell ref="G957:H957"/>
    <mergeCell ref="P953:P954"/>
    <mergeCell ref="B955:B956"/>
    <mergeCell ref="C955:C956"/>
    <mergeCell ref="D955:D956"/>
    <mergeCell ref="E955:F955"/>
    <mergeCell ref="O957:O958"/>
    <mergeCell ref="E958:F958"/>
    <mergeCell ref="G958:H958"/>
    <mergeCell ref="I958:J958"/>
    <mergeCell ref="O955:O956"/>
    <mergeCell ref="E956:F956"/>
    <mergeCell ref="G956:H956"/>
    <mergeCell ref="I956:J956"/>
    <mergeCell ref="G955:H955"/>
    <mergeCell ref="I955:J955"/>
    <mergeCell ref="L959:L960"/>
    <mergeCell ref="M959:M960"/>
    <mergeCell ref="N959:N960"/>
    <mergeCell ref="I957:J957"/>
    <mergeCell ref="L957:L958"/>
    <mergeCell ref="M957:M958"/>
    <mergeCell ref="N957:N958"/>
    <mergeCell ref="B961:B962"/>
    <mergeCell ref="C961:C962"/>
    <mergeCell ref="D961:D962"/>
    <mergeCell ref="E961:F961"/>
    <mergeCell ref="G961:H961"/>
    <mergeCell ref="P957:P958"/>
    <mergeCell ref="B959:B960"/>
    <mergeCell ref="C959:C960"/>
    <mergeCell ref="D959:D960"/>
    <mergeCell ref="E959:F959"/>
    <mergeCell ref="O961:O962"/>
    <mergeCell ref="E962:F962"/>
    <mergeCell ref="G962:H962"/>
    <mergeCell ref="I962:J962"/>
    <mergeCell ref="O959:O960"/>
    <mergeCell ref="E960:F960"/>
    <mergeCell ref="G960:H960"/>
    <mergeCell ref="I960:J960"/>
    <mergeCell ref="G959:H959"/>
    <mergeCell ref="I959:J959"/>
    <mergeCell ref="L963:L964"/>
    <mergeCell ref="M963:M964"/>
    <mergeCell ref="N963:N964"/>
    <mergeCell ref="I961:J961"/>
    <mergeCell ref="L961:L962"/>
    <mergeCell ref="M961:M962"/>
    <mergeCell ref="N961:N962"/>
    <mergeCell ref="B965:B966"/>
    <mergeCell ref="C965:C966"/>
    <mergeCell ref="D965:D966"/>
    <mergeCell ref="E965:F965"/>
    <mergeCell ref="G965:H965"/>
    <mergeCell ref="P961:P962"/>
    <mergeCell ref="B963:B964"/>
    <mergeCell ref="C963:C964"/>
    <mergeCell ref="D963:D964"/>
    <mergeCell ref="E963:F963"/>
    <mergeCell ref="O965:O966"/>
    <mergeCell ref="E966:F966"/>
    <mergeCell ref="G966:H966"/>
    <mergeCell ref="I966:J966"/>
    <mergeCell ref="O963:O964"/>
    <mergeCell ref="E964:F964"/>
    <mergeCell ref="G964:H964"/>
    <mergeCell ref="I964:J964"/>
    <mergeCell ref="G963:H963"/>
    <mergeCell ref="I963:J963"/>
    <mergeCell ref="L967:L968"/>
    <mergeCell ref="M967:M968"/>
    <mergeCell ref="N967:N968"/>
    <mergeCell ref="I965:J965"/>
    <mergeCell ref="L965:L966"/>
    <mergeCell ref="M965:M966"/>
    <mergeCell ref="N965:N966"/>
    <mergeCell ref="B969:B970"/>
    <mergeCell ref="C969:C970"/>
    <mergeCell ref="D969:D970"/>
    <mergeCell ref="E969:F969"/>
    <mergeCell ref="G969:H969"/>
    <mergeCell ref="P965:P966"/>
    <mergeCell ref="B967:B968"/>
    <mergeCell ref="C967:C968"/>
    <mergeCell ref="D967:D968"/>
    <mergeCell ref="E967:F967"/>
    <mergeCell ref="O969:O970"/>
    <mergeCell ref="E970:F970"/>
    <mergeCell ref="G970:H970"/>
    <mergeCell ref="I970:J970"/>
    <mergeCell ref="O967:O968"/>
    <mergeCell ref="E968:F968"/>
    <mergeCell ref="G968:H968"/>
    <mergeCell ref="I968:J968"/>
    <mergeCell ref="G967:H967"/>
    <mergeCell ref="I967:J967"/>
    <mergeCell ref="L971:L972"/>
    <mergeCell ref="M971:M972"/>
    <mergeCell ref="N971:N972"/>
    <mergeCell ref="I969:J969"/>
    <mergeCell ref="L969:L970"/>
    <mergeCell ref="M969:M970"/>
    <mergeCell ref="N969:N970"/>
    <mergeCell ref="B973:B974"/>
    <mergeCell ref="C973:C974"/>
    <mergeCell ref="D973:D974"/>
    <mergeCell ref="E973:F973"/>
    <mergeCell ref="G973:H973"/>
    <mergeCell ref="P969:P970"/>
    <mergeCell ref="B971:B972"/>
    <mergeCell ref="C971:C972"/>
    <mergeCell ref="D971:D972"/>
    <mergeCell ref="E971:F971"/>
    <mergeCell ref="O973:O974"/>
    <mergeCell ref="E974:F974"/>
    <mergeCell ref="G974:H974"/>
    <mergeCell ref="I974:J974"/>
    <mergeCell ref="O971:O972"/>
    <mergeCell ref="E972:F972"/>
    <mergeCell ref="G972:H972"/>
    <mergeCell ref="I972:J972"/>
    <mergeCell ref="G971:H971"/>
    <mergeCell ref="I971:J971"/>
    <mergeCell ref="M975:M976"/>
    <mergeCell ref="N975:N976"/>
    <mergeCell ref="I973:J973"/>
    <mergeCell ref="L973:L974"/>
    <mergeCell ref="M973:M974"/>
    <mergeCell ref="N973:N974"/>
    <mergeCell ref="C975:C976"/>
    <mergeCell ref="D975:D976"/>
    <mergeCell ref="E975:F975"/>
    <mergeCell ref="G975:H975"/>
    <mergeCell ref="I975:J975"/>
    <mergeCell ref="L975:L976"/>
    <mergeCell ref="O975:O976"/>
    <mergeCell ref="E976:F976"/>
    <mergeCell ref="G976:H976"/>
    <mergeCell ref="I976:J976"/>
    <mergeCell ref="B977:B978"/>
    <mergeCell ref="C977:C978"/>
    <mergeCell ref="D977:D978"/>
    <mergeCell ref="E977:F977"/>
    <mergeCell ref="G977:H977"/>
    <mergeCell ref="B975:B976"/>
    <mergeCell ref="M977:M978"/>
    <mergeCell ref="N977:N978"/>
    <mergeCell ref="O977:O978"/>
    <mergeCell ref="E978:F978"/>
    <mergeCell ref="G978:H978"/>
    <mergeCell ref="I978:J978"/>
    <mergeCell ref="B979:B980"/>
    <mergeCell ref="C979:C980"/>
    <mergeCell ref="D979:D980"/>
    <mergeCell ref="E979:K979"/>
    <mergeCell ref="L979:L980"/>
    <mergeCell ref="M979:M980"/>
    <mergeCell ref="E980:K980"/>
    <mergeCell ref="C981:C982"/>
    <mergeCell ref="D981:D982"/>
    <mergeCell ref="E981:K981"/>
    <mergeCell ref="L981:L982"/>
    <mergeCell ref="M981:M982"/>
    <mergeCell ref="P977:P978"/>
    <mergeCell ref="N979:O979"/>
    <mergeCell ref="P979:P980"/>
    <mergeCell ref="I977:J977"/>
    <mergeCell ref="L977:L978"/>
    <mergeCell ref="N981:N982"/>
    <mergeCell ref="O981:O982"/>
    <mergeCell ref="E982:K982"/>
    <mergeCell ref="B983:B984"/>
    <mergeCell ref="C983:C984"/>
    <mergeCell ref="D983:D984"/>
    <mergeCell ref="E983:K983"/>
    <mergeCell ref="L983:L984"/>
    <mergeCell ref="M983:M984"/>
    <mergeCell ref="B981:B982"/>
    <mergeCell ref="N983:N984"/>
    <mergeCell ref="O983:O984"/>
    <mergeCell ref="E984:K984"/>
    <mergeCell ref="B985:B986"/>
    <mergeCell ref="C985:C986"/>
    <mergeCell ref="D985:D986"/>
    <mergeCell ref="E985:K985"/>
    <mergeCell ref="L985:L986"/>
    <mergeCell ref="M985:M986"/>
    <mergeCell ref="N985:N986"/>
    <mergeCell ref="O985:O986"/>
    <mergeCell ref="E986:K986"/>
    <mergeCell ref="B987:B988"/>
    <mergeCell ref="C987:C988"/>
    <mergeCell ref="D987:D988"/>
    <mergeCell ref="E987:K987"/>
    <mergeCell ref="L987:L988"/>
    <mergeCell ref="M987:M988"/>
    <mergeCell ref="N987:N988"/>
    <mergeCell ref="O987:O988"/>
    <mergeCell ref="E988:K988"/>
    <mergeCell ref="B989:B990"/>
    <mergeCell ref="C989:C990"/>
    <mergeCell ref="D989:D990"/>
    <mergeCell ref="E989:K989"/>
    <mergeCell ref="L989:L990"/>
    <mergeCell ref="M989:M990"/>
    <mergeCell ref="N989:N990"/>
    <mergeCell ref="O989:O990"/>
    <mergeCell ref="E990:K990"/>
    <mergeCell ref="B991:B992"/>
    <mergeCell ref="C991:C992"/>
    <mergeCell ref="D991:D992"/>
    <mergeCell ref="E991:K991"/>
    <mergeCell ref="L991:L992"/>
    <mergeCell ref="M991:M992"/>
    <mergeCell ref="N991:N992"/>
    <mergeCell ref="O991:O992"/>
    <mergeCell ref="E992:K992"/>
    <mergeCell ref="B993:B994"/>
    <mergeCell ref="C993:C994"/>
    <mergeCell ref="D993:D994"/>
    <mergeCell ref="E993:K993"/>
    <mergeCell ref="L993:L994"/>
    <mergeCell ref="M993:M994"/>
    <mergeCell ref="N993:N994"/>
    <mergeCell ref="O993:O994"/>
    <mergeCell ref="E994:K994"/>
    <mergeCell ref="B995:B996"/>
    <mergeCell ref="C995:C996"/>
    <mergeCell ref="D995:D996"/>
    <mergeCell ref="E995:K995"/>
    <mergeCell ref="L995:L996"/>
    <mergeCell ref="M995:M996"/>
    <mergeCell ref="N995:O995"/>
    <mergeCell ref="E996:F996"/>
    <mergeCell ref="G996:H996"/>
    <mergeCell ref="I996:J996"/>
    <mergeCell ref="B997:B998"/>
    <mergeCell ref="C997:C998"/>
    <mergeCell ref="D997:D998"/>
    <mergeCell ref="E997:F997"/>
    <mergeCell ref="G997:H997"/>
    <mergeCell ref="I997:J997"/>
    <mergeCell ref="L997:L998"/>
    <mergeCell ref="M997:M998"/>
    <mergeCell ref="N997:N998"/>
    <mergeCell ref="O997:O998"/>
    <mergeCell ref="E998:F998"/>
    <mergeCell ref="G998:H998"/>
    <mergeCell ref="I998:J998"/>
    <mergeCell ref="P997:P998"/>
    <mergeCell ref="B999:B1000"/>
    <mergeCell ref="C999:C1000"/>
    <mergeCell ref="D999:D1000"/>
    <mergeCell ref="E999:F999"/>
    <mergeCell ref="G999:H999"/>
    <mergeCell ref="I999:J999"/>
    <mergeCell ref="L999:L1000"/>
    <mergeCell ref="M999:M1000"/>
    <mergeCell ref="N999:N1000"/>
    <mergeCell ref="O999:O1000"/>
    <mergeCell ref="E1000:F1000"/>
    <mergeCell ref="G1000:H1000"/>
    <mergeCell ref="I1000:J1000"/>
    <mergeCell ref="B1001:B1002"/>
    <mergeCell ref="C1001:C1002"/>
    <mergeCell ref="D1001:D1002"/>
    <mergeCell ref="E1001:K1001"/>
    <mergeCell ref="L1001:L1002"/>
    <mergeCell ref="M1001:M1002"/>
    <mergeCell ref="N1001:O1001"/>
    <mergeCell ref="E1002:K1002"/>
    <mergeCell ref="B1003:B1004"/>
    <mergeCell ref="C1003:C1004"/>
    <mergeCell ref="D1003:D1004"/>
    <mergeCell ref="E1003:K1003"/>
    <mergeCell ref="L1003:L1004"/>
    <mergeCell ref="M1003:M1004"/>
    <mergeCell ref="N1003:N1004"/>
    <mergeCell ref="O1003:O1004"/>
    <mergeCell ref="E1004:K1004"/>
    <mergeCell ref="B1005:B1006"/>
    <mergeCell ref="C1005:C1006"/>
    <mergeCell ref="D1005:D1006"/>
    <mergeCell ref="E1005:K1005"/>
    <mergeCell ref="L1005:L1006"/>
    <mergeCell ref="M1005:M1006"/>
    <mergeCell ref="N1005:N1006"/>
    <mergeCell ref="O1005:O1006"/>
    <mergeCell ref="E1006:K1006"/>
    <mergeCell ref="B1007:B1008"/>
    <mergeCell ref="C1007:C1008"/>
    <mergeCell ref="D1007:D1008"/>
    <mergeCell ref="E1007:K1007"/>
    <mergeCell ref="L1007:L1008"/>
    <mergeCell ref="M1007:M1008"/>
    <mergeCell ref="N1007:N1008"/>
    <mergeCell ref="O1007:O1008"/>
    <mergeCell ref="E1008:K1008"/>
    <mergeCell ref="B1009:B1010"/>
    <mergeCell ref="C1009:C1010"/>
    <mergeCell ref="D1009:D1010"/>
    <mergeCell ref="E1009:K1009"/>
    <mergeCell ref="L1009:L1010"/>
    <mergeCell ref="M1009:M1010"/>
    <mergeCell ref="N1009:N1010"/>
    <mergeCell ref="O1009:O1010"/>
    <mergeCell ref="E1010:K1010"/>
    <mergeCell ref="B1011:B1012"/>
    <mergeCell ref="C1011:C1012"/>
    <mergeCell ref="D1011:D1012"/>
    <mergeCell ref="E1011:K1011"/>
    <mergeCell ref="L1011:L1012"/>
    <mergeCell ref="M1011:M1012"/>
    <mergeCell ref="N1011:N1012"/>
    <mergeCell ref="O1011:O1012"/>
    <mergeCell ref="E1012:K1012"/>
    <mergeCell ref="B1013:B1014"/>
    <mergeCell ref="C1013:C1014"/>
    <mergeCell ref="D1013:D1014"/>
    <mergeCell ref="E1013:K1013"/>
    <mergeCell ref="L1013:L1014"/>
    <mergeCell ref="M1013:M1014"/>
    <mergeCell ref="N1013:N1014"/>
    <mergeCell ref="O1013:O1014"/>
    <mergeCell ref="E1014:K1014"/>
    <mergeCell ref="B1015:B1016"/>
    <mergeCell ref="C1015:C1016"/>
    <mergeCell ref="D1015:D1016"/>
    <mergeCell ref="E1015:K1015"/>
    <mergeCell ref="L1015:L1016"/>
    <mergeCell ref="M1015:M1016"/>
    <mergeCell ref="N1015:N1016"/>
    <mergeCell ref="O1015:O1016"/>
    <mergeCell ref="E1016:K1016"/>
    <mergeCell ref="B1017:B1018"/>
    <mergeCell ref="C1017:C1018"/>
    <mergeCell ref="D1017:D1018"/>
    <mergeCell ref="E1017:K1017"/>
    <mergeCell ref="L1017:L1018"/>
    <mergeCell ref="M1017:M1018"/>
    <mergeCell ref="N1017:N1018"/>
    <mergeCell ref="O1017:O1018"/>
    <mergeCell ref="E1018:K1018"/>
    <mergeCell ref="B1019:B1020"/>
    <mergeCell ref="C1019:C1020"/>
    <mergeCell ref="D1019:D1020"/>
    <mergeCell ref="E1019:K1019"/>
    <mergeCell ref="L1019:L1020"/>
    <mergeCell ref="M1019:M1020"/>
    <mergeCell ref="N1019:N1020"/>
    <mergeCell ref="O1019:O1020"/>
    <mergeCell ref="E1020:K1020"/>
    <mergeCell ref="B1021:B1022"/>
    <mergeCell ref="C1021:C1022"/>
    <mergeCell ref="D1021:D1022"/>
    <mergeCell ref="E1021:K1021"/>
    <mergeCell ref="L1021:L1022"/>
    <mergeCell ref="M1021:M1022"/>
    <mergeCell ref="N1021:N1022"/>
    <mergeCell ref="O1021:O1022"/>
    <mergeCell ref="E1022:K1022"/>
    <mergeCell ref="B1023:B1024"/>
    <mergeCell ref="C1023:C1024"/>
    <mergeCell ref="D1023:D1024"/>
    <mergeCell ref="E1023:K1023"/>
    <mergeCell ref="L1023:L1024"/>
    <mergeCell ref="M1023:M1024"/>
    <mergeCell ref="N1023:N1024"/>
    <mergeCell ref="O1023:O1024"/>
    <mergeCell ref="E1024:K1024"/>
    <mergeCell ref="B1025:B1026"/>
    <mergeCell ref="C1025:C1026"/>
    <mergeCell ref="D1025:D1026"/>
    <mergeCell ref="E1025:K1025"/>
    <mergeCell ref="L1025:L1026"/>
    <mergeCell ref="M1025:M1026"/>
    <mergeCell ref="N1025:N1026"/>
    <mergeCell ref="O1025:O1026"/>
    <mergeCell ref="E1026:K1026"/>
    <mergeCell ref="B1027:B1028"/>
    <mergeCell ref="C1027:C1028"/>
    <mergeCell ref="D1027:D1028"/>
    <mergeCell ref="E1027:K1027"/>
    <mergeCell ref="L1027:L1028"/>
    <mergeCell ref="M1027:M1028"/>
    <mergeCell ref="N1027:N1028"/>
    <mergeCell ref="O1027:O1028"/>
    <mergeCell ref="E1028:K1028"/>
    <mergeCell ref="B1029:B1030"/>
    <mergeCell ref="C1029:C1030"/>
    <mergeCell ref="D1029:D1030"/>
    <mergeCell ref="E1029:K1029"/>
    <mergeCell ref="L1029:L1030"/>
    <mergeCell ref="M1029:M1030"/>
    <mergeCell ref="N1029:N1030"/>
    <mergeCell ref="O1029:O1030"/>
    <mergeCell ref="E1030:K1030"/>
    <mergeCell ref="B1031:B1032"/>
    <mergeCell ref="C1031:C1032"/>
    <mergeCell ref="D1031:D1032"/>
    <mergeCell ref="E1031:K1031"/>
    <mergeCell ref="L1031:L1032"/>
    <mergeCell ref="M1031:M1032"/>
    <mergeCell ref="N1031:N1032"/>
    <mergeCell ref="O1031:O1032"/>
    <mergeCell ref="E1032:K1032"/>
    <mergeCell ref="B1033:B1034"/>
    <mergeCell ref="C1033:C1034"/>
    <mergeCell ref="D1033:D1034"/>
    <mergeCell ref="E1033:K1033"/>
    <mergeCell ref="L1033:L1034"/>
    <mergeCell ref="M1033:M1034"/>
    <mergeCell ref="N1033:N1034"/>
    <mergeCell ref="O1033:O1034"/>
    <mergeCell ref="E1034:K1034"/>
    <mergeCell ref="B1035:B1036"/>
    <mergeCell ref="C1035:C1036"/>
    <mergeCell ref="D1035:D1036"/>
    <mergeCell ref="E1035:K1035"/>
    <mergeCell ref="L1035:L1036"/>
    <mergeCell ref="M1035:M1036"/>
    <mergeCell ref="N1035:N1036"/>
    <mergeCell ref="O1035:O1036"/>
    <mergeCell ref="E1036:K1036"/>
    <mergeCell ref="B1037:B1038"/>
    <mergeCell ref="C1037:C1038"/>
    <mergeCell ref="D1037:D1038"/>
    <mergeCell ref="E1037:K1037"/>
    <mergeCell ref="L1037:L1038"/>
    <mergeCell ref="M1037:M1038"/>
    <mergeCell ref="N1037:N1038"/>
    <mergeCell ref="O1037:O1038"/>
    <mergeCell ref="E1038:K1038"/>
    <mergeCell ref="B1039:B1040"/>
    <mergeCell ref="C1039:C1040"/>
    <mergeCell ref="D1039:D1040"/>
    <mergeCell ref="E1039:K1039"/>
    <mergeCell ref="L1039:L1040"/>
    <mergeCell ref="M1039:M1040"/>
    <mergeCell ref="N1039:N1040"/>
    <mergeCell ref="O1039:O1040"/>
    <mergeCell ref="E1040:K1040"/>
    <mergeCell ref="B1041:B1042"/>
    <mergeCell ref="C1041:C1042"/>
    <mergeCell ref="D1041:D1042"/>
    <mergeCell ref="E1041:K1041"/>
    <mergeCell ref="L1041:L1042"/>
    <mergeCell ref="M1041:M1042"/>
    <mergeCell ref="M1045:M1046"/>
    <mergeCell ref="N1041:N1042"/>
    <mergeCell ref="O1041:O1042"/>
    <mergeCell ref="E1042:K1042"/>
    <mergeCell ref="B1043:B1044"/>
    <mergeCell ref="C1043:C1044"/>
    <mergeCell ref="D1043:D1044"/>
    <mergeCell ref="E1043:K1043"/>
    <mergeCell ref="L1043:L1044"/>
    <mergeCell ref="M1043:M1044"/>
    <mergeCell ref="N1047:N1048"/>
    <mergeCell ref="O1047:O1048"/>
    <mergeCell ref="N1043:N1044"/>
    <mergeCell ref="O1043:O1044"/>
    <mergeCell ref="E1044:K1044"/>
    <mergeCell ref="B1045:B1046"/>
    <mergeCell ref="C1045:C1046"/>
    <mergeCell ref="D1045:D1046"/>
    <mergeCell ref="E1045:K1045"/>
    <mergeCell ref="L1045:L1046"/>
    <mergeCell ref="D1049:D1050"/>
    <mergeCell ref="L1049:L1050"/>
    <mergeCell ref="M1049:M1050"/>
    <mergeCell ref="N1049:N1050"/>
    <mergeCell ref="N1045:O1045"/>
    <mergeCell ref="B1047:B1048"/>
    <mergeCell ref="C1047:C1048"/>
    <mergeCell ref="D1047:D1048"/>
    <mergeCell ref="L1047:L1048"/>
    <mergeCell ref="M1047:M1048"/>
    <mergeCell ref="O1049:O1050"/>
    <mergeCell ref="B1051:B1052"/>
    <mergeCell ref="C1051:C1052"/>
    <mergeCell ref="D1051:D1052"/>
    <mergeCell ref="L1051:L1052"/>
    <mergeCell ref="M1051:M1052"/>
    <mergeCell ref="N1051:N1052"/>
    <mergeCell ref="O1051:O1052"/>
    <mergeCell ref="B1049:B1050"/>
    <mergeCell ref="C1049:C1050"/>
    <mergeCell ref="N1055:N1056"/>
    <mergeCell ref="O1055:O1056"/>
    <mergeCell ref="B1053:B1054"/>
    <mergeCell ref="C1053:C1054"/>
    <mergeCell ref="D1053:D1054"/>
    <mergeCell ref="L1053:L1054"/>
    <mergeCell ref="M1053:M1054"/>
    <mergeCell ref="N1053:N1054"/>
    <mergeCell ref="D1057:D1058"/>
    <mergeCell ref="L1057:L1058"/>
    <mergeCell ref="M1057:M1058"/>
    <mergeCell ref="N1057:N1058"/>
    <mergeCell ref="O1053:O1054"/>
    <mergeCell ref="B1055:B1056"/>
    <mergeCell ref="C1055:C1056"/>
    <mergeCell ref="D1055:D1056"/>
    <mergeCell ref="L1055:L1056"/>
    <mergeCell ref="M1055:M1056"/>
    <mergeCell ref="O1057:O1058"/>
    <mergeCell ref="B1059:B1060"/>
    <mergeCell ref="C1059:C1060"/>
    <mergeCell ref="D1059:D1060"/>
    <mergeCell ref="L1059:L1060"/>
    <mergeCell ref="M1059:M1060"/>
    <mergeCell ref="N1059:N1060"/>
    <mergeCell ref="O1059:O1060"/>
    <mergeCell ref="B1057:B1058"/>
    <mergeCell ref="C1057:C1058"/>
    <mergeCell ref="B1061:B1062"/>
    <mergeCell ref="C1061:C1062"/>
    <mergeCell ref="D1061:D1062"/>
    <mergeCell ref="L1061:L1062"/>
    <mergeCell ref="M1061:M1062"/>
    <mergeCell ref="N1061:N1062"/>
    <mergeCell ref="B1063:B1064"/>
    <mergeCell ref="C1063:C1064"/>
    <mergeCell ref="D1063:D1064"/>
    <mergeCell ref="L1063:L1064"/>
    <mergeCell ref="M1063:M1064"/>
    <mergeCell ref="N1063:N1064"/>
    <mergeCell ref="C1065:C1066"/>
    <mergeCell ref="D1065:D1066"/>
    <mergeCell ref="E1065:K1065"/>
    <mergeCell ref="L1065:L1066"/>
    <mergeCell ref="M1065:M1066"/>
    <mergeCell ref="O1061:O1062"/>
    <mergeCell ref="O1063:O1064"/>
    <mergeCell ref="N1065:O1065"/>
    <mergeCell ref="E1066:F1066"/>
    <mergeCell ref="G1066:H1066"/>
    <mergeCell ref="I1066:J1066"/>
    <mergeCell ref="B1067:B1068"/>
    <mergeCell ref="C1067:C1068"/>
    <mergeCell ref="D1067:D1068"/>
    <mergeCell ref="E1067:F1067"/>
    <mergeCell ref="G1067:H1067"/>
    <mergeCell ref="B1065:B1066"/>
    <mergeCell ref="I1067:J1067"/>
    <mergeCell ref="L1067:L1068"/>
    <mergeCell ref="M1067:M1068"/>
    <mergeCell ref="N1067:N1068"/>
    <mergeCell ref="O1067:O1068"/>
    <mergeCell ref="E1068:F1068"/>
    <mergeCell ref="G1068:H1068"/>
    <mergeCell ref="I1068:J1068"/>
    <mergeCell ref="P1067:P1068"/>
    <mergeCell ref="B1069:B1070"/>
    <mergeCell ref="C1069:C1070"/>
    <mergeCell ref="D1069:D1070"/>
    <mergeCell ref="E1069:F1069"/>
    <mergeCell ref="G1069:H1069"/>
    <mergeCell ref="I1069:J1069"/>
    <mergeCell ref="L1069:L1070"/>
    <mergeCell ref="M1069:M1070"/>
    <mergeCell ref="N1069:N1070"/>
    <mergeCell ref="O1069:O1070"/>
    <mergeCell ref="E1070:F1070"/>
    <mergeCell ref="G1070:H1070"/>
    <mergeCell ref="I1070:J1070"/>
    <mergeCell ref="B1071:B1072"/>
    <mergeCell ref="C1071:C1072"/>
    <mergeCell ref="D1071:D1072"/>
    <mergeCell ref="E1071:K1071"/>
    <mergeCell ref="L1071:L1072"/>
    <mergeCell ref="M1071:M1072"/>
    <mergeCell ref="N1071:O1071"/>
    <mergeCell ref="B1073:B1074"/>
    <mergeCell ref="C1073:C1074"/>
    <mergeCell ref="D1073:D1074"/>
    <mergeCell ref="L1073:L1074"/>
    <mergeCell ref="M1073:M1074"/>
    <mergeCell ref="N1073:N1074"/>
    <mergeCell ref="O1073:O1074"/>
    <mergeCell ref="P1073:P1074"/>
    <mergeCell ref="B1075:B1076"/>
    <mergeCell ref="C1075:C1076"/>
    <mergeCell ref="D1075:D1076"/>
    <mergeCell ref="L1075:L1076"/>
    <mergeCell ref="M1075:M1076"/>
    <mergeCell ref="N1075:N1076"/>
    <mergeCell ref="O1075:O1076"/>
    <mergeCell ref="P1075:P1076"/>
    <mergeCell ref="B1077:B1078"/>
    <mergeCell ref="C1077:C1078"/>
    <mergeCell ref="D1077:D1078"/>
    <mergeCell ref="L1077:L1078"/>
    <mergeCell ref="M1077:M1078"/>
    <mergeCell ref="N1077:N1078"/>
    <mergeCell ref="B1079:B1080"/>
    <mergeCell ref="C1079:C1080"/>
    <mergeCell ref="D1079:D1080"/>
    <mergeCell ref="L1079:L1080"/>
    <mergeCell ref="M1079:M1080"/>
    <mergeCell ref="N1079:N1080"/>
    <mergeCell ref="C1081:C1082"/>
    <mergeCell ref="D1081:D1082"/>
    <mergeCell ref="L1081:L1082"/>
    <mergeCell ref="M1081:M1082"/>
    <mergeCell ref="N1081:N1082"/>
    <mergeCell ref="O1077:O1078"/>
    <mergeCell ref="O1079:O1080"/>
    <mergeCell ref="O1081:O1082"/>
    <mergeCell ref="B1083:B1084"/>
    <mergeCell ref="C1083:C1084"/>
    <mergeCell ref="D1083:D1084"/>
    <mergeCell ref="E1083:K1083"/>
    <mergeCell ref="L1083:L1084"/>
    <mergeCell ref="M1083:M1084"/>
    <mergeCell ref="N1083:O1083"/>
    <mergeCell ref="E1084:F1084"/>
    <mergeCell ref="B1081:B1082"/>
    <mergeCell ref="G1084:H1084"/>
    <mergeCell ref="I1084:J1084"/>
    <mergeCell ref="B1085:B1086"/>
    <mergeCell ref="C1085:C1086"/>
    <mergeCell ref="D1085:D1086"/>
    <mergeCell ref="E1085:F1085"/>
    <mergeCell ref="G1085:H1085"/>
    <mergeCell ref="I1085:J1085"/>
    <mergeCell ref="M1085:M1086"/>
    <mergeCell ref="N1085:N1086"/>
    <mergeCell ref="O1085:O1086"/>
    <mergeCell ref="E1086:F1086"/>
    <mergeCell ref="G1086:H1086"/>
    <mergeCell ref="I1086:J1086"/>
    <mergeCell ref="L1085:L1086"/>
    <mergeCell ref="P1085:P1086"/>
    <mergeCell ref="B1087:B1088"/>
    <mergeCell ref="C1087:C1088"/>
    <mergeCell ref="D1087:D1088"/>
    <mergeCell ref="E1087:F1087"/>
    <mergeCell ref="G1087:H1087"/>
    <mergeCell ref="I1087:J1087"/>
    <mergeCell ref="L1087:L1088"/>
    <mergeCell ref="M1087:M1088"/>
    <mergeCell ref="N1087:N1088"/>
    <mergeCell ref="O1087:O1088"/>
    <mergeCell ref="E1088:F1088"/>
    <mergeCell ref="G1088:H1088"/>
    <mergeCell ref="I1088:J1088"/>
    <mergeCell ref="B1089:B1090"/>
    <mergeCell ref="C1089:C1090"/>
    <mergeCell ref="D1089:D1090"/>
    <mergeCell ref="E1089:F1089"/>
    <mergeCell ref="G1089:H1089"/>
    <mergeCell ref="I1089:J1089"/>
    <mergeCell ref="L1089:L1090"/>
    <mergeCell ref="M1089:M1090"/>
    <mergeCell ref="N1089:N1090"/>
    <mergeCell ref="O1089:O1090"/>
    <mergeCell ref="E1090:F1090"/>
    <mergeCell ref="G1090:H1090"/>
    <mergeCell ref="I1090:J1090"/>
    <mergeCell ref="P1089:P1090"/>
    <mergeCell ref="B1091:B1092"/>
    <mergeCell ref="C1091:C1092"/>
    <mergeCell ref="D1091:D1092"/>
    <mergeCell ref="E1091:F1091"/>
    <mergeCell ref="G1091:H1091"/>
    <mergeCell ref="I1091:J1091"/>
    <mergeCell ref="L1091:L1092"/>
    <mergeCell ref="M1091:M1092"/>
    <mergeCell ref="N1091:N1092"/>
    <mergeCell ref="O1091:O1092"/>
    <mergeCell ref="E1092:F1092"/>
    <mergeCell ref="G1092:H1092"/>
    <mergeCell ref="I1092:J1092"/>
    <mergeCell ref="B1093:B1094"/>
    <mergeCell ref="C1093:C1094"/>
    <mergeCell ref="D1093:D1094"/>
    <mergeCell ref="E1093:F1093"/>
    <mergeCell ref="G1093:H1093"/>
    <mergeCell ref="I1093:J1093"/>
    <mergeCell ref="L1093:L1094"/>
    <mergeCell ref="M1093:M1094"/>
    <mergeCell ref="N1093:N1094"/>
    <mergeCell ref="O1093:O1094"/>
    <mergeCell ref="E1094:F1094"/>
    <mergeCell ref="G1094:H1094"/>
    <mergeCell ref="I1094:J1094"/>
    <mergeCell ref="P1093:P1094"/>
    <mergeCell ref="B1095:B1096"/>
    <mergeCell ref="C1095:C1096"/>
    <mergeCell ref="D1095:D1096"/>
    <mergeCell ref="E1095:F1095"/>
    <mergeCell ref="G1095:H1095"/>
    <mergeCell ref="I1095:J1095"/>
    <mergeCell ref="L1095:L1096"/>
    <mergeCell ref="M1095:M1096"/>
    <mergeCell ref="N1095:N1096"/>
    <mergeCell ref="O1095:O1096"/>
    <mergeCell ref="E1096:F1096"/>
    <mergeCell ref="G1096:H1096"/>
    <mergeCell ref="I1096:J1096"/>
    <mergeCell ref="B1097:B1098"/>
    <mergeCell ref="C1097:C1098"/>
    <mergeCell ref="D1097:D1098"/>
    <mergeCell ref="E1097:F1097"/>
    <mergeCell ref="G1097:H1097"/>
    <mergeCell ref="I1097:J1097"/>
    <mergeCell ref="L1097:L1098"/>
    <mergeCell ref="M1097:M1098"/>
    <mergeCell ref="N1097:N1098"/>
    <mergeCell ref="O1097:O1098"/>
    <mergeCell ref="E1098:F1098"/>
    <mergeCell ref="G1098:H1098"/>
    <mergeCell ref="I1098:J1098"/>
    <mergeCell ref="P1097:P1098"/>
    <mergeCell ref="B1099:B1100"/>
    <mergeCell ref="C1099:C1100"/>
    <mergeCell ref="D1099:D1100"/>
    <mergeCell ref="E1099:F1099"/>
    <mergeCell ref="G1099:H1099"/>
    <mergeCell ref="I1099:J1099"/>
    <mergeCell ref="L1099:L1100"/>
    <mergeCell ref="M1099:M1100"/>
    <mergeCell ref="N1099:N1100"/>
    <mergeCell ref="O1099:O1100"/>
    <mergeCell ref="E1100:F1100"/>
    <mergeCell ref="G1100:H1100"/>
    <mergeCell ref="I1100:J1100"/>
    <mergeCell ref="B1101:B1102"/>
    <mergeCell ref="C1101:C1102"/>
    <mergeCell ref="D1101:D1102"/>
    <mergeCell ref="E1101:F1101"/>
    <mergeCell ref="G1101:H1101"/>
    <mergeCell ref="I1101:J1101"/>
    <mergeCell ref="L1101:L1102"/>
    <mergeCell ref="M1101:M1102"/>
    <mergeCell ref="N1101:N1102"/>
    <mergeCell ref="O1101:O1102"/>
    <mergeCell ref="E1102:F1102"/>
    <mergeCell ref="G1102:H1102"/>
    <mergeCell ref="I1102:J1102"/>
    <mergeCell ref="P1101:P1102"/>
    <mergeCell ref="B1103:B1104"/>
    <mergeCell ref="C1103:C1104"/>
    <mergeCell ref="D1103:D1104"/>
    <mergeCell ref="E1103:F1103"/>
    <mergeCell ref="G1103:H1103"/>
    <mergeCell ref="I1103:J1103"/>
    <mergeCell ref="L1103:L1104"/>
    <mergeCell ref="M1103:M1104"/>
    <mergeCell ref="N1103:N1104"/>
    <mergeCell ref="O1103:O1104"/>
    <mergeCell ref="E1104:F1104"/>
    <mergeCell ref="G1104:H1104"/>
    <mergeCell ref="I1104:J1104"/>
    <mergeCell ref="B1105:B1106"/>
    <mergeCell ref="C1105:C1106"/>
    <mergeCell ref="D1105:D1106"/>
    <mergeCell ref="E1105:F1105"/>
    <mergeCell ref="G1105:H1105"/>
    <mergeCell ref="I1105:J1105"/>
    <mergeCell ref="L1105:L1106"/>
    <mergeCell ref="M1105:M1106"/>
    <mergeCell ref="N1105:N1106"/>
    <mergeCell ref="O1105:O1106"/>
    <mergeCell ref="E1106:F1106"/>
    <mergeCell ref="G1106:H1106"/>
    <mergeCell ref="I1106:J1106"/>
    <mergeCell ref="P1105:P1106"/>
    <mergeCell ref="B1107:B1108"/>
    <mergeCell ref="C1107:C1108"/>
    <mergeCell ref="D1107:D1108"/>
    <mergeCell ref="E1107:F1107"/>
    <mergeCell ref="G1107:H1107"/>
    <mergeCell ref="I1107:J1107"/>
    <mergeCell ref="L1107:L1108"/>
    <mergeCell ref="M1107:M1108"/>
    <mergeCell ref="N1107:N1108"/>
    <mergeCell ref="O1107:O1108"/>
    <mergeCell ref="E1108:F1108"/>
    <mergeCell ref="G1108:H1108"/>
    <mergeCell ref="I1108:J1108"/>
    <mergeCell ref="B1109:B1110"/>
    <mergeCell ref="C1109:C1110"/>
    <mergeCell ref="D1109:D1110"/>
    <mergeCell ref="E1109:K1109"/>
    <mergeCell ref="L1109:L1110"/>
    <mergeCell ref="M1109:M1110"/>
    <mergeCell ref="N1109:O1109"/>
    <mergeCell ref="B1111:B1112"/>
    <mergeCell ref="C1111:C1112"/>
    <mergeCell ref="D1111:D1112"/>
    <mergeCell ref="L1111:L1112"/>
    <mergeCell ref="M1111:M1112"/>
    <mergeCell ref="N1111:N1112"/>
    <mergeCell ref="O1111:O1112"/>
    <mergeCell ref="B1113:B1114"/>
    <mergeCell ref="C1113:C1114"/>
    <mergeCell ref="D1113:D1114"/>
    <mergeCell ref="L1113:L1114"/>
    <mergeCell ref="M1113:M1114"/>
    <mergeCell ref="N1113:N1114"/>
    <mergeCell ref="C1115:C1116"/>
    <mergeCell ref="D1115:D1116"/>
    <mergeCell ref="L1115:L1116"/>
    <mergeCell ref="M1115:M1116"/>
    <mergeCell ref="N1115:N1116"/>
    <mergeCell ref="P1111:P1112"/>
    <mergeCell ref="O1113:O1114"/>
    <mergeCell ref="P1113:P1114"/>
    <mergeCell ref="O1115:O1116"/>
    <mergeCell ref="B1117:B1118"/>
    <mergeCell ref="C1117:C1118"/>
    <mergeCell ref="D1117:D1118"/>
    <mergeCell ref="E1117:K1117"/>
    <mergeCell ref="L1117:L1118"/>
    <mergeCell ref="M1117:M1118"/>
    <mergeCell ref="N1117:O1117"/>
    <mergeCell ref="E1118:F1118"/>
    <mergeCell ref="B1115:B1116"/>
    <mergeCell ref="G1118:H1118"/>
    <mergeCell ref="I1118:J1118"/>
    <mergeCell ref="B1119:B1120"/>
    <mergeCell ref="C1119:C1120"/>
    <mergeCell ref="D1119:D1120"/>
    <mergeCell ref="E1119:F1119"/>
    <mergeCell ref="G1119:H1119"/>
    <mergeCell ref="I1119:J1119"/>
    <mergeCell ref="M1119:M1120"/>
    <mergeCell ref="N1119:N1120"/>
    <mergeCell ref="O1119:O1120"/>
    <mergeCell ref="E1120:F1120"/>
    <mergeCell ref="G1120:H1120"/>
    <mergeCell ref="I1120:J1120"/>
    <mergeCell ref="L1119:L1120"/>
    <mergeCell ref="P1119:P1120"/>
    <mergeCell ref="B1121:B1122"/>
    <mergeCell ref="C1121:C1122"/>
    <mergeCell ref="D1121:D1122"/>
    <mergeCell ref="E1121:F1121"/>
    <mergeCell ref="G1121:H1121"/>
    <mergeCell ref="I1121:J1121"/>
    <mergeCell ref="L1121:L1122"/>
    <mergeCell ref="M1121:M1122"/>
    <mergeCell ref="N1121:N1122"/>
    <mergeCell ref="O1121:O1122"/>
    <mergeCell ref="E1122:F1122"/>
    <mergeCell ref="G1122:H1122"/>
    <mergeCell ref="I1122:J1122"/>
    <mergeCell ref="B1123:B1124"/>
    <mergeCell ref="C1123:C1124"/>
    <mergeCell ref="D1123:D1124"/>
    <mergeCell ref="E1123:K1123"/>
    <mergeCell ref="L1123:L1124"/>
    <mergeCell ref="M1123:M1124"/>
    <mergeCell ref="N1123:O1123"/>
    <mergeCell ref="B1125:B1126"/>
    <mergeCell ref="C1125:C1126"/>
    <mergeCell ref="D1125:D1126"/>
    <mergeCell ref="L1125:L1126"/>
    <mergeCell ref="M1125:M1126"/>
    <mergeCell ref="N1125:N1126"/>
    <mergeCell ref="O1125:O1126"/>
    <mergeCell ref="P1125:P1126"/>
    <mergeCell ref="B1127:B1128"/>
    <mergeCell ref="C1127:C1128"/>
    <mergeCell ref="D1127:D1128"/>
    <mergeCell ref="E1127:K1127"/>
    <mergeCell ref="L1127:L1128"/>
    <mergeCell ref="M1127:M1128"/>
    <mergeCell ref="N1127:O1127"/>
    <mergeCell ref="E1128:F1128"/>
    <mergeCell ref="G1128:H1128"/>
    <mergeCell ref="B1129:B1130"/>
    <mergeCell ref="C1129:C1130"/>
    <mergeCell ref="D1129:D1130"/>
    <mergeCell ref="E1129:F1129"/>
    <mergeCell ref="G1129:H1129"/>
    <mergeCell ref="I1129:J1129"/>
    <mergeCell ref="N1129:N1130"/>
    <mergeCell ref="O1129:O1130"/>
    <mergeCell ref="E1130:F1130"/>
    <mergeCell ref="G1130:H1130"/>
    <mergeCell ref="I1130:J1130"/>
    <mergeCell ref="I1128:J1128"/>
    <mergeCell ref="L1129:L1130"/>
    <mergeCell ref="M1129:M1130"/>
    <mergeCell ref="B1131:B1132"/>
    <mergeCell ref="C1131:C1132"/>
    <mergeCell ref="D1131:D1132"/>
    <mergeCell ref="E1131:F1131"/>
    <mergeCell ref="G1131:H1131"/>
    <mergeCell ref="I1131:J1131"/>
    <mergeCell ref="L1131:L1132"/>
    <mergeCell ref="M1131:M1132"/>
    <mergeCell ref="N1131:N1132"/>
    <mergeCell ref="O1131:O1132"/>
    <mergeCell ref="E1132:F1132"/>
    <mergeCell ref="G1132:H1132"/>
    <mergeCell ref="I1132:J1132"/>
    <mergeCell ref="P1131:P1132"/>
    <mergeCell ref="B1133:B1134"/>
    <mergeCell ref="C1133:C1134"/>
    <mergeCell ref="D1133:D1134"/>
    <mergeCell ref="E1133:F1133"/>
    <mergeCell ref="G1133:H1133"/>
    <mergeCell ref="I1133:J1133"/>
    <mergeCell ref="L1133:L1134"/>
    <mergeCell ref="M1133:M1134"/>
    <mergeCell ref="N1133:N1134"/>
    <mergeCell ref="O1133:O1134"/>
    <mergeCell ref="E1134:F1134"/>
    <mergeCell ref="G1134:H1134"/>
    <mergeCell ref="I1134:J1134"/>
    <mergeCell ref="B1135:B1136"/>
    <mergeCell ref="C1135:C1136"/>
    <mergeCell ref="D1135:D1136"/>
    <mergeCell ref="E1135:K1135"/>
    <mergeCell ref="L1135:L1136"/>
    <mergeCell ref="M1135:M1136"/>
    <mergeCell ref="N1135:O1135"/>
    <mergeCell ref="B1137:B1138"/>
    <mergeCell ref="C1137:C1138"/>
    <mergeCell ref="D1137:D1138"/>
    <mergeCell ref="L1137:L1138"/>
    <mergeCell ref="M1137:M1138"/>
    <mergeCell ref="N1137:N1138"/>
    <mergeCell ref="O1137:O1138"/>
    <mergeCell ref="P1137:P1138"/>
    <mergeCell ref="B1139:B1140"/>
    <mergeCell ref="C1139:C1140"/>
    <mergeCell ref="D1139:D1140"/>
    <mergeCell ref="E1139:K1139"/>
    <mergeCell ref="L1139:L1140"/>
    <mergeCell ref="M1139:M1140"/>
    <mergeCell ref="N1139:O1139"/>
    <mergeCell ref="E1140:F1140"/>
    <mergeCell ref="G1140:H1140"/>
    <mergeCell ref="O1141:O1142"/>
    <mergeCell ref="E1142:F1142"/>
    <mergeCell ref="G1142:H1142"/>
    <mergeCell ref="I1142:J1142"/>
    <mergeCell ref="I1140:J1140"/>
    <mergeCell ref="B1141:B1142"/>
    <mergeCell ref="C1141:C1142"/>
    <mergeCell ref="D1141:D1142"/>
    <mergeCell ref="E1141:F1141"/>
    <mergeCell ref="G1141:H1141"/>
    <mergeCell ref="C1143:C1144"/>
    <mergeCell ref="D1143:D1144"/>
    <mergeCell ref="E1143:K1143"/>
    <mergeCell ref="L1143:L1144"/>
    <mergeCell ref="M1143:M1144"/>
    <mergeCell ref="N1141:N1142"/>
    <mergeCell ref="I1141:J1141"/>
    <mergeCell ref="L1141:L1142"/>
    <mergeCell ref="M1141:M1142"/>
    <mergeCell ref="N1143:O1143"/>
    <mergeCell ref="E1144:F1144"/>
    <mergeCell ref="G1144:H1144"/>
    <mergeCell ref="I1144:J1144"/>
    <mergeCell ref="B1145:B1146"/>
    <mergeCell ref="C1145:C1146"/>
    <mergeCell ref="D1145:D1146"/>
    <mergeCell ref="E1145:F1145"/>
    <mergeCell ref="G1145:H1145"/>
    <mergeCell ref="B1143:B1144"/>
    <mergeCell ref="I1145:J1145"/>
    <mergeCell ref="L1145:L1146"/>
    <mergeCell ref="M1145:M1146"/>
    <mergeCell ref="N1145:N1146"/>
    <mergeCell ref="O1145:O1146"/>
    <mergeCell ref="E1146:F1146"/>
    <mergeCell ref="G1146:H1146"/>
    <mergeCell ref="I1146:J1146"/>
    <mergeCell ref="P1145:P1146"/>
    <mergeCell ref="B1147:B1148"/>
    <mergeCell ref="C1147:C1148"/>
    <mergeCell ref="D1147:D1148"/>
    <mergeCell ref="E1147:F1147"/>
    <mergeCell ref="G1147:H1147"/>
    <mergeCell ref="I1147:J1147"/>
    <mergeCell ref="L1147:L1148"/>
    <mergeCell ref="M1147:M1148"/>
    <mergeCell ref="N1147:N1148"/>
    <mergeCell ref="O1147:O1148"/>
    <mergeCell ref="E1148:F1148"/>
    <mergeCell ref="G1148:H1148"/>
    <mergeCell ref="I1148:J1148"/>
    <mergeCell ref="B1149:B1150"/>
    <mergeCell ref="C1149:C1150"/>
    <mergeCell ref="D1149:D1150"/>
    <mergeCell ref="E1149:F1149"/>
    <mergeCell ref="G1149:H1149"/>
    <mergeCell ref="M1149:M1150"/>
    <mergeCell ref="N1149:N1150"/>
    <mergeCell ref="O1149:O1150"/>
    <mergeCell ref="E1150:F1150"/>
    <mergeCell ref="G1150:H1150"/>
    <mergeCell ref="I1150:J1150"/>
    <mergeCell ref="B1151:B1152"/>
    <mergeCell ref="C1151:C1152"/>
    <mergeCell ref="D1151:D1152"/>
    <mergeCell ref="E1151:K1151"/>
    <mergeCell ref="L1151:L1152"/>
    <mergeCell ref="M1151:M1152"/>
    <mergeCell ref="C1153:C1154"/>
    <mergeCell ref="D1153:D1154"/>
    <mergeCell ref="L1153:L1154"/>
    <mergeCell ref="M1153:M1154"/>
    <mergeCell ref="N1153:N1154"/>
    <mergeCell ref="P1149:P1150"/>
    <mergeCell ref="N1151:O1151"/>
    <mergeCell ref="P1151:P1152"/>
    <mergeCell ref="I1149:J1149"/>
    <mergeCell ref="L1149:L1150"/>
    <mergeCell ref="O1153:O1154"/>
    <mergeCell ref="B1155:B1156"/>
    <mergeCell ref="C1155:C1156"/>
    <mergeCell ref="D1155:D1156"/>
    <mergeCell ref="E1155:K1155"/>
    <mergeCell ref="L1155:L1156"/>
    <mergeCell ref="M1155:M1156"/>
    <mergeCell ref="N1155:O1155"/>
    <mergeCell ref="E1156:F1156"/>
    <mergeCell ref="B1153:B1154"/>
    <mergeCell ref="G1156:H1156"/>
    <mergeCell ref="I1156:J1156"/>
    <mergeCell ref="B1157:B1158"/>
    <mergeCell ref="C1157:C1158"/>
    <mergeCell ref="D1157:D1158"/>
    <mergeCell ref="E1157:F1157"/>
    <mergeCell ref="G1157:H1157"/>
    <mergeCell ref="I1157:J1157"/>
    <mergeCell ref="M1157:M1158"/>
    <mergeCell ref="N1157:N1158"/>
    <mergeCell ref="O1157:O1158"/>
    <mergeCell ref="E1158:F1158"/>
    <mergeCell ref="G1158:H1158"/>
    <mergeCell ref="I1158:J1158"/>
    <mergeCell ref="L1157:L1158"/>
    <mergeCell ref="P1157:P1158"/>
    <mergeCell ref="B1159:B1160"/>
    <mergeCell ref="C1159:C1160"/>
    <mergeCell ref="D1159:D1160"/>
    <mergeCell ref="E1159:F1159"/>
    <mergeCell ref="G1159:H1159"/>
    <mergeCell ref="I1159:J1159"/>
    <mergeCell ref="L1159:L1160"/>
    <mergeCell ref="M1159:M1160"/>
    <mergeCell ref="N1159:N1160"/>
    <mergeCell ref="O1159:O1160"/>
    <mergeCell ref="E1160:F1160"/>
    <mergeCell ref="G1160:H1160"/>
    <mergeCell ref="I1160:J1160"/>
    <mergeCell ref="B1161:B1162"/>
    <mergeCell ref="C1161:C1162"/>
    <mergeCell ref="D1161:D1162"/>
    <mergeCell ref="E1161:K1161"/>
    <mergeCell ref="L1161:L1162"/>
    <mergeCell ref="M1161:M1162"/>
    <mergeCell ref="N1161:O1161"/>
    <mergeCell ref="B1163:B1164"/>
    <mergeCell ref="C1163:C1164"/>
    <mergeCell ref="D1163:D1164"/>
    <mergeCell ref="L1163:L1164"/>
    <mergeCell ref="M1163:M1164"/>
    <mergeCell ref="N1163:N1164"/>
    <mergeCell ref="O1163:O1164"/>
    <mergeCell ref="P1163:P1164"/>
    <mergeCell ref="B1165:B1166"/>
    <mergeCell ref="C1165:C1166"/>
    <mergeCell ref="D1165:D1166"/>
    <mergeCell ref="L1165:L1166"/>
    <mergeCell ref="M1165:M1166"/>
    <mergeCell ref="N1165:N1166"/>
    <mergeCell ref="O1165:O1166"/>
    <mergeCell ref="P1165:P1166"/>
    <mergeCell ref="N1169:N1170"/>
    <mergeCell ref="O1169:O1170"/>
    <mergeCell ref="B1167:B1168"/>
    <mergeCell ref="C1167:C1168"/>
    <mergeCell ref="D1167:D1168"/>
    <mergeCell ref="L1167:L1168"/>
    <mergeCell ref="M1167:M1168"/>
    <mergeCell ref="N1167:N1168"/>
    <mergeCell ref="D1171:D1172"/>
    <mergeCell ref="L1171:L1172"/>
    <mergeCell ref="M1171:M1172"/>
    <mergeCell ref="N1171:N1172"/>
    <mergeCell ref="O1167:O1168"/>
    <mergeCell ref="B1169:B1170"/>
    <mergeCell ref="C1169:C1170"/>
    <mergeCell ref="D1169:D1170"/>
    <mergeCell ref="L1169:L1170"/>
    <mergeCell ref="M1169:M1170"/>
    <mergeCell ref="O1171:O1172"/>
    <mergeCell ref="B1173:B1174"/>
    <mergeCell ref="C1173:C1174"/>
    <mergeCell ref="D1173:D1174"/>
    <mergeCell ref="E1173:K1173"/>
    <mergeCell ref="L1173:L1174"/>
    <mergeCell ref="M1173:M1174"/>
    <mergeCell ref="N1173:O1173"/>
    <mergeCell ref="B1171:B1172"/>
    <mergeCell ref="C1171:C1172"/>
    <mergeCell ref="N1177:N1178"/>
    <mergeCell ref="O1177:O1178"/>
    <mergeCell ref="B1175:B1176"/>
    <mergeCell ref="C1175:C1176"/>
    <mergeCell ref="D1175:D1176"/>
    <mergeCell ref="L1175:L1176"/>
    <mergeCell ref="M1175:M1176"/>
    <mergeCell ref="N1175:N1176"/>
    <mergeCell ref="D1179:D1180"/>
    <mergeCell ref="L1179:L1180"/>
    <mergeCell ref="M1179:M1180"/>
    <mergeCell ref="N1179:N1180"/>
    <mergeCell ref="O1175:O1176"/>
    <mergeCell ref="B1177:B1178"/>
    <mergeCell ref="C1177:C1178"/>
    <mergeCell ref="D1177:D1178"/>
    <mergeCell ref="L1177:L1178"/>
    <mergeCell ref="M1177:M1178"/>
    <mergeCell ref="O1179:O1180"/>
    <mergeCell ref="B1181:B1182"/>
    <mergeCell ref="C1181:C1182"/>
    <mergeCell ref="D1181:D1182"/>
    <mergeCell ref="L1181:L1182"/>
    <mergeCell ref="M1181:M1182"/>
    <mergeCell ref="N1181:N1182"/>
    <mergeCell ref="O1181:O1182"/>
    <mergeCell ref="B1179:B1180"/>
    <mergeCell ref="C1179:C1180"/>
    <mergeCell ref="N1185:N1186"/>
    <mergeCell ref="O1185:O1186"/>
    <mergeCell ref="B1183:B1184"/>
    <mergeCell ref="C1183:C1184"/>
    <mergeCell ref="D1183:D1184"/>
    <mergeCell ref="L1183:L1184"/>
    <mergeCell ref="M1183:M1184"/>
    <mergeCell ref="N1183:N1184"/>
    <mergeCell ref="D1187:D1188"/>
    <mergeCell ref="L1187:L1188"/>
    <mergeCell ref="M1187:M1188"/>
    <mergeCell ref="N1187:N1188"/>
    <mergeCell ref="O1183:O1184"/>
    <mergeCell ref="B1185:B1186"/>
    <mergeCell ref="C1185:C1186"/>
    <mergeCell ref="D1185:D1186"/>
    <mergeCell ref="L1185:L1186"/>
    <mergeCell ref="M1185:M1186"/>
    <mergeCell ref="O1187:O1188"/>
    <mergeCell ref="B1189:B1190"/>
    <mergeCell ref="C1189:C1190"/>
    <mergeCell ref="D1189:D1190"/>
    <mergeCell ref="L1189:L1190"/>
    <mergeCell ref="M1189:M1190"/>
    <mergeCell ref="N1189:N1190"/>
    <mergeCell ref="O1189:O1190"/>
    <mergeCell ref="B1187:B1188"/>
    <mergeCell ref="C1187:C1188"/>
    <mergeCell ref="N1193:N1194"/>
    <mergeCell ref="O1193:O1194"/>
    <mergeCell ref="B1191:B1192"/>
    <mergeCell ref="C1191:C1192"/>
    <mergeCell ref="D1191:D1192"/>
    <mergeCell ref="L1191:L1192"/>
    <mergeCell ref="M1191:M1192"/>
    <mergeCell ref="N1191:N1192"/>
    <mergeCell ref="D1195:D1196"/>
    <mergeCell ref="L1195:L1196"/>
    <mergeCell ref="M1195:M1196"/>
    <mergeCell ref="N1195:N1196"/>
    <mergeCell ref="O1191:O1192"/>
    <mergeCell ref="B1193:B1194"/>
    <mergeCell ref="C1193:C1194"/>
    <mergeCell ref="D1193:D1194"/>
    <mergeCell ref="L1193:L1194"/>
    <mergeCell ref="M1193:M1194"/>
    <mergeCell ref="O1195:O1196"/>
    <mergeCell ref="B1197:B1198"/>
    <mergeCell ref="C1197:C1198"/>
    <mergeCell ref="D1197:D1198"/>
    <mergeCell ref="L1197:L1198"/>
    <mergeCell ref="M1197:M1198"/>
    <mergeCell ref="N1197:N1198"/>
    <mergeCell ref="O1197:O1198"/>
    <mergeCell ref="B1195:B1196"/>
    <mergeCell ref="C1195:C1196"/>
    <mergeCell ref="N1201:N1202"/>
    <mergeCell ref="O1201:O1202"/>
    <mergeCell ref="B1199:B1200"/>
    <mergeCell ref="C1199:C1200"/>
    <mergeCell ref="D1199:D1200"/>
    <mergeCell ref="L1199:L1200"/>
    <mergeCell ref="M1199:M1200"/>
    <mergeCell ref="N1199:N1200"/>
    <mergeCell ref="D1203:D1204"/>
    <mergeCell ref="L1203:L1204"/>
    <mergeCell ref="M1203:M1204"/>
    <mergeCell ref="N1203:N1204"/>
    <mergeCell ref="O1199:O1200"/>
    <mergeCell ref="B1201:B1202"/>
    <mergeCell ref="C1201:C1202"/>
    <mergeCell ref="D1201:D1202"/>
    <mergeCell ref="L1201:L1202"/>
    <mergeCell ref="M1201:M1202"/>
    <mergeCell ref="O1203:O1204"/>
    <mergeCell ref="B1205:B1206"/>
    <mergeCell ref="C1205:C1206"/>
    <mergeCell ref="D1205:D1206"/>
    <mergeCell ref="L1205:L1206"/>
    <mergeCell ref="M1205:M1206"/>
    <mergeCell ref="N1205:N1206"/>
    <mergeCell ref="O1205:O1206"/>
    <mergeCell ref="B1203:B1204"/>
    <mergeCell ref="C1203:C1204"/>
    <mergeCell ref="N1209:N1210"/>
    <mergeCell ref="O1209:O1210"/>
    <mergeCell ref="B1207:B1208"/>
    <mergeCell ref="C1207:C1208"/>
    <mergeCell ref="D1207:D1208"/>
    <mergeCell ref="L1207:L1208"/>
    <mergeCell ref="M1207:M1208"/>
    <mergeCell ref="N1207:N1208"/>
    <mergeCell ref="D1211:D1212"/>
    <mergeCell ref="L1211:L1212"/>
    <mergeCell ref="M1211:M1212"/>
    <mergeCell ref="N1211:N1212"/>
    <mergeCell ref="O1207:O1208"/>
    <mergeCell ref="B1209:B1210"/>
    <mergeCell ref="C1209:C1210"/>
    <mergeCell ref="D1209:D1210"/>
    <mergeCell ref="L1209:L1210"/>
    <mergeCell ref="M1209:M1210"/>
    <mergeCell ref="O1211:O1212"/>
    <mergeCell ref="B1213:B1214"/>
    <mergeCell ref="C1213:C1214"/>
    <mergeCell ref="D1213:D1214"/>
    <mergeCell ref="L1213:L1214"/>
    <mergeCell ref="M1213:M1214"/>
    <mergeCell ref="N1213:N1214"/>
    <mergeCell ref="O1213:O1214"/>
    <mergeCell ref="B1211:B1212"/>
    <mergeCell ref="C1211:C1212"/>
    <mergeCell ref="B1215:B1216"/>
    <mergeCell ref="C1215:C1216"/>
    <mergeCell ref="D1215:D1216"/>
    <mergeCell ref="L1215:L1216"/>
    <mergeCell ref="M1215:M1216"/>
    <mergeCell ref="N1215:N1216"/>
    <mergeCell ref="B1217:B1218"/>
    <mergeCell ref="C1217:C1218"/>
    <mergeCell ref="D1217:D1218"/>
    <mergeCell ref="L1217:L1218"/>
    <mergeCell ref="M1217:M1218"/>
    <mergeCell ref="N1217:N1218"/>
    <mergeCell ref="C1219:C1220"/>
    <mergeCell ref="D1219:D1220"/>
    <mergeCell ref="E1219:K1219"/>
    <mergeCell ref="L1219:L1220"/>
    <mergeCell ref="M1219:M1220"/>
    <mergeCell ref="O1215:O1216"/>
    <mergeCell ref="O1217:O1218"/>
    <mergeCell ref="N1219:O1219"/>
    <mergeCell ref="E1220:K1220"/>
    <mergeCell ref="B1221:B1222"/>
    <mergeCell ref="C1221:C1222"/>
    <mergeCell ref="D1221:D1222"/>
    <mergeCell ref="E1221:K1221"/>
    <mergeCell ref="L1221:L1222"/>
    <mergeCell ref="M1221:M1222"/>
    <mergeCell ref="N1221:N1222"/>
    <mergeCell ref="B1219:B1220"/>
    <mergeCell ref="O1221:O1222"/>
    <mergeCell ref="E1222:K1222"/>
    <mergeCell ref="B1223:B1224"/>
    <mergeCell ref="C1223:C1224"/>
    <mergeCell ref="D1223:D1224"/>
    <mergeCell ref="E1223:K1223"/>
    <mergeCell ref="L1223:L1224"/>
    <mergeCell ref="M1223:M1224"/>
    <mergeCell ref="N1223:N1224"/>
    <mergeCell ref="O1223:O1224"/>
    <mergeCell ref="E1224:K1224"/>
    <mergeCell ref="B1225:B1226"/>
    <mergeCell ref="C1225:C1226"/>
    <mergeCell ref="D1225:D1226"/>
    <mergeCell ref="E1225:K1225"/>
    <mergeCell ref="L1225:L1226"/>
    <mergeCell ref="M1225:M1226"/>
    <mergeCell ref="N1225:N1226"/>
    <mergeCell ref="O1225:O1226"/>
    <mergeCell ref="E1226:K1226"/>
    <mergeCell ref="B1227:B1228"/>
    <mergeCell ref="C1227:C1228"/>
    <mergeCell ref="D1227:D1228"/>
    <mergeCell ref="E1227:K1227"/>
    <mergeCell ref="L1227:L1228"/>
    <mergeCell ref="M1227:M1228"/>
    <mergeCell ref="N1227:N1228"/>
    <mergeCell ref="O1227:O1228"/>
    <mergeCell ref="E1228:K1228"/>
    <mergeCell ref="B1229:B1230"/>
    <mergeCell ref="C1229:C1230"/>
    <mergeCell ref="D1229:D1230"/>
    <mergeCell ref="E1229:K1229"/>
    <mergeCell ref="L1229:L1230"/>
    <mergeCell ref="M1229:M1230"/>
    <mergeCell ref="N1229:N1230"/>
    <mergeCell ref="O1229:O1230"/>
    <mergeCell ref="E1230:K1230"/>
    <mergeCell ref="B1231:B1232"/>
    <mergeCell ref="C1231:C1232"/>
    <mergeCell ref="D1231:D1232"/>
    <mergeCell ref="E1231:K1231"/>
    <mergeCell ref="L1231:L1232"/>
    <mergeCell ref="M1231:M1232"/>
    <mergeCell ref="N1231:N1232"/>
    <mergeCell ref="O1231:O1232"/>
    <mergeCell ref="E1232:K1232"/>
    <mergeCell ref="B1233:B1234"/>
    <mergeCell ref="C1233:C1234"/>
    <mergeCell ref="D1233:D1234"/>
    <mergeCell ref="E1233:K1233"/>
    <mergeCell ref="L1233:L1234"/>
    <mergeCell ref="M1233:M1234"/>
    <mergeCell ref="N1233:N1234"/>
    <mergeCell ref="O1233:O1234"/>
    <mergeCell ref="E1234:K1234"/>
    <mergeCell ref="B1235:B1236"/>
    <mergeCell ref="C1235:C1236"/>
    <mergeCell ref="D1235:D1236"/>
    <mergeCell ref="E1235:K1235"/>
    <mergeCell ref="L1235:L1236"/>
    <mergeCell ref="M1235:M1236"/>
    <mergeCell ref="N1235:N1236"/>
    <mergeCell ref="O1235:O1236"/>
    <mergeCell ref="E1236:K1236"/>
    <mergeCell ref="B1237:B1238"/>
    <mergeCell ref="C1237:C1238"/>
    <mergeCell ref="D1237:D1238"/>
    <mergeCell ref="E1237:K1237"/>
    <mergeCell ref="L1237:L1238"/>
    <mergeCell ref="M1237:M1238"/>
    <mergeCell ref="N1237:N1238"/>
    <mergeCell ref="O1237:O1238"/>
    <mergeCell ref="E1238:K1238"/>
    <mergeCell ref="B1239:B1240"/>
    <mergeCell ref="C1239:C1240"/>
    <mergeCell ref="D1239:D1240"/>
    <mergeCell ref="E1239:K1239"/>
    <mergeCell ref="L1239:L1240"/>
    <mergeCell ref="M1239:M1240"/>
    <mergeCell ref="N1239:N1240"/>
    <mergeCell ref="O1239:O1240"/>
    <mergeCell ref="E1240:K1240"/>
    <mergeCell ref="B1241:B1242"/>
    <mergeCell ref="C1241:C1242"/>
    <mergeCell ref="D1241:D1242"/>
    <mergeCell ref="E1241:K1241"/>
    <mergeCell ref="L1241:L1242"/>
    <mergeCell ref="M1241:M1242"/>
    <mergeCell ref="N1241:N1242"/>
    <mergeCell ref="O1241:O1242"/>
    <mergeCell ref="E1242:K1242"/>
    <mergeCell ref="B1243:B1244"/>
    <mergeCell ref="C1243:C1244"/>
    <mergeCell ref="D1243:D1244"/>
    <mergeCell ref="E1243:K1243"/>
    <mergeCell ref="L1243:L1244"/>
    <mergeCell ref="M1243:M1244"/>
    <mergeCell ref="N1243:N1244"/>
    <mergeCell ref="O1243:O1244"/>
    <mergeCell ref="E1244:K1244"/>
    <mergeCell ref="B1245:B1246"/>
    <mergeCell ref="C1245:C1246"/>
    <mergeCell ref="D1245:D1246"/>
    <mergeCell ref="E1245:K1245"/>
    <mergeCell ref="L1245:L1246"/>
    <mergeCell ref="M1245:M1246"/>
    <mergeCell ref="N1245:N1246"/>
    <mergeCell ref="O1245:O1246"/>
    <mergeCell ref="E1246:K1246"/>
    <mergeCell ref="B1247:B1248"/>
    <mergeCell ref="C1247:C1248"/>
    <mergeCell ref="D1247:D1248"/>
    <mergeCell ref="E1247:K1247"/>
    <mergeCell ref="L1247:L1248"/>
    <mergeCell ref="M1247:M1248"/>
    <mergeCell ref="N1247:N1248"/>
    <mergeCell ref="O1247:O1248"/>
    <mergeCell ref="E1248:K1248"/>
    <mergeCell ref="B1249:B1250"/>
    <mergeCell ref="C1249:C1250"/>
    <mergeCell ref="D1249:D1250"/>
    <mergeCell ref="E1249:K1249"/>
    <mergeCell ref="L1249:L1250"/>
    <mergeCell ref="M1249:M1250"/>
    <mergeCell ref="N1249:N1250"/>
    <mergeCell ref="O1249:O1250"/>
    <mergeCell ref="E1250:K1250"/>
    <mergeCell ref="B1251:B1252"/>
    <mergeCell ref="C1251:C1252"/>
    <mergeCell ref="D1251:D1252"/>
    <mergeCell ref="E1251:K1251"/>
    <mergeCell ref="L1251:L1252"/>
    <mergeCell ref="M1251:M1252"/>
    <mergeCell ref="N1251:N1252"/>
    <mergeCell ref="O1251:O1252"/>
    <mergeCell ref="E1252:K1252"/>
    <mergeCell ref="B1253:B1254"/>
    <mergeCell ref="C1253:C1254"/>
    <mergeCell ref="D1253:D1254"/>
    <mergeCell ref="E1253:K1253"/>
    <mergeCell ref="L1253:L1254"/>
    <mergeCell ref="M1253:M1254"/>
    <mergeCell ref="N1253:N1254"/>
    <mergeCell ref="O1253:O1254"/>
    <mergeCell ref="E1254:K1254"/>
    <mergeCell ref="B1255:B1256"/>
    <mergeCell ref="C1255:C1256"/>
    <mergeCell ref="D1255:D1256"/>
    <mergeCell ref="E1255:K1255"/>
    <mergeCell ref="L1255:L1256"/>
    <mergeCell ref="M1255:M1256"/>
    <mergeCell ref="N1255:N1256"/>
    <mergeCell ref="O1255:O1256"/>
    <mergeCell ref="E1256:K1256"/>
    <mergeCell ref="B1257:B1258"/>
    <mergeCell ref="C1257:C1258"/>
    <mergeCell ref="D1257:D1258"/>
    <mergeCell ref="E1257:K1257"/>
    <mergeCell ref="L1257:L1258"/>
    <mergeCell ref="M1257:M1258"/>
    <mergeCell ref="N1257:N1258"/>
    <mergeCell ref="O1257:O1258"/>
    <mergeCell ref="E1258:K1258"/>
    <mergeCell ref="B1259:B1260"/>
    <mergeCell ref="C1259:C1260"/>
    <mergeCell ref="D1259:D1260"/>
    <mergeCell ref="E1259:K1259"/>
    <mergeCell ref="L1259:L1260"/>
    <mergeCell ref="M1259:M1260"/>
    <mergeCell ref="N1259:N1260"/>
    <mergeCell ref="O1259:O1260"/>
    <mergeCell ref="E1260:K1260"/>
    <mergeCell ref="B1261:B1262"/>
    <mergeCell ref="C1261:C1262"/>
    <mergeCell ref="D1261:D1262"/>
    <mergeCell ref="E1261:K1261"/>
    <mergeCell ref="L1261:L1262"/>
    <mergeCell ref="M1261:M1262"/>
    <mergeCell ref="N1261:N1262"/>
    <mergeCell ref="O1261:O1262"/>
    <mergeCell ref="E1262:K1262"/>
    <mergeCell ref="B1263:B1264"/>
    <mergeCell ref="C1263:C1264"/>
    <mergeCell ref="D1263:D1264"/>
    <mergeCell ref="E1263:K1263"/>
    <mergeCell ref="L1263:L1264"/>
    <mergeCell ref="M1263:M1264"/>
    <mergeCell ref="N1263:N1264"/>
    <mergeCell ref="N1267:O1267"/>
    <mergeCell ref="O1263:O1264"/>
    <mergeCell ref="E1264:K1264"/>
    <mergeCell ref="B1265:B1266"/>
    <mergeCell ref="C1265:C1266"/>
    <mergeCell ref="D1265:D1266"/>
    <mergeCell ref="E1265:K1265"/>
    <mergeCell ref="L1265:L1266"/>
    <mergeCell ref="M1265:M1266"/>
    <mergeCell ref="N1265:N1266"/>
    <mergeCell ref="O1269:O1270"/>
    <mergeCell ref="P1267:P1268"/>
    <mergeCell ref="O1265:O1266"/>
    <mergeCell ref="E1266:K1266"/>
    <mergeCell ref="B1267:B1268"/>
    <mergeCell ref="C1267:C1268"/>
    <mergeCell ref="D1267:D1268"/>
    <mergeCell ref="E1267:K1267"/>
    <mergeCell ref="L1267:L1268"/>
    <mergeCell ref="M1267:M1268"/>
    <mergeCell ref="B1269:B1270"/>
    <mergeCell ref="C1269:C1270"/>
    <mergeCell ref="D1269:D1270"/>
    <mergeCell ref="L1269:L1270"/>
    <mergeCell ref="M1269:M1270"/>
    <mergeCell ref="N1269:N1270"/>
    <mergeCell ref="N1273:N1274"/>
    <mergeCell ref="O1273:O1274"/>
    <mergeCell ref="B1271:B1272"/>
    <mergeCell ref="C1271:C1272"/>
    <mergeCell ref="D1271:D1272"/>
    <mergeCell ref="L1271:L1272"/>
    <mergeCell ref="M1271:M1272"/>
    <mergeCell ref="N1271:N1272"/>
    <mergeCell ref="D1275:D1276"/>
    <mergeCell ref="L1275:L1276"/>
    <mergeCell ref="M1275:M1276"/>
    <mergeCell ref="N1275:N1276"/>
    <mergeCell ref="O1271:O1272"/>
    <mergeCell ref="B1273:B1274"/>
    <mergeCell ref="C1273:C1274"/>
    <mergeCell ref="D1273:D1274"/>
    <mergeCell ref="L1273:L1274"/>
    <mergeCell ref="M1273:M1274"/>
    <mergeCell ref="O1275:O1276"/>
    <mergeCell ref="B1277:B1278"/>
    <mergeCell ref="C1277:C1278"/>
    <mergeCell ref="D1277:D1278"/>
    <mergeCell ref="L1277:L1278"/>
    <mergeCell ref="M1277:M1278"/>
    <mergeCell ref="N1277:N1278"/>
    <mergeCell ref="O1277:O1278"/>
    <mergeCell ref="B1275:B1276"/>
    <mergeCell ref="C1275:C1276"/>
    <mergeCell ref="N1281:N1282"/>
    <mergeCell ref="O1281:O1282"/>
    <mergeCell ref="B1279:B1280"/>
    <mergeCell ref="C1279:C1280"/>
    <mergeCell ref="D1279:D1280"/>
    <mergeCell ref="L1279:L1280"/>
    <mergeCell ref="M1279:M1280"/>
    <mergeCell ref="N1279:N1280"/>
    <mergeCell ref="D1283:D1284"/>
    <mergeCell ref="L1283:L1284"/>
    <mergeCell ref="M1283:M1284"/>
    <mergeCell ref="N1283:N1284"/>
    <mergeCell ref="O1279:O1280"/>
    <mergeCell ref="B1281:B1282"/>
    <mergeCell ref="C1281:C1282"/>
    <mergeCell ref="D1281:D1282"/>
    <mergeCell ref="L1281:L1282"/>
    <mergeCell ref="M1281:M1282"/>
    <mergeCell ref="O1283:O1284"/>
    <mergeCell ref="B1285:B1286"/>
    <mergeCell ref="C1285:C1286"/>
    <mergeCell ref="D1285:D1286"/>
    <mergeCell ref="L1285:L1286"/>
    <mergeCell ref="M1285:M1286"/>
    <mergeCell ref="N1285:N1286"/>
    <mergeCell ref="O1285:O1286"/>
    <mergeCell ref="B1283:B1284"/>
    <mergeCell ref="C1283:C1284"/>
    <mergeCell ref="N1289:N1290"/>
    <mergeCell ref="O1289:O1290"/>
    <mergeCell ref="B1287:B1288"/>
    <mergeCell ref="C1287:C1288"/>
    <mergeCell ref="D1287:D1288"/>
    <mergeCell ref="L1287:L1288"/>
    <mergeCell ref="M1287:M1288"/>
    <mergeCell ref="N1287:N1288"/>
    <mergeCell ref="D1291:D1292"/>
    <mergeCell ref="L1291:L1292"/>
    <mergeCell ref="M1291:M1292"/>
    <mergeCell ref="N1291:N1292"/>
    <mergeCell ref="O1287:O1288"/>
    <mergeCell ref="B1289:B1290"/>
    <mergeCell ref="C1289:C1290"/>
    <mergeCell ref="D1289:D1290"/>
    <mergeCell ref="L1289:L1290"/>
    <mergeCell ref="M1289:M1290"/>
    <mergeCell ref="O1291:O1292"/>
    <mergeCell ref="B1293:B1294"/>
    <mergeCell ref="C1293:C1294"/>
    <mergeCell ref="D1293:D1294"/>
    <mergeCell ref="L1293:L1294"/>
    <mergeCell ref="M1293:M1294"/>
    <mergeCell ref="N1293:N1294"/>
    <mergeCell ref="O1293:O1294"/>
    <mergeCell ref="B1291:B1292"/>
    <mergeCell ref="C1291:C1292"/>
    <mergeCell ref="N1297:N1298"/>
    <mergeCell ref="O1297:O1298"/>
    <mergeCell ref="B1295:B1296"/>
    <mergeCell ref="C1295:C1296"/>
    <mergeCell ref="D1295:D1296"/>
    <mergeCell ref="E1295:K1295"/>
    <mergeCell ref="L1295:L1296"/>
    <mergeCell ref="M1295:M1296"/>
    <mergeCell ref="D1299:D1300"/>
    <mergeCell ref="L1299:L1300"/>
    <mergeCell ref="M1299:M1300"/>
    <mergeCell ref="N1299:N1300"/>
    <mergeCell ref="N1295:O1295"/>
    <mergeCell ref="B1297:B1298"/>
    <mergeCell ref="C1297:C1298"/>
    <mergeCell ref="D1297:D1298"/>
    <mergeCell ref="L1297:L1298"/>
    <mergeCell ref="M1297:M1298"/>
    <mergeCell ref="O1299:O1300"/>
    <mergeCell ref="B1301:B1302"/>
    <mergeCell ref="C1301:C1302"/>
    <mergeCell ref="D1301:D1302"/>
    <mergeCell ref="L1301:L1302"/>
    <mergeCell ref="M1301:M1302"/>
    <mergeCell ref="N1301:N1302"/>
    <mergeCell ref="O1301:O1302"/>
    <mergeCell ref="B1299:B1300"/>
    <mergeCell ref="C1299:C1300"/>
    <mergeCell ref="N1305:N1306"/>
    <mergeCell ref="O1305:O1306"/>
    <mergeCell ref="B1303:B1304"/>
    <mergeCell ref="C1303:C1304"/>
    <mergeCell ref="D1303:D1304"/>
    <mergeCell ref="L1303:L1304"/>
    <mergeCell ref="M1303:M1304"/>
    <mergeCell ref="N1303:N1304"/>
    <mergeCell ref="D1307:D1308"/>
    <mergeCell ref="L1307:L1308"/>
    <mergeCell ref="M1307:M1308"/>
    <mergeCell ref="N1307:N1308"/>
    <mergeCell ref="O1303:O1304"/>
    <mergeCell ref="B1305:B1306"/>
    <mergeCell ref="C1305:C1306"/>
    <mergeCell ref="D1305:D1306"/>
    <mergeCell ref="L1305:L1306"/>
    <mergeCell ref="M1305:M1306"/>
    <mergeCell ref="O1307:O1308"/>
    <mergeCell ref="B1309:B1310"/>
    <mergeCell ref="C1309:C1310"/>
    <mergeCell ref="D1309:D1310"/>
    <mergeCell ref="E1309:K1309"/>
    <mergeCell ref="L1309:L1310"/>
    <mergeCell ref="M1309:M1310"/>
    <mergeCell ref="N1309:O1309"/>
    <mergeCell ref="B1307:B1308"/>
    <mergeCell ref="C1307:C1308"/>
    <mergeCell ref="M1313:M1314"/>
    <mergeCell ref="N1313:O1313"/>
    <mergeCell ref="B1311:B1312"/>
    <mergeCell ref="C1311:C1312"/>
    <mergeCell ref="D1311:D1312"/>
    <mergeCell ref="L1311:L1312"/>
    <mergeCell ref="M1311:M1312"/>
    <mergeCell ref="N1311:N1312"/>
    <mergeCell ref="D1315:D1316"/>
    <mergeCell ref="L1315:L1316"/>
    <mergeCell ref="M1315:M1316"/>
    <mergeCell ref="N1315:N1316"/>
    <mergeCell ref="O1311:O1312"/>
    <mergeCell ref="B1313:B1314"/>
    <mergeCell ref="C1313:C1314"/>
    <mergeCell ref="D1313:D1314"/>
    <mergeCell ref="E1313:K1313"/>
    <mergeCell ref="L1313:L1314"/>
    <mergeCell ref="O1315:O1316"/>
    <mergeCell ref="B1317:B1318"/>
    <mergeCell ref="C1317:C1318"/>
    <mergeCell ref="D1317:D1318"/>
    <mergeCell ref="L1317:L1318"/>
    <mergeCell ref="M1317:M1318"/>
    <mergeCell ref="N1317:N1318"/>
    <mergeCell ref="O1317:O1318"/>
    <mergeCell ref="B1315:B1316"/>
    <mergeCell ref="C1315:C1316"/>
    <mergeCell ref="N1321:N1322"/>
    <mergeCell ref="O1321:O1322"/>
    <mergeCell ref="B1319:B1320"/>
    <mergeCell ref="C1319:C1320"/>
    <mergeCell ref="D1319:D1320"/>
    <mergeCell ref="L1319:L1320"/>
    <mergeCell ref="M1319:M1320"/>
    <mergeCell ref="N1319:N1320"/>
    <mergeCell ref="D1323:D1324"/>
    <mergeCell ref="E1323:K1323"/>
    <mergeCell ref="L1323:L1324"/>
    <mergeCell ref="M1323:M1324"/>
    <mergeCell ref="O1319:O1320"/>
    <mergeCell ref="B1321:B1322"/>
    <mergeCell ref="C1321:C1322"/>
    <mergeCell ref="D1321:D1322"/>
    <mergeCell ref="L1321:L1322"/>
    <mergeCell ref="M1321:M1322"/>
    <mergeCell ref="N1323:O1323"/>
    <mergeCell ref="B1325:B1326"/>
    <mergeCell ref="C1325:C1326"/>
    <mergeCell ref="D1325:D1326"/>
    <mergeCell ref="L1325:L1326"/>
    <mergeCell ref="M1325:M1326"/>
    <mergeCell ref="N1325:N1326"/>
    <mergeCell ref="O1325:O1326"/>
    <mergeCell ref="B1323:B1324"/>
    <mergeCell ref="C1323:C1324"/>
    <mergeCell ref="N1329:N1330"/>
    <mergeCell ref="O1329:O1330"/>
    <mergeCell ref="B1327:B1328"/>
    <mergeCell ref="C1327:C1328"/>
    <mergeCell ref="D1327:D1328"/>
    <mergeCell ref="E1327:K1327"/>
    <mergeCell ref="L1327:L1328"/>
    <mergeCell ref="M1327:M1328"/>
    <mergeCell ref="D1331:D1332"/>
    <mergeCell ref="L1331:L1332"/>
    <mergeCell ref="M1331:M1332"/>
    <mergeCell ref="N1331:N1332"/>
    <mergeCell ref="N1327:O1327"/>
    <mergeCell ref="B1329:B1330"/>
    <mergeCell ref="C1329:C1330"/>
    <mergeCell ref="D1329:D1330"/>
    <mergeCell ref="L1329:L1330"/>
    <mergeCell ref="M1329:M1330"/>
    <mergeCell ref="O1331:O1332"/>
    <mergeCell ref="B1333:B1334"/>
    <mergeCell ref="C1333:C1334"/>
    <mergeCell ref="D1333:D1334"/>
    <mergeCell ref="L1333:L1334"/>
    <mergeCell ref="M1333:M1334"/>
    <mergeCell ref="N1333:N1334"/>
    <mergeCell ref="O1333:O1334"/>
    <mergeCell ref="B1331:B1332"/>
    <mergeCell ref="C1331:C1332"/>
    <mergeCell ref="M1337:M1338"/>
    <mergeCell ref="N1337:O1337"/>
    <mergeCell ref="B1335:B1336"/>
    <mergeCell ref="C1335:C1336"/>
    <mergeCell ref="D1335:D1336"/>
    <mergeCell ref="L1335:L1336"/>
    <mergeCell ref="M1335:M1336"/>
    <mergeCell ref="N1335:N1336"/>
    <mergeCell ref="D1339:D1340"/>
    <mergeCell ref="L1339:L1340"/>
    <mergeCell ref="M1339:M1340"/>
    <mergeCell ref="N1339:N1340"/>
    <mergeCell ref="O1335:O1336"/>
    <mergeCell ref="B1337:B1338"/>
    <mergeCell ref="C1337:C1338"/>
    <mergeCell ref="D1337:D1338"/>
    <mergeCell ref="E1337:K1337"/>
    <mergeCell ref="L1337:L1338"/>
    <mergeCell ref="O1339:O1340"/>
    <mergeCell ref="B1341:B1342"/>
    <mergeCell ref="C1341:C1342"/>
    <mergeCell ref="D1341:D1342"/>
    <mergeCell ref="E1341:K1341"/>
    <mergeCell ref="L1341:L1342"/>
    <mergeCell ref="M1341:M1342"/>
    <mergeCell ref="N1341:O1341"/>
    <mergeCell ref="B1339:B1340"/>
    <mergeCell ref="C1339:C1340"/>
    <mergeCell ref="N1345:N1346"/>
    <mergeCell ref="O1345:O1346"/>
    <mergeCell ref="B1343:B1344"/>
    <mergeCell ref="C1343:C1344"/>
    <mergeCell ref="D1343:D1344"/>
    <mergeCell ref="L1343:L1344"/>
    <mergeCell ref="M1343:M1344"/>
    <mergeCell ref="N1343:N1344"/>
    <mergeCell ref="D1347:D1348"/>
    <mergeCell ref="L1347:L1348"/>
    <mergeCell ref="M1347:M1348"/>
    <mergeCell ref="N1347:N1348"/>
    <mergeCell ref="O1343:O1344"/>
    <mergeCell ref="B1345:B1346"/>
    <mergeCell ref="C1345:C1346"/>
    <mergeCell ref="D1345:D1346"/>
    <mergeCell ref="L1345:L1346"/>
    <mergeCell ref="M1345:M1346"/>
    <mergeCell ref="O1347:O1348"/>
    <mergeCell ref="B1349:B1350"/>
    <mergeCell ref="C1349:C1350"/>
    <mergeCell ref="D1349:D1350"/>
    <mergeCell ref="L1349:L1350"/>
    <mergeCell ref="M1349:M1350"/>
    <mergeCell ref="N1349:N1350"/>
    <mergeCell ref="O1349:O1350"/>
    <mergeCell ref="B1347:B1348"/>
    <mergeCell ref="C1347:C1348"/>
    <mergeCell ref="N1353:N1354"/>
    <mergeCell ref="O1353:O1354"/>
    <mergeCell ref="B1351:B1352"/>
    <mergeCell ref="C1351:C1352"/>
    <mergeCell ref="D1351:D1352"/>
    <mergeCell ref="L1351:L1352"/>
    <mergeCell ref="M1351:M1352"/>
    <mergeCell ref="N1351:N1352"/>
    <mergeCell ref="D1355:D1356"/>
    <mergeCell ref="L1355:L1356"/>
    <mergeCell ref="M1355:M1356"/>
    <mergeCell ref="N1355:N1356"/>
    <mergeCell ref="O1351:O1352"/>
    <mergeCell ref="B1353:B1354"/>
    <mergeCell ref="C1353:C1354"/>
    <mergeCell ref="D1353:D1354"/>
    <mergeCell ref="L1353:L1354"/>
    <mergeCell ref="M1353:M1354"/>
    <mergeCell ref="O1355:O1356"/>
    <mergeCell ref="B1357:B1358"/>
    <mergeCell ref="C1357:C1358"/>
    <mergeCell ref="D1357:D1358"/>
    <mergeCell ref="L1357:L1358"/>
    <mergeCell ref="M1357:M1358"/>
    <mergeCell ref="N1357:N1358"/>
    <mergeCell ref="O1357:O1358"/>
    <mergeCell ref="B1355:B1356"/>
    <mergeCell ref="C1355:C1356"/>
    <mergeCell ref="N1361:N1362"/>
    <mergeCell ref="O1361:O1362"/>
    <mergeCell ref="B1359:B1360"/>
    <mergeCell ref="C1359:C1360"/>
    <mergeCell ref="D1359:D1360"/>
    <mergeCell ref="L1359:L1360"/>
    <mergeCell ref="M1359:M1360"/>
    <mergeCell ref="N1359:N1360"/>
    <mergeCell ref="D1363:D1364"/>
    <mergeCell ref="L1363:L1364"/>
    <mergeCell ref="M1363:M1364"/>
    <mergeCell ref="N1363:N1364"/>
    <mergeCell ref="O1359:O1360"/>
    <mergeCell ref="B1361:B1362"/>
    <mergeCell ref="C1361:C1362"/>
    <mergeCell ref="D1361:D1362"/>
    <mergeCell ref="L1361:L1362"/>
    <mergeCell ref="M1361:M1362"/>
    <mergeCell ref="O1363:O1364"/>
    <mergeCell ref="B1365:B1366"/>
    <mergeCell ref="C1365:C1366"/>
    <mergeCell ref="D1365:D1366"/>
    <mergeCell ref="E1365:K1365"/>
    <mergeCell ref="L1365:L1366"/>
    <mergeCell ref="M1365:M1366"/>
    <mergeCell ref="N1365:O1365"/>
    <mergeCell ref="B1363:B1364"/>
    <mergeCell ref="C1363:C1364"/>
    <mergeCell ref="N1369:N1370"/>
    <mergeCell ref="O1369:O1370"/>
    <mergeCell ref="B1367:B1368"/>
    <mergeCell ref="C1367:C1368"/>
    <mergeCell ref="D1367:D1368"/>
    <mergeCell ref="L1367:L1368"/>
    <mergeCell ref="M1367:M1368"/>
    <mergeCell ref="N1367:N1368"/>
    <mergeCell ref="D1371:D1372"/>
    <mergeCell ref="E1371:K1371"/>
    <mergeCell ref="L1371:L1372"/>
    <mergeCell ref="M1371:M1372"/>
    <mergeCell ref="O1367:O1368"/>
    <mergeCell ref="B1369:B1370"/>
    <mergeCell ref="C1369:C1370"/>
    <mergeCell ref="D1369:D1370"/>
    <mergeCell ref="L1369:L1370"/>
    <mergeCell ref="M1369:M1370"/>
    <mergeCell ref="N1371:O1371"/>
    <mergeCell ref="B1373:B1374"/>
    <mergeCell ref="C1373:C1374"/>
    <mergeCell ref="D1373:D1374"/>
    <mergeCell ref="L1373:L1374"/>
    <mergeCell ref="M1373:M1374"/>
    <mergeCell ref="N1373:N1374"/>
    <mergeCell ref="O1373:O1374"/>
    <mergeCell ref="B1371:B1372"/>
    <mergeCell ref="C1371:C1372"/>
    <mergeCell ref="N1377:N1378"/>
    <mergeCell ref="O1377:O1378"/>
    <mergeCell ref="B1375:B1376"/>
    <mergeCell ref="C1375:C1376"/>
    <mergeCell ref="D1375:D1376"/>
    <mergeCell ref="L1375:L1376"/>
    <mergeCell ref="M1375:M1376"/>
    <mergeCell ref="N1375:N1376"/>
    <mergeCell ref="D1379:D1380"/>
    <mergeCell ref="L1379:L1380"/>
    <mergeCell ref="M1379:M1380"/>
    <mergeCell ref="N1379:N1380"/>
    <mergeCell ref="O1375:O1376"/>
    <mergeCell ref="B1377:B1378"/>
    <mergeCell ref="C1377:C1378"/>
    <mergeCell ref="D1377:D1378"/>
    <mergeCell ref="L1377:L1378"/>
    <mergeCell ref="M1377:M1378"/>
    <mergeCell ref="O1379:O1380"/>
    <mergeCell ref="B1381:B1382"/>
    <mergeCell ref="C1381:C1382"/>
    <mergeCell ref="D1381:D1382"/>
    <mergeCell ref="L1381:L1382"/>
    <mergeCell ref="M1381:M1382"/>
    <mergeCell ref="N1381:N1382"/>
    <mergeCell ref="O1381:O1382"/>
    <mergeCell ref="B1379:B1380"/>
    <mergeCell ref="C1379:C1380"/>
    <mergeCell ref="N1385:N1386"/>
    <mergeCell ref="O1385:O1386"/>
    <mergeCell ref="B1383:B1384"/>
    <mergeCell ref="C1383:C1384"/>
    <mergeCell ref="D1383:D1384"/>
    <mergeCell ref="L1383:L1384"/>
    <mergeCell ref="M1383:M1384"/>
    <mergeCell ref="N1383:N1384"/>
    <mergeCell ref="D1387:D1388"/>
    <mergeCell ref="L1387:L1388"/>
    <mergeCell ref="M1387:M1388"/>
    <mergeCell ref="N1387:N1388"/>
    <mergeCell ref="O1383:O1384"/>
    <mergeCell ref="B1385:B1386"/>
    <mergeCell ref="C1385:C1386"/>
    <mergeCell ref="D1385:D1386"/>
    <mergeCell ref="L1385:L1386"/>
    <mergeCell ref="M1385:M1386"/>
    <mergeCell ref="O1387:O1388"/>
    <mergeCell ref="B1389:B1390"/>
    <mergeCell ref="C1389:C1390"/>
    <mergeCell ref="D1389:D1390"/>
    <mergeCell ref="L1389:L1390"/>
    <mergeCell ref="M1389:M1390"/>
    <mergeCell ref="N1389:N1390"/>
    <mergeCell ref="O1389:O1390"/>
    <mergeCell ref="B1387:B1388"/>
    <mergeCell ref="C1387:C1388"/>
    <mergeCell ref="N1393:N1394"/>
    <mergeCell ref="O1393:O1394"/>
    <mergeCell ref="B1391:B1392"/>
    <mergeCell ref="C1391:C1392"/>
    <mergeCell ref="D1391:D1392"/>
    <mergeCell ref="L1391:L1392"/>
    <mergeCell ref="M1391:M1392"/>
    <mergeCell ref="N1391:N1392"/>
    <mergeCell ref="D1395:D1396"/>
    <mergeCell ref="L1395:L1396"/>
    <mergeCell ref="M1395:M1396"/>
    <mergeCell ref="N1395:N1396"/>
    <mergeCell ref="O1391:O1392"/>
    <mergeCell ref="B1393:B1394"/>
    <mergeCell ref="C1393:C1394"/>
    <mergeCell ref="D1393:D1394"/>
    <mergeCell ref="L1393:L1394"/>
    <mergeCell ref="M1393:M1394"/>
    <mergeCell ref="O1395:O1396"/>
    <mergeCell ref="B1397:B1398"/>
    <mergeCell ref="C1397:C1398"/>
    <mergeCell ref="D1397:D1398"/>
    <mergeCell ref="L1397:L1398"/>
    <mergeCell ref="M1397:M1398"/>
    <mergeCell ref="N1397:N1398"/>
    <mergeCell ref="O1397:O1398"/>
    <mergeCell ref="B1395:B1396"/>
    <mergeCell ref="C1395:C1396"/>
    <mergeCell ref="M1401:M1402"/>
    <mergeCell ref="N1401:O1401"/>
    <mergeCell ref="B1399:B1400"/>
    <mergeCell ref="C1399:C1400"/>
    <mergeCell ref="D1399:D1400"/>
    <mergeCell ref="L1399:L1400"/>
    <mergeCell ref="M1399:M1400"/>
    <mergeCell ref="N1399:N1400"/>
    <mergeCell ref="D1403:D1404"/>
    <mergeCell ref="L1403:L1404"/>
    <mergeCell ref="M1403:M1404"/>
    <mergeCell ref="N1403:N1404"/>
    <mergeCell ref="O1399:O1400"/>
    <mergeCell ref="B1401:B1402"/>
    <mergeCell ref="C1401:C1402"/>
    <mergeCell ref="D1401:D1402"/>
    <mergeCell ref="E1401:K1401"/>
    <mergeCell ref="L1401:L1402"/>
    <mergeCell ref="O1403:O1404"/>
    <mergeCell ref="B1405:B1406"/>
    <mergeCell ref="C1405:C1406"/>
    <mergeCell ref="D1405:D1406"/>
    <mergeCell ref="L1405:L1406"/>
    <mergeCell ref="M1405:M1406"/>
    <mergeCell ref="N1405:N1406"/>
    <mergeCell ref="O1405:O1406"/>
    <mergeCell ref="B1403:B1404"/>
    <mergeCell ref="C1403:C1404"/>
    <mergeCell ref="M1409:M1410"/>
    <mergeCell ref="N1409:O1409"/>
    <mergeCell ref="B1407:B1408"/>
    <mergeCell ref="C1407:C1408"/>
    <mergeCell ref="D1407:D1408"/>
    <mergeCell ref="L1407:L1408"/>
    <mergeCell ref="M1407:M1408"/>
    <mergeCell ref="N1407:N1408"/>
    <mergeCell ref="D1411:D1412"/>
    <mergeCell ref="L1411:L1412"/>
    <mergeCell ref="M1411:M1412"/>
    <mergeCell ref="N1411:N1412"/>
    <mergeCell ref="O1407:O1408"/>
    <mergeCell ref="B1409:B1410"/>
    <mergeCell ref="C1409:C1410"/>
    <mergeCell ref="D1409:D1410"/>
    <mergeCell ref="E1409:K1409"/>
    <mergeCell ref="L1409:L1410"/>
    <mergeCell ref="O1411:O1412"/>
    <mergeCell ref="B1413:B1414"/>
    <mergeCell ref="C1413:C1414"/>
    <mergeCell ref="D1413:D1414"/>
    <mergeCell ref="L1413:L1414"/>
    <mergeCell ref="M1413:M1414"/>
    <mergeCell ref="N1413:N1414"/>
    <mergeCell ref="O1413:O1414"/>
    <mergeCell ref="B1411:B1412"/>
    <mergeCell ref="C1411:C1412"/>
    <mergeCell ref="M1417:M1418"/>
    <mergeCell ref="N1417:O1417"/>
    <mergeCell ref="B1415:B1416"/>
    <mergeCell ref="C1415:C1416"/>
    <mergeCell ref="D1415:D1416"/>
    <mergeCell ref="L1415:L1416"/>
    <mergeCell ref="M1415:M1416"/>
    <mergeCell ref="N1415:N1416"/>
    <mergeCell ref="D1419:D1420"/>
    <mergeCell ref="L1419:L1420"/>
    <mergeCell ref="M1419:M1420"/>
    <mergeCell ref="N1419:N1420"/>
    <mergeCell ref="O1415:O1416"/>
    <mergeCell ref="B1417:B1418"/>
    <mergeCell ref="C1417:C1418"/>
    <mergeCell ref="D1417:D1418"/>
    <mergeCell ref="E1417:K1417"/>
    <mergeCell ref="L1417:L1418"/>
    <mergeCell ref="O1419:O1420"/>
    <mergeCell ref="B1421:B1422"/>
    <mergeCell ref="C1421:C1422"/>
    <mergeCell ref="D1421:D1422"/>
    <mergeCell ref="L1421:L1422"/>
    <mergeCell ref="M1421:M1422"/>
    <mergeCell ref="N1421:N1422"/>
    <mergeCell ref="O1421:O1422"/>
    <mergeCell ref="B1419:B1420"/>
    <mergeCell ref="C1419:C1420"/>
    <mergeCell ref="B1423:B1424"/>
    <mergeCell ref="C1423:C1424"/>
    <mergeCell ref="D1423:D1424"/>
    <mergeCell ref="L1423:L1424"/>
    <mergeCell ref="M1423:M1424"/>
    <mergeCell ref="N1423:N1424"/>
    <mergeCell ref="B1425:B1426"/>
    <mergeCell ref="C1425:C1426"/>
    <mergeCell ref="D1425:D1426"/>
    <mergeCell ref="E1425:K1425"/>
    <mergeCell ref="L1425:L1426"/>
    <mergeCell ref="M1425:M1426"/>
    <mergeCell ref="C1427:C1428"/>
    <mergeCell ref="D1427:D1428"/>
    <mergeCell ref="L1427:L1428"/>
    <mergeCell ref="M1427:M1428"/>
    <mergeCell ref="N1427:N1428"/>
    <mergeCell ref="O1423:O1424"/>
    <mergeCell ref="N1425:O1425"/>
    <mergeCell ref="O1427:O1428"/>
    <mergeCell ref="B1429:B1430"/>
    <mergeCell ref="C1429:C1430"/>
    <mergeCell ref="D1429:D1430"/>
    <mergeCell ref="E1429:K1429"/>
    <mergeCell ref="L1429:L1430"/>
    <mergeCell ref="M1429:M1430"/>
    <mergeCell ref="N1429:O1429"/>
    <mergeCell ref="E1430:K1430"/>
    <mergeCell ref="B1427:B1428"/>
    <mergeCell ref="P1429:P1430"/>
    <mergeCell ref="B1431:B1432"/>
    <mergeCell ref="C1431:C1432"/>
    <mergeCell ref="D1431:D1432"/>
    <mergeCell ref="E1431:K1431"/>
    <mergeCell ref="L1431:L1432"/>
    <mergeCell ref="M1431:M1432"/>
    <mergeCell ref="N1431:N1432"/>
    <mergeCell ref="O1431:O1432"/>
    <mergeCell ref="E1432:K1432"/>
    <mergeCell ref="P1431:P1432"/>
    <mergeCell ref="B1433:B1434"/>
    <mergeCell ref="C1433:C1434"/>
    <mergeCell ref="D1433:D1434"/>
    <mergeCell ref="E1433:K1433"/>
    <mergeCell ref="L1433:L1434"/>
    <mergeCell ref="M1433:M1434"/>
    <mergeCell ref="N1433:O1433"/>
    <mergeCell ref="P1433:P1434"/>
    <mergeCell ref="N1437:N1438"/>
    <mergeCell ref="O1437:O1438"/>
    <mergeCell ref="B1435:B1436"/>
    <mergeCell ref="C1435:C1436"/>
    <mergeCell ref="D1435:D1436"/>
    <mergeCell ref="L1435:L1436"/>
    <mergeCell ref="M1435:M1436"/>
    <mergeCell ref="N1435:N1436"/>
    <mergeCell ref="D1439:D1440"/>
    <mergeCell ref="E1439:K1439"/>
    <mergeCell ref="L1439:L1440"/>
    <mergeCell ref="M1439:M1440"/>
    <mergeCell ref="O1435:O1436"/>
    <mergeCell ref="B1437:B1438"/>
    <mergeCell ref="C1437:C1438"/>
    <mergeCell ref="D1437:D1438"/>
    <mergeCell ref="L1437:L1438"/>
    <mergeCell ref="M1437:M1438"/>
    <mergeCell ref="N1439:O1439"/>
    <mergeCell ref="B1441:B1442"/>
    <mergeCell ref="C1441:C1442"/>
    <mergeCell ref="D1441:D1442"/>
    <mergeCell ref="L1441:L1442"/>
    <mergeCell ref="M1441:M1442"/>
    <mergeCell ref="N1441:N1442"/>
    <mergeCell ref="O1441:O1442"/>
    <mergeCell ref="B1439:B1440"/>
    <mergeCell ref="C1439:C1440"/>
    <mergeCell ref="M1445:M1446"/>
    <mergeCell ref="N1445:O1445"/>
    <mergeCell ref="B1443:B1444"/>
    <mergeCell ref="C1443:C1444"/>
    <mergeCell ref="D1443:D1444"/>
    <mergeCell ref="L1443:L1444"/>
    <mergeCell ref="M1443:M1444"/>
    <mergeCell ref="N1443:N1444"/>
    <mergeCell ref="D1447:D1448"/>
    <mergeCell ref="L1447:L1448"/>
    <mergeCell ref="M1447:M1448"/>
    <mergeCell ref="N1447:N1448"/>
    <mergeCell ref="O1443:O1444"/>
    <mergeCell ref="B1445:B1446"/>
    <mergeCell ref="C1445:C1446"/>
    <mergeCell ref="D1445:D1446"/>
    <mergeCell ref="E1445:K1445"/>
    <mergeCell ref="L1445:L1446"/>
    <mergeCell ref="O1447:O1448"/>
    <mergeCell ref="B1449:B1450"/>
    <mergeCell ref="C1449:C1450"/>
    <mergeCell ref="D1449:D1450"/>
    <mergeCell ref="L1449:L1450"/>
    <mergeCell ref="M1449:M1450"/>
    <mergeCell ref="N1449:N1450"/>
    <mergeCell ref="O1449:O1450"/>
    <mergeCell ref="B1447:B1448"/>
    <mergeCell ref="C1447:C1448"/>
    <mergeCell ref="N1453:N1454"/>
    <mergeCell ref="O1453:O1454"/>
    <mergeCell ref="B1451:B1452"/>
    <mergeCell ref="C1451:C1452"/>
    <mergeCell ref="D1451:D1452"/>
    <mergeCell ref="E1451:K1451"/>
    <mergeCell ref="L1451:L1452"/>
    <mergeCell ref="M1451:M1452"/>
    <mergeCell ref="D1455:D1456"/>
    <mergeCell ref="L1455:L1456"/>
    <mergeCell ref="M1455:M1456"/>
    <mergeCell ref="N1455:N1456"/>
    <mergeCell ref="N1451:O1451"/>
    <mergeCell ref="B1453:B1454"/>
    <mergeCell ref="C1453:C1454"/>
    <mergeCell ref="D1453:D1454"/>
    <mergeCell ref="L1453:L1454"/>
    <mergeCell ref="M1453:M1454"/>
    <mergeCell ref="O1455:O1456"/>
    <mergeCell ref="B1457:B1458"/>
    <mergeCell ref="C1457:C1458"/>
    <mergeCell ref="D1457:D1458"/>
    <mergeCell ref="E1457:K1457"/>
    <mergeCell ref="L1457:L1458"/>
    <mergeCell ref="M1457:M1458"/>
    <mergeCell ref="N1457:O1457"/>
    <mergeCell ref="B1455:B1456"/>
    <mergeCell ref="C1455:C1456"/>
    <mergeCell ref="N1461:N1462"/>
    <mergeCell ref="O1461:O1462"/>
    <mergeCell ref="B1459:B1460"/>
    <mergeCell ref="C1459:C1460"/>
    <mergeCell ref="D1459:D1460"/>
    <mergeCell ref="L1459:L1460"/>
    <mergeCell ref="M1459:M1460"/>
    <mergeCell ref="N1459:N1460"/>
    <mergeCell ref="D1463:D1464"/>
    <mergeCell ref="L1463:L1464"/>
    <mergeCell ref="M1463:M1464"/>
    <mergeCell ref="N1463:N1464"/>
    <mergeCell ref="O1459:O1460"/>
    <mergeCell ref="B1461:B1462"/>
    <mergeCell ref="C1461:C1462"/>
    <mergeCell ref="D1461:D1462"/>
    <mergeCell ref="L1461:L1462"/>
    <mergeCell ref="M1461:M1462"/>
    <mergeCell ref="O1463:O1464"/>
    <mergeCell ref="B1465:B1466"/>
    <mergeCell ref="C1465:C1466"/>
    <mergeCell ref="D1465:D1466"/>
    <mergeCell ref="L1465:L1466"/>
    <mergeCell ref="M1465:M1466"/>
    <mergeCell ref="N1465:N1466"/>
    <mergeCell ref="O1465:O1466"/>
    <mergeCell ref="B1463:B1464"/>
    <mergeCell ref="C1463:C1464"/>
    <mergeCell ref="N1469:N1470"/>
    <mergeCell ref="O1469:O1470"/>
    <mergeCell ref="B1467:B1468"/>
    <mergeCell ref="C1467:C1468"/>
    <mergeCell ref="D1467:D1468"/>
    <mergeCell ref="L1467:L1468"/>
    <mergeCell ref="M1467:M1468"/>
    <mergeCell ref="N1467:N1468"/>
    <mergeCell ref="D1471:D1472"/>
    <mergeCell ref="L1471:L1472"/>
    <mergeCell ref="M1471:M1472"/>
    <mergeCell ref="N1471:N1472"/>
    <mergeCell ref="O1467:O1468"/>
    <mergeCell ref="B1469:B1470"/>
    <mergeCell ref="C1469:C1470"/>
    <mergeCell ref="D1469:D1470"/>
    <mergeCell ref="L1469:L1470"/>
    <mergeCell ref="M1469:M1470"/>
    <mergeCell ref="O1471:O1472"/>
    <mergeCell ref="B1473:B1474"/>
    <mergeCell ref="C1473:C1474"/>
    <mergeCell ref="D1473:D1474"/>
    <mergeCell ref="L1473:L1474"/>
    <mergeCell ref="M1473:M1474"/>
    <mergeCell ref="N1473:N1474"/>
    <mergeCell ref="O1473:O1474"/>
    <mergeCell ref="B1471:B1472"/>
    <mergeCell ref="C1471:C1472"/>
    <mergeCell ref="N1477:N1478"/>
    <mergeCell ref="O1477:O1478"/>
    <mergeCell ref="B1475:B1476"/>
    <mergeCell ref="C1475:C1476"/>
    <mergeCell ref="D1475:D1476"/>
    <mergeCell ref="L1475:L1476"/>
    <mergeCell ref="M1475:M1476"/>
    <mergeCell ref="N1475:N1476"/>
    <mergeCell ref="D1479:D1480"/>
    <mergeCell ref="L1479:L1480"/>
    <mergeCell ref="M1479:M1480"/>
    <mergeCell ref="N1479:N1480"/>
    <mergeCell ref="O1475:O1476"/>
    <mergeCell ref="B1477:B1478"/>
    <mergeCell ref="C1477:C1478"/>
    <mergeCell ref="D1477:D1478"/>
    <mergeCell ref="L1477:L1478"/>
    <mergeCell ref="M1477:M1478"/>
    <mergeCell ref="O1479:O1480"/>
    <mergeCell ref="B1481:B1482"/>
    <mergeCell ref="C1481:C1482"/>
    <mergeCell ref="D1481:D1482"/>
    <mergeCell ref="L1481:L1482"/>
    <mergeCell ref="M1481:M1482"/>
    <mergeCell ref="N1481:N1482"/>
    <mergeCell ref="O1481:O1482"/>
    <mergeCell ref="B1479:B1480"/>
    <mergeCell ref="C1479:C1480"/>
    <mergeCell ref="N1485:N1486"/>
    <mergeCell ref="O1485:O1486"/>
    <mergeCell ref="B1483:B1484"/>
    <mergeCell ref="C1483:C1484"/>
    <mergeCell ref="D1483:D1484"/>
    <mergeCell ref="L1483:L1484"/>
    <mergeCell ref="M1483:M1484"/>
    <mergeCell ref="N1483:N1484"/>
    <mergeCell ref="D1487:D1488"/>
    <mergeCell ref="L1487:L1488"/>
    <mergeCell ref="M1487:M1488"/>
    <mergeCell ref="N1487:N1488"/>
    <mergeCell ref="O1483:O1484"/>
    <mergeCell ref="B1485:B1486"/>
    <mergeCell ref="C1485:C1486"/>
    <mergeCell ref="D1485:D1486"/>
    <mergeCell ref="L1485:L1486"/>
    <mergeCell ref="M1485:M1486"/>
    <mergeCell ref="O1487:O1488"/>
    <mergeCell ref="B1489:B1490"/>
    <mergeCell ref="C1489:C1490"/>
    <mergeCell ref="D1489:D1490"/>
    <mergeCell ref="L1489:L1490"/>
    <mergeCell ref="M1489:M1490"/>
    <mergeCell ref="N1489:N1490"/>
    <mergeCell ref="O1489:O1490"/>
    <mergeCell ref="B1487:B1488"/>
    <mergeCell ref="C1487:C1488"/>
    <mergeCell ref="N1493:N1494"/>
    <mergeCell ref="O1493:O1494"/>
    <mergeCell ref="B1491:B1492"/>
    <mergeCell ref="C1491:C1492"/>
    <mergeCell ref="D1491:D1492"/>
    <mergeCell ref="L1491:L1492"/>
    <mergeCell ref="M1491:M1492"/>
    <mergeCell ref="N1491:N1492"/>
    <mergeCell ref="D1495:D1496"/>
    <mergeCell ref="L1495:L1496"/>
    <mergeCell ref="M1495:M1496"/>
    <mergeCell ref="N1495:N1496"/>
    <mergeCell ref="O1491:O1492"/>
    <mergeCell ref="B1493:B1494"/>
    <mergeCell ref="C1493:C1494"/>
    <mergeCell ref="D1493:D1494"/>
    <mergeCell ref="L1493:L1494"/>
    <mergeCell ref="M1493:M1494"/>
    <mergeCell ref="O1495:O1496"/>
    <mergeCell ref="B1497:B1498"/>
    <mergeCell ref="C1497:C1498"/>
    <mergeCell ref="D1497:D1498"/>
    <mergeCell ref="L1497:L1498"/>
    <mergeCell ref="M1497:M1498"/>
    <mergeCell ref="N1497:N1498"/>
    <mergeCell ref="O1497:O1498"/>
    <mergeCell ref="B1495:B1496"/>
    <mergeCell ref="C1495:C1496"/>
    <mergeCell ref="N1501:N1502"/>
    <mergeCell ref="O1501:O1502"/>
    <mergeCell ref="B1499:B1500"/>
    <mergeCell ref="C1499:C1500"/>
    <mergeCell ref="D1499:D1500"/>
    <mergeCell ref="L1499:L1500"/>
    <mergeCell ref="M1499:M1500"/>
    <mergeCell ref="N1499:N1500"/>
    <mergeCell ref="D1503:D1504"/>
    <mergeCell ref="L1503:L1504"/>
    <mergeCell ref="M1503:M1504"/>
    <mergeCell ref="N1503:N1504"/>
    <mergeCell ref="O1499:O1500"/>
    <mergeCell ref="B1501:B1502"/>
    <mergeCell ref="C1501:C1502"/>
    <mergeCell ref="D1501:D1502"/>
    <mergeCell ref="L1501:L1502"/>
    <mergeCell ref="M1501:M1502"/>
    <mergeCell ref="O1503:O1504"/>
    <mergeCell ref="B1505:B1506"/>
    <mergeCell ref="C1505:C1506"/>
    <mergeCell ref="D1505:D1506"/>
    <mergeCell ref="L1505:L1506"/>
    <mergeCell ref="M1505:M1506"/>
    <mergeCell ref="N1505:N1506"/>
    <mergeCell ref="O1505:O1506"/>
    <mergeCell ref="B1503:B1504"/>
    <mergeCell ref="C1503:C1504"/>
    <mergeCell ref="M1509:M1510"/>
    <mergeCell ref="N1509:O1509"/>
    <mergeCell ref="B1507:B1508"/>
    <mergeCell ref="C1507:C1508"/>
    <mergeCell ref="D1507:D1508"/>
    <mergeCell ref="L1507:L1508"/>
    <mergeCell ref="M1507:M1508"/>
    <mergeCell ref="N1507:N1508"/>
    <mergeCell ref="D1511:D1512"/>
    <mergeCell ref="L1511:L1512"/>
    <mergeCell ref="M1511:M1512"/>
    <mergeCell ref="N1511:N1512"/>
    <mergeCell ref="O1507:O1508"/>
    <mergeCell ref="B1509:B1510"/>
    <mergeCell ref="C1509:C1510"/>
    <mergeCell ref="D1509:D1510"/>
    <mergeCell ref="E1509:K1509"/>
    <mergeCell ref="L1509:L1510"/>
    <mergeCell ref="O1511:O1512"/>
    <mergeCell ref="B1513:B1514"/>
    <mergeCell ref="C1513:C1514"/>
    <mergeCell ref="D1513:D1514"/>
    <mergeCell ref="L1513:L1514"/>
    <mergeCell ref="M1513:M1514"/>
    <mergeCell ref="N1513:N1514"/>
    <mergeCell ref="O1513:O1514"/>
    <mergeCell ref="B1511:B1512"/>
    <mergeCell ref="C1511:C1512"/>
    <mergeCell ref="M1517:M1518"/>
    <mergeCell ref="N1517:O1517"/>
    <mergeCell ref="B1515:B1516"/>
    <mergeCell ref="C1515:C1516"/>
    <mergeCell ref="D1515:D1516"/>
    <mergeCell ref="L1515:L1516"/>
    <mergeCell ref="M1515:M1516"/>
    <mergeCell ref="N1515:N1516"/>
    <mergeCell ref="D1519:D1520"/>
    <mergeCell ref="L1519:L1520"/>
    <mergeCell ref="M1519:M1520"/>
    <mergeCell ref="N1519:N1520"/>
    <mergeCell ref="O1515:O1516"/>
    <mergeCell ref="B1517:B1518"/>
    <mergeCell ref="C1517:C1518"/>
    <mergeCell ref="D1517:D1518"/>
    <mergeCell ref="E1517:K1517"/>
    <mergeCell ref="L1517:L1518"/>
    <mergeCell ref="O1519:O1520"/>
    <mergeCell ref="B1521:B1522"/>
    <mergeCell ref="C1521:C1522"/>
    <mergeCell ref="D1521:D1522"/>
    <mergeCell ref="E1521:K1521"/>
    <mergeCell ref="L1521:L1522"/>
    <mergeCell ref="M1521:M1522"/>
    <mergeCell ref="N1521:O1521"/>
    <mergeCell ref="B1519:B1520"/>
    <mergeCell ref="C1519:C1520"/>
    <mergeCell ref="M1525:M1526"/>
    <mergeCell ref="N1525:O1525"/>
    <mergeCell ref="B1523:B1524"/>
    <mergeCell ref="C1523:C1524"/>
    <mergeCell ref="D1523:D1524"/>
    <mergeCell ref="L1523:L1524"/>
    <mergeCell ref="M1523:M1524"/>
    <mergeCell ref="N1523:N1524"/>
    <mergeCell ref="D1527:D1528"/>
    <mergeCell ref="L1527:L1528"/>
    <mergeCell ref="M1527:M1528"/>
    <mergeCell ref="N1527:N1528"/>
    <mergeCell ref="O1523:O1524"/>
    <mergeCell ref="B1525:B1526"/>
    <mergeCell ref="C1525:C1526"/>
    <mergeCell ref="D1525:D1526"/>
    <mergeCell ref="E1525:K1525"/>
    <mergeCell ref="L1525:L1526"/>
    <mergeCell ref="O1527:O1528"/>
    <mergeCell ref="B1529:B1530"/>
    <mergeCell ref="C1529:C1530"/>
    <mergeCell ref="D1529:D1530"/>
    <mergeCell ref="L1529:L1530"/>
    <mergeCell ref="M1529:M1530"/>
    <mergeCell ref="N1529:N1530"/>
    <mergeCell ref="O1529:O1530"/>
    <mergeCell ref="B1527:B1528"/>
    <mergeCell ref="C1527:C1528"/>
    <mergeCell ref="N1533:N1534"/>
    <mergeCell ref="O1533:O1534"/>
    <mergeCell ref="B1531:B1532"/>
    <mergeCell ref="C1531:C1532"/>
    <mergeCell ref="D1531:D1532"/>
    <mergeCell ref="L1531:L1532"/>
    <mergeCell ref="M1531:M1532"/>
    <mergeCell ref="N1531:N1532"/>
    <mergeCell ref="D1535:D1536"/>
    <mergeCell ref="L1535:L1536"/>
    <mergeCell ref="M1535:M1536"/>
    <mergeCell ref="N1535:N1536"/>
    <mergeCell ref="O1531:O1532"/>
    <mergeCell ref="B1533:B1534"/>
    <mergeCell ref="C1533:C1534"/>
    <mergeCell ref="D1533:D1534"/>
    <mergeCell ref="L1533:L1534"/>
    <mergeCell ref="M1533:M1534"/>
    <mergeCell ref="O1535:O1536"/>
    <mergeCell ref="B1537:B1538"/>
    <mergeCell ref="C1537:C1538"/>
    <mergeCell ref="D1537:D1538"/>
    <mergeCell ref="L1537:L1538"/>
    <mergeCell ref="M1537:M1538"/>
    <mergeCell ref="N1537:N1538"/>
    <mergeCell ref="O1537:O1538"/>
    <mergeCell ref="B1535:B1536"/>
    <mergeCell ref="C1535:C1536"/>
    <mergeCell ref="N1541:N1542"/>
    <mergeCell ref="O1541:O1542"/>
    <mergeCell ref="B1539:B1540"/>
    <mergeCell ref="C1539:C1540"/>
    <mergeCell ref="D1539:D1540"/>
    <mergeCell ref="L1539:L1540"/>
    <mergeCell ref="M1539:M1540"/>
    <mergeCell ref="N1539:N1540"/>
    <mergeCell ref="D1543:D1544"/>
    <mergeCell ref="L1543:L1544"/>
    <mergeCell ref="M1543:M1544"/>
    <mergeCell ref="N1543:N1544"/>
    <mergeCell ref="O1539:O1540"/>
    <mergeCell ref="B1541:B1542"/>
    <mergeCell ref="C1541:C1542"/>
    <mergeCell ref="D1541:D1542"/>
    <mergeCell ref="L1541:L1542"/>
    <mergeCell ref="M1541:M1542"/>
    <mergeCell ref="O1543:O1544"/>
    <mergeCell ref="B1545:B1546"/>
    <mergeCell ref="C1545:C1546"/>
    <mergeCell ref="D1545:D1546"/>
    <mergeCell ref="L1545:L1546"/>
    <mergeCell ref="M1545:M1546"/>
    <mergeCell ref="N1545:N1546"/>
    <mergeCell ref="O1545:O1546"/>
    <mergeCell ref="B1543:B1544"/>
    <mergeCell ref="C1543:C1544"/>
    <mergeCell ref="N1549:N1550"/>
    <mergeCell ref="O1549:O1550"/>
    <mergeCell ref="B1547:B1548"/>
    <mergeCell ref="C1547:C1548"/>
    <mergeCell ref="D1547:D1548"/>
    <mergeCell ref="L1547:L1548"/>
    <mergeCell ref="M1547:M1548"/>
    <mergeCell ref="N1547:N1548"/>
    <mergeCell ref="D1551:D1552"/>
    <mergeCell ref="L1551:L1552"/>
    <mergeCell ref="M1551:M1552"/>
    <mergeCell ref="N1551:N1552"/>
    <mergeCell ref="O1547:O1548"/>
    <mergeCell ref="B1549:B1550"/>
    <mergeCell ref="C1549:C1550"/>
    <mergeCell ref="D1549:D1550"/>
    <mergeCell ref="L1549:L1550"/>
    <mergeCell ref="M1549:M1550"/>
    <mergeCell ref="O1551:O1552"/>
    <mergeCell ref="B1553:B1554"/>
    <mergeCell ref="C1553:C1554"/>
    <mergeCell ref="D1553:D1554"/>
    <mergeCell ref="L1553:L1554"/>
    <mergeCell ref="M1553:M1554"/>
    <mergeCell ref="N1553:N1554"/>
    <mergeCell ref="O1553:O1554"/>
    <mergeCell ref="B1551:B1552"/>
    <mergeCell ref="C1551:C1552"/>
    <mergeCell ref="N1557:N1558"/>
    <mergeCell ref="O1557:O1558"/>
    <mergeCell ref="B1555:B1556"/>
    <mergeCell ref="C1555:C1556"/>
    <mergeCell ref="D1555:D1556"/>
    <mergeCell ref="L1555:L1556"/>
    <mergeCell ref="M1555:M1556"/>
    <mergeCell ref="N1555:N1556"/>
    <mergeCell ref="D1559:D1560"/>
    <mergeCell ref="L1559:L1560"/>
    <mergeCell ref="M1559:M1560"/>
    <mergeCell ref="N1559:N1560"/>
    <mergeCell ref="O1555:O1556"/>
    <mergeCell ref="B1557:B1558"/>
    <mergeCell ref="C1557:C1558"/>
    <mergeCell ref="D1557:D1558"/>
    <mergeCell ref="L1557:L1558"/>
    <mergeCell ref="M1557:M1558"/>
    <mergeCell ref="O1559:O1560"/>
    <mergeCell ref="B1561:B1562"/>
    <mergeCell ref="C1561:C1562"/>
    <mergeCell ref="D1561:D1562"/>
    <mergeCell ref="L1561:L1562"/>
    <mergeCell ref="M1561:M1562"/>
    <mergeCell ref="N1561:N1562"/>
    <mergeCell ref="O1561:O1562"/>
    <mergeCell ref="B1559:B1560"/>
    <mergeCell ref="C1559:C1560"/>
    <mergeCell ref="N1565:N1566"/>
    <mergeCell ref="O1565:O1566"/>
    <mergeCell ref="B1563:B1564"/>
    <mergeCell ref="C1563:C1564"/>
    <mergeCell ref="D1563:D1564"/>
    <mergeCell ref="L1563:L1564"/>
    <mergeCell ref="M1563:M1564"/>
    <mergeCell ref="N1563:N1564"/>
    <mergeCell ref="D1567:D1568"/>
    <mergeCell ref="L1567:L1568"/>
    <mergeCell ref="M1567:M1568"/>
    <mergeCell ref="N1567:N1568"/>
    <mergeCell ref="O1563:O1564"/>
    <mergeCell ref="B1565:B1566"/>
    <mergeCell ref="C1565:C1566"/>
    <mergeCell ref="D1565:D1566"/>
    <mergeCell ref="L1565:L1566"/>
    <mergeCell ref="M1565:M1566"/>
    <mergeCell ref="O1567:O1568"/>
    <mergeCell ref="B1569:B1570"/>
    <mergeCell ref="C1569:C1570"/>
    <mergeCell ref="D1569:D1570"/>
    <mergeCell ref="L1569:L1570"/>
    <mergeCell ref="M1569:M1570"/>
    <mergeCell ref="N1569:N1570"/>
    <mergeCell ref="O1569:O1570"/>
    <mergeCell ref="B1567:B1568"/>
    <mergeCell ref="C1567:C1568"/>
    <mergeCell ref="N1573:N1574"/>
    <mergeCell ref="O1573:O1574"/>
    <mergeCell ref="B1571:B1572"/>
    <mergeCell ref="C1571:C1572"/>
    <mergeCell ref="D1571:D1572"/>
    <mergeCell ref="L1571:L1572"/>
    <mergeCell ref="M1571:M1572"/>
    <mergeCell ref="N1571:N1572"/>
    <mergeCell ref="D1575:D1576"/>
    <mergeCell ref="L1575:L1576"/>
    <mergeCell ref="M1575:M1576"/>
    <mergeCell ref="N1575:N1576"/>
    <mergeCell ref="O1571:O1572"/>
    <mergeCell ref="B1573:B1574"/>
    <mergeCell ref="C1573:C1574"/>
    <mergeCell ref="D1573:D1574"/>
    <mergeCell ref="L1573:L1574"/>
    <mergeCell ref="M1573:M1574"/>
    <mergeCell ref="O1575:O1576"/>
    <mergeCell ref="B1577:B1578"/>
    <mergeCell ref="C1577:C1578"/>
    <mergeCell ref="D1577:D1578"/>
    <mergeCell ref="L1577:L1578"/>
    <mergeCell ref="M1577:M1578"/>
    <mergeCell ref="N1577:N1578"/>
    <mergeCell ref="O1577:O1578"/>
    <mergeCell ref="B1575:B1576"/>
    <mergeCell ref="C1575:C1576"/>
    <mergeCell ref="N1581:N1582"/>
    <mergeCell ref="O1581:O1582"/>
    <mergeCell ref="B1579:B1580"/>
    <mergeCell ref="C1579:C1580"/>
    <mergeCell ref="D1579:D1580"/>
    <mergeCell ref="L1579:L1580"/>
    <mergeCell ref="M1579:M1580"/>
    <mergeCell ref="N1579:N1580"/>
    <mergeCell ref="D1583:D1584"/>
    <mergeCell ref="L1583:L1584"/>
    <mergeCell ref="M1583:M1584"/>
    <mergeCell ref="N1583:N1584"/>
    <mergeCell ref="O1579:O1580"/>
    <mergeCell ref="B1581:B1582"/>
    <mergeCell ref="C1581:C1582"/>
    <mergeCell ref="D1581:D1582"/>
    <mergeCell ref="L1581:L1582"/>
    <mergeCell ref="M1581:M1582"/>
    <mergeCell ref="O1583:O1584"/>
    <mergeCell ref="B1585:B1586"/>
    <mergeCell ref="C1585:C1586"/>
    <mergeCell ref="D1585:D1586"/>
    <mergeCell ref="L1585:L1586"/>
    <mergeCell ref="M1585:M1586"/>
    <mergeCell ref="N1585:N1586"/>
    <mergeCell ref="O1585:O1586"/>
    <mergeCell ref="B1583:B1584"/>
    <mergeCell ref="C1583:C1584"/>
    <mergeCell ref="N1589:N1590"/>
    <mergeCell ref="O1589:O1590"/>
    <mergeCell ref="B1587:B1588"/>
    <mergeCell ref="C1587:C1588"/>
    <mergeCell ref="D1587:D1588"/>
    <mergeCell ref="L1587:L1588"/>
    <mergeCell ref="M1587:M1588"/>
    <mergeCell ref="N1587:N1588"/>
    <mergeCell ref="D1591:D1592"/>
    <mergeCell ref="L1591:L1592"/>
    <mergeCell ref="M1591:M1592"/>
    <mergeCell ref="N1591:N1592"/>
    <mergeCell ref="O1587:O1588"/>
    <mergeCell ref="B1589:B1590"/>
    <mergeCell ref="C1589:C1590"/>
    <mergeCell ref="D1589:D1590"/>
    <mergeCell ref="L1589:L1590"/>
    <mergeCell ref="M1589:M1590"/>
    <mergeCell ref="O1591:O1592"/>
    <mergeCell ref="B1593:B1594"/>
    <mergeCell ref="C1593:C1594"/>
    <mergeCell ref="D1593:D1594"/>
    <mergeCell ref="L1593:L1594"/>
    <mergeCell ref="M1593:M1594"/>
    <mergeCell ref="N1593:N1594"/>
    <mergeCell ref="O1593:O1594"/>
    <mergeCell ref="B1591:B1592"/>
    <mergeCell ref="C1591:C1592"/>
    <mergeCell ref="N1597:N1598"/>
    <mergeCell ref="O1597:O1598"/>
    <mergeCell ref="B1595:B1596"/>
    <mergeCell ref="C1595:C1596"/>
    <mergeCell ref="D1595:D1596"/>
    <mergeCell ref="L1595:L1596"/>
    <mergeCell ref="M1595:M1596"/>
    <mergeCell ref="N1595:N1596"/>
    <mergeCell ref="D1599:D1600"/>
    <mergeCell ref="L1599:L1600"/>
    <mergeCell ref="M1599:M1600"/>
    <mergeCell ref="N1599:N1600"/>
    <mergeCell ref="O1595:O1596"/>
    <mergeCell ref="B1597:B1598"/>
    <mergeCell ref="C1597:C1598"/>
    <mergeCell ref="D1597:D1598"/>
    <mergeCell ref="L1597:L1598"/>
    <mergeCell ref="M1597:M1598"/>
    <mergeCell ref="O1599:O1600"/>
    <mergeCell ref="B1601:B1602"/>
    <mergeCell ref="C1601:C1602"/>
    <mergeCell ref="D1601:D1602"/>
    <mergeCell ref="L1601:L1602"/>
    <mergeCell ref="M1601:M1602"/>
    <mergeCell ref="N1601:N1602"/>
    <mergeCell ref="O1601:O1602"/>
    <mergeCell ref="B1599:B1600"/>
    <mergeCell ref="C1599:C1600"/>
    <mergeCell ref="N1605:N1606"/>
    <mergeCell ref="O1605:O1606"/>
    <mergeCell ref="B1603:B1604"/>
    <mergeCell ref="C1603:C1604"/>
    <mergeCell ref="D1603:D1604"/>
    <mergeCell ref="E1603:K1603"/>
    <mergeCell ref="L1603:L1604"/>
    <mergeCell ref="M1603:M1604"/>
    <mergeCell ref="D1607:D1608"/>
    <mergeCell ref="L1607:L1608"/>
    <mergeCell ref="M1607:M1608"/>
    <mergeCell ref="N1607:N1608"/>
    <mergeCell ref="N1603:O1603"/>
    <mergeCell ref="B1605:B1606"/>
    <mergeCell ref="C1605:C1606"/>
    <mergeCell ref="D1605:D1606"/>
    <mergeCell ref="L1605:L1606"/>
    <mergeCell ref="M1605:M1606"/>
    <mergeCell ref="O1607:O1608"/>
    <mergeCell ref="O1609:O1610"/>
    <mergeCell ref="B1609:B1610"/>
    <mergeCell ref="C1609:C1610"/>
    <mergeCell ref="D1609:D1610"/>
    <mergeCell ref="L1609:L1610"/>
    <mergeCell ref="M1609:M1610"/>
    <mergeCell ref="N1609:N1610"/>
    <mergeCell ref="B1607:B1608"/>
    <mergeCell ref="C1607:C1608"/>
    <mergeCell ref="T11:T12"/>
    <mergeCell ref="Q13:Q14"/>
    <mergeCell ref="R13:R14"/>
    <mergeCell ref="S13:S14"/>
    <mergeCell ref="T13:T14"/>
    <mergeCell ref="Q15:Q16"/>
    <mergeCell ref="R15:R16"/>
    <mergeCell ref="S15:S16"/>
    <mergeCell ref="T15:T16"/>
    <mergeCell ref="P17:P18"/>
    <mergeCell ref="Q17:Q18"/>
    <mergeCell ref="R17:R18"/>
    <mergeCell ref="S17:S18"/>
    <mergeCell ref="T17:T18"/>
    <mergeCell ref="P19:P20"/>
    <mergeCell ref="Q19:Q20"/>
    <mergeCell ref="R19:R20"/>
    <mergeCell ref="S19:S20"/>
    <mergeCell ref="T19:T20"/>
    <mergeCell ref="P21:P22"/>
    <mergeCell ref="Q21:Q22"/>
    <mergeCell ref="R21:R22"/>
    <mergeCell ref="S21:S22"/>
    <mergeCell ref="T21:T22"/>
    <mergeCell ref="P23:P24"/>
    <mergeCell ref="Q23:Q24"/>
    <mergeCell ref="R23:R24"/>
    <mergeCell ref="S23:S24"/>
    <mergeCell ref="T23:T24"/>
    <mergeCell ref="P25:P26"/>
    <mergeCell ref="Q25:Q26"/>
    <mergeCell ref="R25:R26"/>
    <mergeCell ref="S25:S26"/>
    <mergeCell ref="T25:T26"/>
    <mergeCell ref="P27:P28"/>
    <mergeCell ref="Q27:Q28"/>
    <mergeCell ref="R27:R28"/>
    <mergeCell ref="S27:S28"/>
    <mergeCell ref="T27:T28"/>
    <mergeCell ref="P29:P30"/>
    <mergeCell ref="Q29:Q30"/>
    <mergeCell ref="R29:R30"/>
    <mergeCell ref="S29:S30"/>
    <mergeCell ref="T29:T30"/>
    <mergeCell ref="P31:P32"/>
    <mergeCell ref="Q31:Q32"/>
    <mergeCell ref="R31:R32"/>
    <mergeCell ref="S31:S32"/>
    <mergeCell ref="T31:T32"/>
    <mergeCell ref="P33:P34"/>
    <mergeCell ref="Q33:Q34"/>
    <mergeCell ref="R33:R34"/>
    <mergeCell ref="S33:S34"/>
    <mergeCell ref="T33:T34"/>
    <mergeCell ref="P35:P36"/>
    <mergeCell ref="Q35:Q36"/>
    <mergeCell ref="R35:R36"/>
    <mergeCell ref="S35:S36"/>
    <mergeCell ref="T35:T36"/>
    <mergeCell ref="P37:P38"/>
    <mergeCell ref="Q37:Q38"/>
    <mergeCell ref="R37:R38"/>
    <mergeCell ref="S37:S38"/>
    <mergeCell ref="T37:T38"/>
    <mergeCell ref="P39:P40"/>
    <mergeCell ref="Q39:Q40"/>
    <mergeCell ref="R39:R40"/>
    <mergeCell ref="S39:S40"/>
    <mergeCell ref="T39:T40"/>
    <mergeCell ref="P41:P42"/>
    <mergeCell ref="Q41:Q42"/>
    <mergeCell ref="R41:R42"/>
    <mergeCell ref="S41:S42"/>
    <mergeCell ref="T41:T42"/>
    <mergeCell ref="P43:P44"/>
    <mergeCell ref="Q43:Q44"/>
    <mergeCell ref="R43:R44"/>
    <mergeCell ref="S43:S44"/>
    <mergeCell ref="T43:T44"/>
    <mergeCell ref="P45:P46"/>
    <mergeCell ref="Q45:Q46"/>
    <mergeCell ref="R45:R46"/>
    <mergeCell ref="S45:S46"/>
    <mergeCell ref="T45:T46"/>
    <mergeCell ref="P47:P48"/>
    <mergeCell ref="Q47:Q48"/>
    <mergeCell ref="R47:R48"/>
    <mergeCell ref="S47:S48"/>
    <mergeCell ref="T47:T48"/>
    <mergeCell ref="P49:P50"/>
    <mergeCell ref="Q49:Q50"/>
    <mergeCell ref="R49:R50"/>
    <mergeCell ref="S49:S50"/>
    <mergeCell ref="T49:T50"/>
    <mergeCell ref="P51:P52"/>
    <mergeCell ref="Q51:Q52"/>
    <mergeCell ref="R51:R52"/>
    <mergeCell ref="S51:S52"/>
    <mergeCell ref="T51:T52"/>
    <mergeCell ref="P53:P54"/>
    <mergeCell ref="Q53:Q54"/>
    <mergeCell ref="R53:R54"/>
    <mergeCell ref="S53:S54"/>
    <mergeCell ref="T53:T54"/>
    <mergeCell ref="P55:P56"/>
    <mergeCell ref="Q55:Q56"/>
    <mergeCell ref="R55:R56"/>
    <mergeCell ref="S55:S56"/>
    <mergeCell ref="T55:T56"/>
    <mergeCell ref="P57:P58"/>
    <mergeCell ref="Q57:Q58"/>
    <mergeCell ref="R57:R58"/>
    <mergeCell ref="S57:S58"/>
    <mergeCell ref="T57:T58"/>
    <mergeCell ref="P59:P60"/>
    <mergeCell ref="Q59:Q60"/>
    <mergeCell ref="R59:R60"/>
    <mergeCell ref="S59:S60"/>
    <mergeCell ref="T59:T60"/>
    <mergeCell ref="P61:P62"/>
    <mergeCell ref="Q61:Q62"/>
    <mergeCell ref="R61:R62"/>
    <mergeCell ref="S61:S62"/>
    <mergeCell ref="T61:T62"/>
    <mergeCell ref="P63:P64"/>
    <mergeCell ref="Q63:Q64"/>
    <mergeCell ref="R63:R64"/>
    <mergeCell ref="S63:S64"/>
    <mergeCell ref="T63:T64"/>
    <mergeCell ref="P65:P66"/>
    <mergeCell ref="Q65:Q66"/>
    <mergeCell ref="R65:R66"/>
    <mergeCell ref="S65:S66"/>
    <mergeCell ref="T65:T66"/>
    <mergeCell ref="P67:P68"/>
    <mergeCell ref="Q67:Q68"/>
    <mergeCell ref="R67:R68"/>
    <mergeCell ref="S67:S68"/>
    <mergeCell ref="T67:T68"/>
    <mergeCell ref="P69:P70"/>
    <mergeCell ref="Q69:Q70"/>
    <mergeCell ref="R69:R70"/>
    <mergeCell ref="S69:S70"/>
    <mergeCell ref="T69:T70"/>
    <mergeCell ref="P71:P72"/>
    <mergeCell ref="Q71:Q72"/>
    <mergeCell ref="R71:R72"/>
    <mergeCell ref="S71:S72"/>
    <mergeCell ref="T71:T72"/>
    <mergeCell ref="P73:P74"/>
    <mergeCell ref="Q73:Q74"/>
    <mergeCell ref="R73:R74"/>
    <mergeCell ref="S73:S74"/>
    <mergeCell ref="T73:T74"/>
    <mergeCell ref="Q75:Q76"/>
    <mergeCell ref="R75:R76"/>
    <mergeCell ref="S75:S76"/>
    <mergeCell ref="T75:T76"/>
    <mergeCell ref="P77:P78"/>
    <mergeCell ref="Q77:Q78"/>
    <mergeCell ref="R77:R78"/>
    <mergeCell ref="S77:S78"/>
    <mergeCell ref="T77:T78"/>
    <mergeCell ref="Q79:Q80"/>
    <mergeCell ref="R79:R80"/>
    <mergeCell ref="S79:S80"/>
    <mergeCell ref="T79:T80"/>
    <mergeCell ref="P81:P82"/>
    <mergeCell ref="Q81:Q82"/>
    <mergeCell ref="R81:R82"/>
    <mergeCell ref="S81:S82"/>
    <mergeCell ref="T81:T82"/>
    <mergeCell ref="Q83:Q84"/>
    <mergeCell ref="R83:R84"/>
    <mergeCell ref="S83:S84"/>
    <mergeCell ref="T83:T84"/>
    <mergeCell ref="P83:P84"/>
    <mergeCell ref="Q85:Q86"/>
    <mergeCell ref="R85:R86"/>
    <mergeCell ref="S85:S86"/>
    <mergeCell ref="T85:T86"/>
    <mergeCell ref="P87:P88"/>
    <mergeCell ref="Q87:Q88"/>
    <mergeCell ref="R87:R88"/>
    <mergeCell ref="S87:S88"/>
    <mergeCell ref="T87:T88"/>
    <mergeCell ref="P89:P90"/>
    <mergeCell ref="Q89:Q90"/>
    <mergeCell ref="R89:R90"/>
    <mergeCell ref="S89:S90"/>
    <mergeCell ref="T89:T90"/>
    <mergeCell ref="P91:P92"/>
    <mergeCell ref="Q91:Q92"/>
    <mergeCell ref="R91:R92"/>
    <mergeCell ref="S91:S92"/>
    <mergeCell ref="T91:T92"/>
    <mergeCell ref="P93:P94"/>
    <mergeCell ref="Q93:Q94"/>
    <mergeCell ref="R93:R94"/>
    <mergeCell ref="S93:S94"/>
    <mergeCell ref="T93:T94"/>
    <mergeCell ref="P95:P96"/>
    <mergeCell ref="Q95:Q96"/>
    <mergeCell ref="R95:R96"/>
    <mergeCell ref="S95:S96"/>
    <mergeCell ref="T95:T96"/>
    <mergeCell ref="P97:P98"/>
    <mergeCell ref="Q97:Q98"/>
    <mergeCell ref="R97:R98"/>
    <mergeCell ref="S97:S98"/>
    <mergeCell ref="T97:T98"/>
    <mergeCell ref="P99:P100"/>
    <mergeCell ref="Q99:Q100"/>
    <mergeCell ref="R99:R100"/>
    <mergeCell ref="S99:S100"/>
    <mergeCell ref="T99:T100"/>
    <mergeCell ref="P101:P102"/>
    <mergeCell ref="Q101:Q102"/>
    <mergeCell ref="R101:R102"/>
    <mergeCell ref="S101:S102"/>
    <mergeCell ref="T101:T102"/>
    <mergeCell ref="P103:P104"/>
    <mergeCell ref="Q103:Q104"/>
    <mergeCell ref="R103:R104"/>
    <mergeCell ref="S103:S104"/>
    <mergeCell ref="T103:T104"/>
    <mergeCell ref="P105:P106"/>
    <mergeCell ref="Q105:Q106"/>
    <mergeCell ref="R105:R106"/>
    <mergeCell ref="S105:S106"/>
    <mergeCell ref="T105:T106"/>
    <mergeCell ref="P107:P108"/>
    <mergeCell ref="Q107:Q108"/>
    <mergeCell ref="R107:R108"/>
    <mergeCell ref="S107:S108"/>
    <mergeCell ref="T107:T108"/>
    <mergeCell ref="P109:P110"/>
    <mergeCell ref="Q109:Q110"/>
    <mergeCell ref="R109:R110"/>
    <mergeCell ref="S109:S110"/>
    <mergeCell ref="T109:T110"/>
    <mergeCell ref="P111:P112"/>
    <mergeCell ref="Q111:Q112"/>
    <mergeCell ref="R111:R112"/>
    <mergeCell ref="S111:S112"/>
    <mergeCell ref="T111:T112"/>
    <mergeCell ref="P113:P114"/>
    <mergeCell ref="Q113:Q114"/>
    <mergeCell ref="R113:R114"/>
    <mergeCell ref="S113:S114"/>
    <mergeCell ref="T113:T114"/>
    <mergeCell ref="P115:P116"/>
    <mergeCell ref="Q115:Q116"/>
    <mergeCell ref="R115:R116"/>
    <mergeCell ref="S115:S116"/>
    <mergeCell ref="T115:T116"/>
    <mergeCell ref="P117:P118"/>
    <mergeCell ref="Q117:Q118"/>
    <mergeCell ref="R117:R118"/>
    <mergeCell ref="S117:S118"/>
    <mergeCell ref="T117:T118"/>
    <mergeCell ref="P119:P120"/>
    <mergeCell ref="Q119:Q120"/>
    <mergeCell ref="R119:R120"/>
    <mergeCell ref="S119:S120"/>
    <mergeCell ref="T119:T120"/>
    <mergeCell ref="Q121:Q122"/>
    <mergeCell ref="R121:R122"/>
    <mergeCell ref="S121:S122"/>
    <mergeCell ref="T121:T122"/>
    <mergeCell ref="P123:P124"/>
    <mergeCell ref="Q123:Q124"/>
    <mergeCell ref="R123:R124"/>
    <mergeCell ref="S123:S124"/>
    <mergeCell ref="T123:T124"/>
    <mergeCell ref="Q125:Q126"/>
    <mergeCell ref="R125:R126"/>
    <mergeCell ref="S125:S126"/>
    <mergeCell ref="T125:T126"/>
    <mergeCell ref="P127:P128"/>
    <mergeCell ref="Q127:Q128"/>
    <mergeCell ref="R127:R128"/>
    <mergeCell ref="S127:S128"/>
    <mergeCell ref="T127:T128"/>
    <mergeCell ref="Q129:Q130"/>
    <mergeCell ref="R129:R130"/>
    <mergeCell ref="S129:S130"/>
    <mergeCell ref="T129:T130"/>
    <mergeCell ref="P131:P132"/>
    <mergeCell ref="Q131:Q132"/>
    <mergeCell ref="R131:R132"/>
    <mergeCell ref="S131:S132"/>
    <mergeCell ref="T131:T132"/>
    <mergeCell ref="P133:P134"/>
    <mergeCell ref="Q133:Q134"/>
    <mergeCell ref="R133:R134"/>
    <mergeCell ref="S133:S134"/>
    <mergeCell ref="T133:T134"/>
    <mergeCell ref="Q135:Q136"/>
    <mergeCell ref="R135:R136"/>
    <mergeCell ref="S135:S136"/>
    <mergeCell ref="T135:T136"/>
    <mergeCell ref="Q137:Q138"/>
    <mergeCell ref="R137:R138"/>
    <mergeCell ref="S137:S138"/>
    <mergeCell ref="T137:T138"/>
    <mergeCell ref="P139:P140"/>
    <mergeCell ref="Q139:Q140"/>
    <mergeCell ref="R139:R140"/>
    <mergeCell ref="S139:S140"/>
    <mergeCell ref="T139:T140"/>
    <mergeCell ref="P141:P142"/>
    <mergeCell ref="Q141:Q142"/>
    <mergeCell ref="R141:R142"/>
    <mergeCell ref="S141:S142"/>
    <mergeCell ref="T141:T142"/>
    <mergeCell ref="P143:P144"/>
    <mergeCell ref="Q143:Q144"/>
    <mergeCell ref="R143:R144"/>
    <mergeCell ref="S143:S144"/>
    <mergeCell ref="T143:T144"/>
    <mergeCell ref="P145:P146"/>
    <mergeCell ref="Q145:Q146"/>
    <mergeCell ref="R145:R146"/>
    <mergeCell ref="S145:S146"/>
    <mergeCell ref="T145:T146"/>
    <mergeCell ref="P147:P148"/>
    <mergeCell ref="Q147:Q148"/>
    <mergeCell ref="R147:R148"/>
    <mergeCell ref="S147:S148"/>
    <mergeCell ref="T147:T148"/>
    <mergeCell ref="P149:P150"/>
    <mergeCell ref="Q149:Q150"/>
    <mergeCell ref="R149:R150"/>
    <mergeCell ref="S149:S150"/>
    <mergeCell ref="T149:T150"/>
    <mergeCell ref="P151:P152"/>
    <mergeCell ref="Q151:Q152"/>
    <mergeCell ref="R151:R152"/>
    <mergeCell ref="S151:S152"/>
    <mergeCell ref="T151:T152"/>
    <mergeCell ref="P153:P154"/>
    <mergeCell ref="Q153:Q154"/>
    <mergeCell ref="R153:R154"/>
    <mergeCell ref="S153:S154"/>
    <mergeCell ref="T153:T154"/>
    <mergeCell ref="P155:P156"/>
    <mergeCell ref="Q155:Q156"/>
    <mergeCell ref="R155:R156"/>
    <mergeCell ref="S155:S156"/>
    <mergeCell ref="T155:T156"/>
    <mergeCell ref="P157:P158"/>
    <mergeCell ref="Q157:Q158"/>
    <mergeCell ref="R157:R158"/>
    <mergeCell ref="S157:S158"/>
    <mergeCell ref="T157:T158"/>
    <mergeCell ref="P159:P160"/>
    <mergeCell ref="Q159:Q160"/>
    <mergeCell ref="R159:R160"/>
    <mergeCell ref="S159:S160"/>
    <mergeCell ref="T159:T160"/>
    <mergeCell ref="P161:P162"/>
    <mergeCell ref="Q161:Q162"/>
    <mergeCell ref="R161:R162"/>
    <mergeCell ref="S161:S162"/>
    <mergeCell ref="T161:T162"/>
    <mergeCell ref="P163:P164"/>
    <mergeCell ref="Q163:Q164"/>
    <mergeCell ref="R163:R164"/>
    <mergeCell ref="S163:S164"/>
    <mergeCell ref="T163:T164"/>
    <mergeCell ref="P165:P166"/>
    <mergeCell ref="Q165:Q166"/>
    <mergeCell ref="R165:R166"/>
    <mergeCell ref="S165:S166"/>
    <mergeCell ref="T165:T166"/>
    <mergeCell ref="P167:P168"/>
    <mergeCell ref="Q167:Q168"/>
    <mergeCell ref="R167:R168"/>
    <mergeCell ref="S167:S168"/>
    <mergeCell ref="T167:T168"/>
    <mergeCell ref="P169:P170"/>
    <mergeCell ref="Q169:Q170"/>
    <mergeCell ref="R169:R170"/>
    <mergeCell ref="S169:S170"/>
    <mergeCell ref="T169:T170"/>
    <mergeCell ref="P171:P172"/>
    <mergeCell ref="Q171:Q172"/>
    <mergeCell ref="R171:R172"/>
    <mergeCell ref="S171:S172"/>
    <mergeCell ref="T171:T172"/>
    <mergeCell ref="P173:P174"/>
    <mergeCell ref="Q173:Q174"/>
    <mergeCell ref="R173:R174"/>
    <mergeCell ref="S173:S174"/>
    <mergeCell ref="T173:T174"/>
    <mergeCell ref="Q175:Q176"/>
    <mergeCell ref="R175:R176"/>
    <mergeCell ref="S175:S176"/>
    <mergeCell ref="T175:T176"/>
    <mergeCell ref="P177:P178"/>
    <mergeCell ref="Q177:Q178"/>
    <mergeCell ref="R177:R178"/>
    <mergeCell ref="S177:S178"/>
    <mergeCell ref="T177:T178"/>
    <mergeCell ref="Q179:Q180"/>
    <mergeCell ref="R179:R180"/>
    <mergeCell ref="S179:S180"/>
    <mergeCell ref="T179:T180"/>
    <mergeCell ref="P181:P182"/>
    <mergeCell ref="Q181:Q182"/>
    <mergeCell ref="R181:R182"/>
    <mergeCell ref="S181:S182"/>
    <mergeCell ref="T181:T182"/>
    <mergeCell ref="P183:P184"/>
    <mergeCell ref="Q183:Q184"/>
    <mergeCell ref="R183:R184"/>
    <mergeCell ref="S183:S184"/>
    <mergeCell ref="T183:T184"/>
    <mergeCell ref="Q185:Q186"/>
    <mergeCell ref="R185:R186"/>
    <mergeCell ref="S185:S186"/>
    <mergeCell ref="T185:T186"/>
    <mergeCell ref="Q187:Q188"/>
    <mergeCell ref="R187:R188"/>
    <mergeCell ref="S187:S188"/>
    <mergeCell ref="T187:T188"/>
    <mergeCell ref="P189:P190"/>
    <mergeCell ref="Q189:Q190"/>
    <mergeCell ref="R189:R190"/>
    <mergeCell ref="S189:S190"/>
    <mergeCell ref="T189:T190"/>
    <mergeCell ref="P191:P192"/>
    <mergeCell ref="Q191:Q192"/>
    <mergeCell ref="R191:R192"/>
    <mergeCell ref="S191:S192"/>
    <mergeCell ref="T191:T192"/>
    <mergeCell ref="P193:P194"/>
    <mergeCell ref="Q193:Q194"/>
    <mergeCell ref="R193:R194"/>
    <mergeCell ref="S193:S194"/>
    <mergeCell ref="T193:T194"/>
    <mergeCell ref="P195:P196"/>
    <mergeCell ref="Q195:Q196"/>
    <mergeCell ref="R195:R196"/>
    <mergeCell ref="S195:S196"/>
    <mergeCell ref="T195:T196"/>
    <mergeCell ref="P197:P198"/>
    <mergeCell ref="Q197:Q198"/>
    <mergeCell ref="R197:R198"/>
    <mergeCell ref="S197:S198"/>
    <mergeCell ref="T197:T198"/>
    <mergeCell ref="P199:P200"/>
    <mergeCell ref="Q199:Q200"/>
    <mergeCell ref="R199:R200"/>
    <mergeCell ref="S199:S200"/>
    <mergeCell ref="T199:T200"/>
    <mergeCell ref="P201:P202"/>
    <mergeCell ref="Q201:Q202"/>
    <mergeCell ref="R201:R202"/>
    <mergeCell ref="S201:S202"/>
    <mergeCell ref="T201:T202"/>
    <mergeCell ref="P203:P204"/>
    <mergeCell ref="Q203:Q204"/>
    <mergeCell ref="R203:R204"/>
    <mergeCell ref="S203:S204"/>
    <mergeCell ref="T203:T204"/>
    <mergeCell ref="P205:P206"/>
    <mergeCell ref="Q205:Q206"/>
    <mergeCell ref="R205:R206"/>
    <mergeCell ref="S205:S206"/>
    <mergeCell ref="T205:T206"/>
    <mergeCell ref="P207:P208"/>
    <mergeCell ref="Q207:Q208"/>
    <mergeCell ref="R207:R208"/>
    <mergeCell ref="S207:S208"/>
    <mergeCell ref="T207:T208"/>
    <mergeCell ref="P209:P210"/>
    <mergeCell ref="Q209:Q210"/>
    <mergeCell ref="R209:R210"/>
    <mergeCell ref="S209:S210"/>
    <mergeCell ref="T209:T210"/>
    <mergeCell ref="P211:P212"/>
    <mergeCell ref="Q211:Q212"/>
    <mergeCell ref="R211:R212"/>
    <mergeCell ref="S211:S212"/>
    <mergeCell ref="T211:T212"/>
    <mergeCell ref="P213:P214"/>
    <mergeCell ref="Q213:Q214"/>
    <mergeCell ref="R213:R214"/>
    <mergeCell ref="S213:S214"/>
    <mergeCell ref="T213:T214"/>
    <mergeCell ref="P215:P216"/>
    <mergeCell ref="Q215:Q216"/>
    <mergeCell ref="R215:R216"/>
    <mergeCell ref="S215:S216"/>
    <mergeCell ref="T215:T216"/>
    <mergeCell ref="P217:P218"/>
    <mergeCell ref="Q217:Q218"/>
    <mergeCell ref="R217:R218"/>
    <mergeCell ref="S217:S218"/>
    <mergeCell ref="T217:T218"/>
    <mergeCell ref="P219:P220"/>
    <mergeCell ref="Q219:Q220"/>
    <mergeCell ref="R219:R220"/>
    <mergeCell ref="S219:S220"/>
    <mergeCell ref="T219:T220"/>
    <mergeCell ref="P221:P222"/>
    <mergeCell ref="Q221:Q222"/>
    <mergeCell ref="R221:R222"/>
    <mergeCell ref="S221:S222"/>
    <mergeCell ref="T221:T222"/>
    <mergeCell ref="P223:P224"/>
    <mergeCell ref="Q223:Q224"/>
    <mergeCell ref="R223:R224"/>
    <mergeCell ref="S223:S224"/>
    <mergeCell ref="T223:T224"/>
    <mergeCell ref="P225:P226"/>
    <mergeCell ref="Q225:Q226"/>
    <mergeCell ref="R225:R226"/>
    <mergeCell ref="S225:S226"/>
    <mergeCell ref="T225:T226"/>
    <mergeCell ref="Q227:Q228"/>
    <mergeCell ref="R227:R228"/>
    <mergeCell ref="S227:S228"/>
    <mergeCell ref="T227:T228"/>
    <mergeCell ref="P229:P230"/>
    <mergeCell ref="Q229:Q230"/>
    <mergeCell ref="R229:R230"/>
    <mergeCell ref="S229:S230"/>
    <mergeCell ref="T229:T230"/>
    <mergeCell ref="Q231:Q232"/>
    <mergeCell ref="R231:R232"/>
    <mergeCell ref="S231:S232"/>
    <mergeCell ref="T231:T232"/>
    <mergeCell ref="P233:P234"/>
    <mergeCell ref="Q233:Q234"/>
    <mergeCell ref="R233:R234"/>
    <mergeCell ref="S233:S234"/>
    <mergeCell ref="T233:T234"/>
    <mergeCell ref="Q235:Q236"/>
    <mergeCell ref="R235:R236"/>
    <mergeCell ref="S235:S236"/>
    <mergeCell ref="T235:T236"/>
    <mergeCell ref="P237:P238"/>
    <mergeCell ref="Q237:Q238"/>
    <mergeCell ref="R237:R238"/>
    <mergeCell ref="S237:S238"/>
    <mergeCell ref="T237:T238"/>
    <mergeCell ref="Q239:Q240"/>
    <mergeCell ref="R239:R240"/>
    <mergeCell ref="S239:S240"/>
    <mergeCell ref="T239:T240"/>
    <mergeCell ref="P241:P242"/>
    <mergeCell ref="Q241:Q242"/>
    <mergeCell ref="R241:R242"/>
    <mergeCell ref="S241:S242"/>
    <mergeCell ref="T241:T242"/>
    <mergeCell ref="Q243:Q244"/>
    <mergeCell ref="R243:R244"/>
    <mergeCell ref="S243:S244"/>
    <mergeCell ref="T243:T244"/>
    <mergeCell ref="P245:P246"/>
    <mergeCell ref="Q245:Q246"/>
    <mergeCell ref="R245:R246"/>
    <mergeCell ref="S245:S246"/>
    <mergeCell ref="T245:T246"/>
    <mergeCell ref="Q247:Q248"/>
    <mergeCell ref="R247:R248"/>
    <mergeCell ref="S247:S248"/>
    <mergeCell ref="T247:T248"/>
    <mergeCell ref="P249:P250"/>
    <mergeCell ref="Q249:Q250"/>
    <mergeCell ref="R249:R250"/>
    <mergeCell ref="S249:S250"/>
    <mergeCell ref="T249:T250"/>
    <mergeCell ref="Q251:Q252"/>
    <mergeCell ref="R251:R252"/>
    <mergeCell ref="S251:S252"/>
    <mergeCell ref="T251:T252"/>
    <mergeCell ref="Q253:Q254"/>
    <mergeCell ref="R253:R254"/>
    <mergeCell ref="S253:S254"/>
    <mergeCell ref="T253:T254"/>
    <mergeCell ref="P255:P256"/>
    <mergeCell ref="Q255:Q256"/>
    <mergeCell ref="R255:R256"/>
    <mergeCell ref="S255:S256"/>
    <mergeCell ref="T255:T256"/>
    <mergeCell ref="P257:P258"/>
    <mergeCell ref="Q257:Q258"/>
    <mergeCell ref="R257:R258"/>
    <mergeCell ref="S257:S258"/>
    <mergeCell ref="T257:T258"/>
    <mergeCell ref="P259:P260"/>
    <mergeCell ref="Q259:Q260"/>
    <mergeCell ref="R259:R260"/>
    <mergeCell ref="S259:S260"/>
    <mergeCell ref="T259:T260"/>
    <mergeCell ref="P261:P262"/>
    <mergeCell ref="Q261:Q262"/>
    <mergeCell ref="R261:R262"/>
    <mergeCell ref="S261:S262"/>
    <mergeCell ref="T261:T262"/>
    <mergeCell ref="P263:P264"/>
    <mergeCell ref="Q263:Q264"/>
    <mergeCell ref="R263:R264"/>
    <mergeCell ref="S263:S264"/>
    <mergeCell ref="T263:T264"/>
    <mergeCell ref="P265:P266"/>
    <mergeCell ref="Q265:Q266"/>
    <mergeCell ref="R265:R266"/>
    <mergeCell ref="S265:S266"/>
    <mergeCell ref="T265:T266"/>
    <mergeCell ref="P267:P268"/>
    <mergeCell ref="Q267:Q268"/>
    <mergeCell ref="R267:R268"/>
    <mergeCell ref="S267:S268"/>
    <mergeCell ref="T267:T268"/>
    <mergeCell ref="P269:P270"/>
    <mergeCell ref="Q269:Q270"/>
    <mergeCell ref="R269:R270"/>
    <mergeCell ref="S269:S270"/>
    <mergeCell ref="T269:T270"/>
    <mergeCell ref="P271:P272"/>
    <mergeCell ref="Q271:Q272"/>
    <mergeCell ref="R271:R272"/>
    <mergeCell ref="S271:S272"/>
    <mergeCell ref="T271:T272"/>
    <mergeCell ref="P273:P274"/>
    <mergeCell ref="Q273:Q274"/>
    <mergeCell ref="R273:R274"/>
    <mergeCell ref="S273:S274"/>
    <mergeCell ref="T273:T274"/>
    <mergeCell ref="P275:P276"/>
    <mergeCell ref="Q275:Q276"/>
    <mergeCell ref="R275:R276"/>
    <mergeCell ref="S275:S276"/>
    <mergeCell ref="T275:T276"/>
    <mergeCell ref="P277:P278"/>
    <mergeCell ref="Q277:Q278"/>
    <mergeCell ref="R277:R278"/>
    <mergeCell ref="S277:S278"/>
    <mergeCell ref="T277:T278"/>
    <mergeCell ref="P279:P280"/>
    <mergeCell ref="Q279:Q280"/>
    <mergeCell ref="R279:R280"/>
    <mergeCell ref="S279:S280"/>
    <mergeCell ref="T279:T280"/>
    <mergeCell ref="P281:P282"/>
    <mergeCell ref="Q281:Q282"/>
    <mergeCell ref="R281:R282"/>
    <mergeCell ref="S281:S282"/>
    <mergeCell ref="T281:T282"/>
    <mergeCell ref="P283:P284"/>
    <mergeCell ref="Q283:Q284"/>
    <mergeCell ref="R283:R284"/>
    <mergeCell ref="S283:S284"/>
    <mergeCell ref="T283:T284"/>
    <mergeCell ref="P285:P286"/>
    <mergeCell ref="Q285:Q286"/>
    <mergeCell ref="R285:R286"/>
    <mergeCell ref="S285:S286"/>
    <mergeCell ref="T285:T286"/>
    <mergeCell ref="P287:P288"/>
    <mergeCell ref="Q287:Q288"/>
    <mergeCell ref="R287:R288"/>
    <mergeCell ref="S287:S288"/>
    <mergeCell ref="T287:T288"/>
    <mergeCell ref="P289:P290"/>
    <mergeCell ref="Q289:Q290"/>
    <mergeCell ref="R289:R290"/>
    <mergeCell ref="S289:S290"/>
    <mergeCell ref="T289:T290"/>
    <mergeCell ref="P291:P292"/>
    <mergeCell ref="Q291:Q292"/>
    <mergeCell ref="R291:R292"/>
    <mergeCell ref="S291:S292"/>
    <mergeCell ref="T291:T292"/>
    <mergeCell ref="P293:P294"/>
    <mergeCell ref="Q293:Q294"/>
    <mergeCell ref="R293:R294"/>
    <mergeCell ref="S293:S294"/>
    <mergeCell ref="T293:T294"/>
    <mergeCell ref="P295:P296"/>
    <mergeCell ref="Q295:Q296"/>
    <mergeCell ref="R295:R296"/>
    <mergeCell ref="S295:S296"/>
    <mergeCell ref="T295:T296"/>
    <mergeCell ref="P297:P298"/>
    <mergeCell ref="Q297:Q298"/>
    <mergeCell ref="R297:R298"/>
    <mergeCell ref="S297:S298"/>
    <mergeCell ref="T297:T298"/>
    <mergeCell ref="P299:P300"/>
    <mergeCell ref="Q299:Q300"/>
    <mergeCell ref="R299:R300"/>
    <mergeCell ref="S299:S300"/>
    <mergeCell ref="T299:T300"/>
    <mergeCell ref="P301:P302"/>
    <mergeCell ref="Q301:Q302"/>
    <mergeCell ref="R301:R302"/>
    <mergeCell ref="S301:S302"/>
    <mergeCell ref="T301:T302"/>
    <mergeCell ref="P303:P304"/>
    <mergeCell ref="Q303:Q304"/>
    <mergeCell ref="R303:R304"/>
    <mergeCell ref="S303:S304"/>
    <mergeCell ref="T303:T304"/>
    <mergeCell ref="P305:P306"/>
    <mergeCell ref="Q305:Q306"/>
    <mergeCell ref="R305:R306"/>
    <mergeCell ref="S305:S306"/>
    <mergeCell ref="T305:T306"/>
    <mergeCell ref="P307:P308"/>
    <mergeCell ref="Q307:Q308"/>
    <mergeCell ref="R307:R308"/>
    <mergeCell ref="S307:S308"/>
    <mergeCell ref="T307:T308"/>
    <mergeCell ref="P309:P310"/>
    <mergeCell ref="Q309:Q310"/>
    <mergeCell ref="R309:R310"/>
    <mergeCell ref="S309:S310"/>
    <mergeCell ref="T309:T310"/>
    <mergeCell ref="P311:P312"/>
    <mergeCell ref="Q311:Q312"/>
    <mergeCell ref="R311:R312"/>
    <mergeCell ref="S311:S312"/>
    <mergeCell ref="T311:T312"/>
    <mergeCell ref="P313:P314"/>
    <mergeCell ref="Q313:Q314"/>
    <mergeCell ref="R313:R314"/>
    <mergeCell ref="S313:S314"/>
    <mergeCell ref="T313:T314"/>
    <mergeCell ref="Q315:Q316"/>
    <mergeCell ref="R315:R316"/>
    <mergeCell ref="S315:S316"/>
    <mergeCell ref="T315:T316"/>
    <mergeCell ref="P317:P318"/>
    <mergeCell ref="Q317:Q318"/>
    <mergeCell ref="R317:R318"/>
    <mergeCell ref="S317:S318"/>
    <mergeCell ref="T317:T318"/>
    <mergeCell ref="Q319:Q320"/>
    <mergeCell ref="R319:R320"/>
    <mergeCell ref="S319:S320"/>
    <mergeCell ref="T319:T320"/>
    <mergeCell ref="P319:P320"/>
    <mergeCell ref="Q321:Q322"/>
    <mergeCell ref="R321:R322"/>
    <mergeCell ref="S321:S322"/>
    <mergeCell ref="T321:T322"/>
    <mergeCell ref="P323:P324"/>
    <mergeCell ref="Q323:Q324"/>
    <mergeCell ref="R323:R324"/>
    <mergeCell ref="S323:S324"/>
    <mergeCell ref="T323:T324"/>
    <mergeCell ref="P325:P326"/>
    <mergeCell ref="Q325:Q326"/>
    <mergeCell ref="R325:R326"/>
    <mergeCell ref="S325:S326"/>
    <mergeCell ref="T325:T326"/>
    <mergeCell ref="P327:P328"/>
    <mergeCell ref="Q327:Q328"/>
    <mergeCell ref="R327:R328"/>
    <mergeCell ref="S327:S328"/>
    <mergeCell ref="T327:T328"/>
    <mergeCell ref="P329:P330"/>
    <mergeCell ref="Q329:Q330"/>
    <mergeCell ref="R329:R330"/>
    <mergeCell ref="S329:S330"/>
    <mergeCell ref="T329:T330"/>
    <mergeCell ref="P331:P332"/>
    <mergeCell ref="Q331:Q332"/>
    <mergeCell ref="R331:R332"/>
    <mergeCell ref="S331:S332"/>
    <mergeCell ref="T331:T332"/>
    <mergeCell ref="P333:P334"/>
    <mergeCell ref="Q333:Q334"/>
    <mergeCell ref="R333:R334"/>
    <mergeCell ref="S333:S334"/>
    <mergeCell ref="T333:T334"/>
    <mergeCell ref="P335:P336"/>
    <mergeCell ref="Q335:Q336"/>
    <mergeCell ref="R335:R336"/>
    <mergeCell ref="S335:S336"/>
    <mergeCell ref="T335:T336"/>
    <mergeCell ref="P337:P338"/>
    <mergeCell ref="Q337:Q338"/>
    <mergeCell ref="R337:R338"/>
    <mergeCell ref="S337:S338"/>
    <mergeCell ref="T337:T338"/>
    <mergeCell ref="P339:P340"/>
    <mergeCell ref="Q339:Q340"/>
    <mergeCell ref="R339:R340"/>
    <mergeCell ref="S339:S340"/>
    <mergeCell ref="T339:T340"/>
    <mergeCell ref="P341:P342"/>
    <mergeCell ref="Q341:Q342"/>
    <mergeCell ref="R341:R342"/>
    <mergeCell ref="S341:S342"/>
    <mergeCell ref="T341:T342"/>
    <mergeCell ref="Q343:Q344"/>
    <mergeCell ref="R343:R344"/>
    <mergeCell ref="S343:S344"/>
    <mergeCell ref="T343:T344"/>
    <mergeCell ref="P345:P346"/>
    <mergeCell ref="Q345:Q346"/>
    <mergeCell ref="R345:R346"/>
    <mergeCell ref="S345:S346"/>
    <mergeCell ref="T345:T346"/>
    <mergeCell ref="Q347:Q348"/>
    <mergeCell ref="R347:R348"/>
    <mergeCell ref="S347:S348"/>
    <mergeCell ref="T347:T348"/>
    <mergeCell ref="P347:P348"/>
    <mergeCell ref="P349:P350"/>
    <mergeCell ref="Q349:Q350"/>
    <mergeCell ref="R349:R350"/>
    <mergeCell ref="S349:S350"/>
    <mergeCell ref="T349:T350"/>
    <mergeCell ref="Q351:Q352"/>
    <mergeCell ref="R351:R352"/>
    <mergeCell ref="S351:S352"/>
    <mergeCell ref="T351:T352"/>
    <mergeCell ref="Q353:Q354"/>
    <mergeCell ref="R353:R354"/>
    <mergeCell ref="S353:S354"/>
    <mergeCell ref="T353:T354"/>
    <mergeCell ref="P355:P356"/>
    <mergeCell ref="Q355:Q356"/>
    <mergeCell ref="R355:R356"/>
    <mergeCell ref="S355:S356"/>
    <mergeCell ref="T355:T356"/>
    <mergeCell ref="P357:P358"/>
    <mergeCell ref="Q357:Q358"/>
    <mergeCell ref="R357:R358"/>
    <mergeCell ref="S357:S358"/>
    <mergeCell ref="T357:T358"/>
    <mergeCell ref="P359:P360"/>
    <mergeCell ref="Q359:Q360"/>
    <mergeCell ref="R359:R360"/>
    <mergeCell ref="S359:S360"/>
    <mergeCell ref="T359:T360"/>
    <mergeCell ref="P361:P362"/>
    <mergeCell ref="Q361:Q362"/>
    <mergeCell ref="R361:R362"/>
    <mergeCell ref="S361:S362"/>
    <mergeCell ref="T361:T362"/>
    <mergeCell ref="Q363:Q364"/>
    <mergeCell ref="R363:R364"/>
    <mergeCell ref="S363:S364"/>
    <mergeCell ref="T363:T364"/>
    <mergeCell ref="P365:P366"/>
    <mergeCell ref="Q365:Q366"/>
    <mergeCell ref="R365:R366"/>
    <mergeCell ref="S365:S366"/>
    <mergeCell ref="T365:T366"/>
    <mergeCell ref="Q367:Q368"/>
    <mergeCell ref="R367:R368"/>
    <mergeCell ref="S367:S368"/>
    <mergeCell ref="T367:T368"/>
    <mergeCell ref="P369:P370"/>
    <mergeCell ref="Q369:Q370"/>
    <mergeCell ref="R369:R370"/>
    <mergeCell ref="S369:S370"/>
    <mergeCell ref="T369:T370"/>
    <mergeCell ref="Q371:Q372"/>
    <mergeCell ref="R371:R372"/>
    <mergeCell ref="S371:S372"/>
    <mergeCell ref="T371:T372"/>
    <mergeCell ref="P373:P374"/>
    <mergeCell ref="Q373:Q374"/>
    <mergeCell ref="R373:R374"/>
    <mergeCell ref="S373:S374"/>
    <mergeCell ref="T373:T374"/>
    <mergeCell ref="P375:P376"/>
    <mergeCell ref="Q375:Q376"/>
    <mergeCell ref="R375:R376"/>
    <mergeCell ref="S375:S376"/>
    <mergeCell ref="T375:T376"/>
    <mergeCell ref="Q377:Q378"/>
    <mergeCell ref="R377:R378"/>
    <mergeCell ref="S377:S378"/>
    <mergeCell ref="T377:T378"/>
    <mergeCell ref="Q379:Q380"/>
    <mergeCell ref="R379:R380"/>
    <mergeCell ref="S379:S380"/>
    <mergeCell ref="T379:T380"/>
    <mergeCell ref="P381:P382"/>
    <mergeCell ref="Q381:Q382"/>
    <mergeCell ref="R381:R382"/>
    <mergeCell ref="S381:S382"/>
    <mergeCell ref="T381:T382"/>
    <mergeCell ref="P383:P384"/>
    <mergeCell ref="Q383:Q384"/>
    <mergeCell ref="R383:R384"/>
    <mergeCell ref="S383:S384"/>
    <mergeCell ref="T383:T384"/>
    <mergeCell ref="P385:P386"/>
    <mergeCell ref="Q385:Q386"/>
    <mergeCell ref="R385:R386"/>
    <mergeCell ref="S385:S386"/>
    <mergeCell ref="T385:T386"/>
    <mergeCell ref="P387:P388"/>
    <mergeCell ref="Q387:Q388"/>
    <mergeCell ref="R387:R388"/>
    <mergeCell ref="S387:S388"/>
    <mergeCell ref="T387:T388"/>
    <mergeCell ref="P389:P390"/>
    <mergeCell ref="Q389:Q390"/>
    <mergeCell ref="R389:R390"/>
    <mergeCell ref="S389:S390"/>
    <mergeCell ref="T389:T390"/>
    <mergeCell ref="P391:P392"/>
    <mergeCell ref="Q391:Q392"/>
    <mergeCell ref="R391:R392"/>
    <mergeCell ref="S391:S392"/>
    <mergeCell ref="T391:T392"/>
    <mergeCell ref="P393:P394"/>
    <mergeCell ref="Q393:Q394"/>
    <mergeCell ref="R393:R394"/>
    <mergeCell ref="S393:S394"/>
    <mergeCell ref="T393:T394"/>
    <mergeCell ref="Q395:Q396"/>
    <mergeCell ref="R395:R396"/>
    <mergeCell ref="S395:S396"/>
    <mergeCell ref="T395:T396"/>
    <mergeCell ref="P397:P398"/>
    <mergeCell ref="Q397:Q398"/>
    <mergeCell ref="R397:R398"/>
    <mergeCell ref="S397:S398"/>
    <mergeCell ref="T397:T398"/>
    <mergeCell ref="Q399:Q400"/>
    <mergeCell ref="R399:R400"/>
    <mergeCell ref="S399:S400"/>
    <mergeCell ref="T399:T400"/>
    <mergeCell ref="P401:P402"/>
    <mergeCell ref="Q401:Q402"/>
    <mergeCell ref="R401:R402"/>
    <mergeCell ref="S401:S402"/>
    <mergeCell ref="T401:T402"/>
    <mergeCell ref="Q403:Q404"/>
    <mergeCell ref="R403:R404"/>
    <mergeCell ref="S403:S404"/>
    <mergeCell ref="T403:T404"/>
    <mergeCell ref="P405:P406"/>
    <mergeCell ref="Q405:Q406"/>
    <mergeCell ref="R405:R406"/>
    <mergeCell ref="S405:S406"/>
    <mergeCell ref="T405:T406"/>
    <mergeCell ref="Q407:Q408"/>
    <mergeCell ref="R407:R408"/>
    <mergeCell ref="S407:S408"/>
    <mergeCell ref="T407:T408"/>
    <mergeCell ref="Q409:Q410"/>
    <mergeCell ref="R409:R410"/>
    <mergeCell ref="S409:S410"/>
    <mergeCell ref="T409:T410"/>
    <mergeCell ref="P411:P412"/>
    <mergeCell ref="Q411:Q412"/>
    <mergeCell ref="R411:R412"/>
    <mergeCell ref="S411:S412"/>
    <mergeCell ref="T411:T412"/>
    <mergeCell ref="P413:P414"/>
    <mergeCell ref="Q413:Q414"/>
    <mergeCell ref="R413:R414"/>
    <mergeCell ref="S413:S414"/>
    <mergeCell ref="T413:T414"/>
    <mergeCell ref="P415:P416"/>
    <mergeCell ref="Q415:Q416"/>
    <mergeCell ref="R415:R416"/>
    <mergeCell ref="S415:S416"/>
    <mergeCell ref="T415:T416"/>
    <mergeCell ref="P417:P418"/>
    <mergeCell ref="Q417:Q418"/>
    <mergeCell ref="R417:R418"/>
    <mergeCell ref="S417:S418"/>
    <mergeCell ref="T417:T418"/>
    <mergeCell ref="P419:P420"/>
    <mergeCell ref="Q419:Q420"/>
    <mergeCell ref="R419:R420"/>
    <mergeCell ref="S419:S420"/>
    <mergeCell ref="T419:T420"/>
    <mergeCell ref="P421:P422"/>
    <mergeCell ref="Q421:Q422"/>
    <mergeCell ref="R421:R422"/>
    <mergeCell ref="S421:S422"/>
    <mergeCell ref="T421:T422"/>
    <mergeCell ref="P423:P424"/>
    <mergeCell ref="Q423:Q424"/>
    <mergeCell ref="R423:R424"/>
    <mergeCell ref="S423:S424"/>
    <mergeCell ref="T423:T424"/>
    <mergeCell ref="Q425:Q426"/>
    <mergeCell ref="R425:R426"/>
    <mergeCell ref="S425:S426"/>
    <mergeCell ref="T425:T426"/>
    <mergeCell ref="P427:P428"/>
    <mergeCell ref="Q427:Q428"/>
    <mergeCell ref="R427:R428"/>
    <mergeCell ref="S427:S428"/>
    <mergeCell ref="T427:T428"/>
    <mergeCell ref="P425:P426"/>
    <mergeCell ref="Q429:Q430"/>
    <mergeCell ref="R429:R430"/>
    <mergeCell ref="S429:S430"/>
    <mergeCell ref="T429:T430"/>
    <mergeCell ref="Q431:Q432"/>
    <mergeCell ref="R431:R432"/>
    <mergeCell ref="S431:S432"/>
    <mergeCell ref="T431:T432"/>
    <mergeCell ref="P433:P434"/>
    <mergeCell ref="Q433:Q434"/>
    <mergeCell ref="R433:R434"/>
    <mergeCell ref="S433:S434"/>
    <mergeCell ref="T433:T434"/>
    <mergeCell ref="P435:P436"/>
    <mergeCell ref="Q435:Q436"/>
    <mergeCell ref="R435:R436"/>
    <mergeCell ref="S435:S436"/>
    <mergeCell ref="T435:T436"/>
    <mergeCell ref="P437:P438"/>
    <mergeCell ref="Q437:Q438"/>
    <mergeCell ref="R437:R438"/>
    <mergeCell ref="S437:S438"/>
    <mergeCell ref="T437:T438"/>
    <mergeCell ref="P439:P440"/>
    <mergeCell ref="Q439:Q440"/>
    <mergeCell ref="R439:R440"/>
    <mergeCell ref="S439:S440"/>
    <mergeCell ref="T439:T440"/>
    <mergeCell ref="P441:P442"/>
    <mergeCell ref="Q441:Q442"/>
    <mergeCell ref="R441:R442"/>
    <mergeCell ref="S441:S442"/>
    <mergeCell ref="T441:T442"/>
    <mergeCell ref="P443:P444"/>
    <mergeCell ref="Q443:Q444"/>
    <mergeCell ref="R443:R444"/>
    <mergeCell ref="S443:S444"/>
    <mergeCell ref="T443:T444"/>
    <mergeCell ref="P445:P446"/>
    <mergeCell ref="Q445:Q446"/>
    <mergeCell ref="R445:R446"/>
    <mergeCell ref="S445:S446"/>
    <mergeCell ref="T445:T446"/>
    <mergeCell ref="P447:P448"/>
    <mergeCell ref="Q447:Q448"/>
    <mergeCell ref="R447:R448"/>
    <mergeCell ref="S447:S448"/>
    <mergeCell ref="T447:T448"/>
    <mergeCell ref="P449:P450"/>
    <mergeCell ref="Q449:Q450"/>
    <mergeCell ref="R449:R450"/>
    <mergeCell ref="S449:S450"/>
    <mergeCell ref="T449:T450"/>
    <mergeCell ref="P451:P452"/>
    <mergeCell ref="Q451:Q452"/>
    <mergeCell ref="R451:R452"/>
    <mergeCell ref="S451:S452"/>
    <mergeCell ref="T451:T452"/>
    <mergeCell ref="P453:P454"/>
    <mergeCell ref="Q453:Q454"/>
    <mergeCell ref="R453:R454"/>
    <mergeCell ref="S453:S454"/>
    <mergeCell ref="T453:T454"/>
    <mergeCell ref="P455:P456"/>
    <mergeCell ref="Q455:Q456"/>
    <mergeCell ref="R455:R456"/>
    <mergeCell ref="S455:S456"/>
    <mergeCell ref="T455:T456"/>
    <mergeCell ref="P457:P458"/>
    <mergeCell ref="Q457:Q458"/>
    <mergeCell ref="R457:R458"/>
    <mergeCell ref="S457:S458"/>
    <mergeCell ref="T457:T458"/>
    <mergeCell ref="P459:P460"/>
    <mergeCell ref="Q459:Q460"/>
    <mergeCell ref="R459:R460"/>
    <mergeCell ref="S459:S460"/>
    <mergeCell ref="T459:T460"/>
    <mergeCell ref="P461:P462"/>
    <mergeCell ref="Q461:Q462"/>
    <mergeCell ref="R461:R462"/>
    <mergeCell ref="S461:S462"/>
    <mergeCell ref="T461:T462"/>
    <mergeCell ref="P463:P464"/>
    <mergeCell ref="Q463:Q464"/>
    <mergeCell ref="R463:R464"/>
    <mergeCell ref="S463:S464"/>
    <mergeCell ref="T463:T464"/>
    <mergeCell ref="P465:P466"/>
    <mergeCell ref="Q465:Q466"/>
    <mergeCell ref="R465:R466"/>
    <mergeCell ref="S465:S466"/>
    <mergeCell ref="T465:T466"/>
    <mergeCell ref="P467:P468"/>
    <mergeCell ref="Q467:Q468"/>
    <mergeCell ref="R467:R468"/>
    <mergeCell ref="S467:S468"/>
    <mergeCell ref="T467:T468"/>
    <mergeCell ref="P469:P470"/>
    <mergeCell ref="Q469:Q470"/>
    <mergeCell ref="R469:R470"/>
    <mergeCell ref="S469:S470"/>
    <mergeCell ref="T469:T470"/>
    <mergeCell ref="P471:P472"/>
    <mergeCell ref="Q471:Q472"/>
    <mergeCell ref="R471:R472"/>
    <mergeCell ref="S471:S472"/>
    <mergeCell ref="T471:T472"/>
    <mergeCell ref="P473:P474"/>
    <mergeCell ref="Q473:Q474"/>
    <mergeCell ref="R473:R474"/>
    <mergeCell ref="S473:S474"/>
    <mergeCell ref="T473:T474"/>
    <mergeCell ref="P475:P476"/>
    <mergeCell ref="Q475:Q476"/>
    <mergeCell ref="R475:R476"/>
    <mergeCell ref="S475:S476"/>
    <mergeCell ref="T475:T476"/>
    <mergeCell ref="P477:P478"/>
    <mergeCell ref="Q477:Q478"/>
    <mergeCell ref="R477:R478"/>
    <mergeCell ref="S477:S478"/>
    <mergeCell ref="T477:T478"/>
    <mergeCell ref="P479:P480"/>
    <mergeCell ref="Q479:Q480"/>
    <mergeCell ref="R479:R480"/>
    <mergeCell ref="S479:S480"/>
    <mergeCell ref="T479:T480"/>
    <mergeCell ref="P481:P482"/>
    <mergeCell ref="Q481:Q482"/>
    <mergeCell ref="R481:R482"/>
    <mergeCell ref="S481:S482"/>
    <mergeCell ref="T481:T482"/>
    <mergeCell ref="P483:P484"/>
    <mergeCell ref="Q483:Q484"/>
    <mergeCell ref="R483:R484"/>
    <mergeCell ref="S483:S484"/>
    <mergeCell ref="T483:T484"/>
    <mergeCell ref="P485:P486"/>
    <mergeCell ref="Q485:Q486"/>
    <mergeCell ref="R485:R486"/>
    <mergeCell ref="S485:S486"/>
    <mergeCell ref="T485:T486"/>
    <mergeCell ref="P487:P488"/>
    <mergeCell ref="Q487:Q488"/>
    <mergeCell ref="R487:R488"/>
    <mergeCell ref="S487:S488"/>
    <mergeCell ref="T487:T488"/>
    <mergeCell ref="P489:P490"/>
    <mergeCell ref="Q489:Q490"/>
    <mergeCell ref="R489:R490"/>
    <mergeCell ref="S489:S490"/>
    <mergeCell ref="T489:T490"/>
    <mergeCell ref="P491:P492"/>
    <mergeCell ref="Q491:Q492"/>
    <mergeCell ref="R491:R492"/>
    <mergeCell ref="S491:S492"/>
    <mergeCell ref="T491:T492"/>
    <mergeCell ref="P493:P494"/>
    <mergeCell ref="Q493:Q494"/>
    <mergeCell ref="R493:R494"/>
    <mergeCell ref="S493:S494"/>
    <mergeCell ref="T493:T494"/>
    <mergeCell ref="P495:P496"/>
    <mergeCell ref="Q495:Q496"/>
    <mergeCell ref="R495:R496"/>
    <mergeCell ref="S495:S496"/>
    <mergeCell ref="T495:T496"/>
    <mergeCell ref="P497:P498"/>
    <mergeCell ref="Q497:Q498"/>
    <mergeCell ref="R497:R498"/>
    <mergeCell ref="S497:S498"/>
    <mergeCell ref="T497:T498"/>
    <mergeCell ref="P499:P500"/>
    <mergeCell ref="Q499:Q500"/>
    <mergeCell ref="R499:R500"/>
    <mergeCell ref="S499:S500"/>
    <mergeCell ref="T499:T500"/>
    <mergeCell ref="P501:P502"/>
    <mergeCell ref="Q501:Q502"/>
    <mergeCell ref="R501:R502"/>
    <mergeCell ref="S501:S502"/>
    <mergeCell ref="T501:T502"/>
    <mergeCell ref="P503:P504"/>
    <mergeCell ref="Q503:Q504"/>
    <mergeCell ref="R503:R504"/>
    <mergeCell ref="S503:S504"/>
    <mergeCell ref="T503:T504"/>
    <mergeCell ref="P505:P506"/>
    <mergeCell ref="Q505:Q506"/>
    <mergeCell ref="R505:R506"/>
    <mergeCell ref="S505:S506"/>
    <mergeCell ref="T505:T506"/>
    <mergeCell ref="P507:P508"/>
    <mergeCell ref="Q507:Q508"/>
    <mergeCell ref="R507:R508"/>
    <mergeCell ref="S507:S508"/>
    <mergeCell ref="T507:T508"/>
    <mergeCell ref="P509:P510"/>
    <mergeCell ref="Q509:Q510"/>
    <mergeCell ref="R509:R510"/>
    <mergeCell ref="S509:S510"/>
    <mergeCell ref="T509:T510"/>
    <mergeCell ref="P511:P512"/>
    <mergeCell ref="Q511:Q512"/>
    <mergeCell ref="R511:R512"/>
    <mergeCell ref="S511:S512"/>
    <mergeCell ref="T511:T512"/>
    <mergeCell ref="P513:P514"/>
    <mergeCell ref="Q513:Q514"/>
    <mergeCell ref="R513:R514"/>
    <mergeCell ref="S513:S514"/>
    <mergeCell ref="T513:T514"/>
    <mergeCell ref="P515:P516"/>
    <mergeCell ref="Q515:Q516"/>
    <mergeCell ref="R515:R516"/>
    <mergeCell ref="S515:S516"/>
    <mergeCell ref="T515:T516"/>
    <mergeCell ref="P517:P518"/>
    <mergeCell ref="Q517:Q518"/>
    <mergeCell ref="R517:R518"/>
    <mergeCell ref="S517:S518"/>
    <mergeCell ref="T517:T518"/>
    <mergeCell ref="P519:P520"/>
    <mergeCell ref="Q519:Q520"/>
    <mergeCell ref="R519:R520"/>
    <mergeCell ref="S519:S520"/>
    <mergeCell ref="T519:T520"/>
    <mergeCell ref="P521:P522"/>
    <mergeCell ref="Q521:Q522"/>
    <mergeCell ref="R521:R522"/>
    <mergeCell ref="S521:S522"/>
    <mergeCell ref="T521:T522"/>
    <mergeCell ref="P523:P524"/>
    <mergeCell ref="Q523:Q524"/>
    <mergeCell ref="R523:R524"/>
    <mergeCell ref="S523:S524"/>
    <mergeCell ref="T523:T524"/>
    <mergeCell ref="P525:P526"/>
    <mergeCell ref="Q525:Q526"/>
    <mergeCell ref="R525:R526"/>
    <mergeCell ref="S525:S526"/>
    <mergeCell ref="T525:T526"/>
    <mergeCell ref="P527:P528"/>
    <mergeCell ref="Q527:Q528"/>
    <mergeCell ref="R527:R528"/>
    <mergeCell ref="S527:S528"/>
    <mergeCell ref="T527:T528"/>
    <mergeCell ref="P529:P530"/>
    <mergeCell ref="Q529:Q530"/>
    <mergeCell ref="R529:R530"/>
    <mergeCell ref="S529:S530"/>
    <mergeCell ref="T529:T530"/>
    <mergeCell ref="P531:P532"/>
    <mergeCell ref="Q531:Q532"/>
    <mergeCell ref="R531:R532"/>
    <mergeCell ref="S531:S532"/>
    <mergeCell ref="T531:T532"/>
    <mergeCell ref="P533:P534"/>
    <mergeCell ref="Q533:Q534"/>
    <mergeCell ref="R533:R534"/>
    <mergeCell ref="S533:S534"/>
    <mergeCell ref="T533:T534"/>
    <mergeCell ref="P535:P536"/>
    <mergeCell ref="Q535:Q536"/>
    <mergeCell ref="R535:R536"/>
    <mergeCell ref="S535:S536"/>
    <mergeCell ref="T535:T536"/>
    <mergeCell ref="P537:P538"/>
    <mergeCell ref="Q537:Q538"/>
    <mergeCell ref="R537:R538"/>
    <mergeCell ref="S537:S538"/>
    <mergeCell ref="T537:T538"/>
    <mergeCell ref="P539:P540"/>
    <mergeCell ref="Q539:Q540"/>
    <mergeCell ref="R539:R540"/>
    <mergeCell ref="S539:S540"/>
    <mergeCell ref="T539:T540"/>
    <mergeCell ref="P541:P542"/>
    <mergeCell ref="Q541:Q542"/>
    <mergeCell ref="R541:R542"/>
    <mergeCell ref="S541:S542"/>
    <mergeCell ref="T541:T542"/>
    <mergeCell ref="P543:P544"/>
    <mergeCell ref="Q543:Q544"/>
    <mergeCell ref="R543:R544"/>
    <mergeCell ref="S543:S544"/>
    <mergeCell ref="T543:T544"/>
    <mergeCell ref="P545:P546"/>
    <mergeCell ref="Q545:Q546"/>
    <mergeCell ref="R545:R546"/>
    <mergeCell ref="S545:S546"/>
    <mergeCell ref="T545:T546"/>
    <mergeCell ref="P547:P548"/>
    <mergeCell ref="Q547:Q548"/>
    <mergeCell ref="R547:R548"/>
    <mergeCell ref="S547:S548"/>
    <mergeCell ref="T547:T548"/>
    <mergeCell ref="P549:P550"/>
    <mergeCell ref="Q549:Q550"/>
    <mergeCell ref="R549:R550"/>
    <mergeCell ref="S549:S550"/>
    <mergeCell ref="T549:T550"/>
    <mergeCell ref="P551:P552"/>
    <mergeCell ref="Q551:Q552"/>
    <mergeCell ref="R551:R552"/>
    <mergeCell ref="S551:S552"/>
    <mergeCell ref="T551:T552"/>
    <mergeCell ref="P553:P554"/>
    <mergeCell ref="Q553:Q554"/>
    <mergeCell ref="R553:R554"/>
    <mergeCell ref="S553:S554"/>
    <mergeCell ref="T553:T554"/>
    <mergeCell ref="P555:P556"/>
    <mergeCell ref="Q555:Q556"/>
    <mergeCell ref="R555:R556"/>
    <mergeCell ref="S555:S556"/>
    <mergeCell ref="T555:T556"/>
    <mergeCell ref="P557:P558"/>
    <mergeCell ref="Q557:Q558"/>
    <mergeCell ref="R557:R558"/>
    <mergeCell ref="S557:S558"/>
    <mergeCell ref="T557:T558"/>
    <mergeCell ref="P559:P560"/>
    <mergeCell ref="Q559:Q560"/>
    <mergeCell ref="R559:R560"/>
    <mergeCell ref="S559:S560"/>
    <mergeCell ref="T559:T560"/>
    <mergeCell ref="P561:P562"/>
    <mergeCell ref="Q561:Q562"/>
    <mergeCell ref="R561:R562"/>
    <mergeCell ref="S561:S562"/>
    <mergeCell ref="T561:T562"/>
    <mergeCell ref="P563:P564"/>
    <mergeCell ref="Q563:Q564"/>
    <mergeCell ref="R563:R564"/>
    <mergeCell ref="S563:S564"/>
    <mergeCell ref="T563:T564"/>
    <mergeCell ref="P565:P566"/>
    <mergeCell ref="Q565:Q566"/>
    <mergeCell ref="R565:R566"/>
    <mergeCell ref="S565:S566"/>
    <mergeCell ref="T565:T566"/>
    <mergeCell ref="P567:P568"/>
    <mergeCell ref="Q567:Q568"/>
    <mergeCell ref="R567:R568"/>
    <mergeCell ref="S567:S568"/>
    <mergeCell ref="T567:T568"/>
    <mergeCell ref="P569:P570"/>
    <mergeCell ref="Q569:Q570"/>
    <mergeCell ref="R569:R570"/>
    <mergeCell ref="S569:S570"/>
    <mergeCell ref="T569:T570"/>
    <mergeCell ref="P571:P572"/>
    <mergeCell ref="Q571:Q572"/>
    <mergeCell ref="R571:R572"/>
    <mergeCell ref="S571:S572"/>
    <mergeCell ref="T571:T572"/>
    <mergeCell ref="P573:P574"/>
    <mergeCell ref="Q573:Q574"/>
    <mergeCell ref="R573:R574"/>
    <mergeCell ref="S573:S574"/>
    <mergeCell ref="T573:T574"/>
    <mergeCell ref="P575:P576"/>
    <mergeCell ref="Q575:Q576"/>
    <mergeCell ref="R575:R576"/>
    <mergeCell ref="S575:S576"/>
    <mergeCell ref="T575:T576"/>
    <mergeCell ref="P577:P578"/>
    <mergeCell ref="Q577:Q578"/>
    <mergeCell ref="R577:R578"/>
    <mergeCell ref="S577:S578"/>
    <mergeCell ref="T577:T578"/>
    <mergeCell ref="P579:P580"/>
    <mergeCell ref="Q579:Q580"/>
    <mergeCell ref="R579:R580"/>
    <mergeCell ref="S579:S580"/>
    <mergeCell ref="T579:T580"/>
    <mergeCell ref="P581:P582"/>
    <mergeCell ref="Q581:Q582"/>
    <mergeCell ref="R581:R582"/>
    <mergeCell ref="S581:S582"/>
    <mergeCell ref="T581:T582"/>
    <mergeCell ref="P583:P584"/>
    <mergeCell ref="Q583:Q584"/>
    <mergeCell ref="R583:R584"/>
    <mergeCell ref="S583:S584"/>
    <mergeCell ref="T583:T584"/>
    <mergeCell ref="P585:P586"/>
    <mergeCell ref="Q585:Q586"/>
    <mergeCell ref="R585:R586"/>
    <mergeCell ref="S585:S586"/>
    <mergeCell ref="T585:T586"/>
    <mergeCell ref="P587:P588"/>
    <mergeCell ref="Q587:Q588"/>
    <mergeCell ref="R587:R588"/>
    <mergeCell ref="S587:S588"/>
    <mergeCell ref="T587:T588"/>
    <mergeCell ref="P589:P590"/>
    <mergeCell ref="Q589:Q590"/>
    <mergeCell ref="R589:R590"/>
    <mergeCell ref="S589:S590"/>
    <mergeCell ref="T589:T590"/>
    <mergeCell ref="P591:P592"/>
    <mergeCell ref="Q591:Q592"/>
    <mergeCell ref="R591:R592"/>
    <mergeCell ref="S591:S592"/>
    <mergeCell ref="T591:T592"/>
    <mergeCell ref="P593:P594"/>
    <mergeCell ref="Q593:Q594"/>
    <mergeCell ref="R593:R594"/>
    <mergeCell ref="S593:S594"/>
    <mergeCell ref="T593:T594"/>
    <mergeCell ref="P595:P596"/>
    <mergeCell ref="Q595:Q596"/>
    <mergeCell ref="R595:R596"/>
    <mergeCell ref="S595:S596"/>
    <mergeCell ref="T595:T596"/>
    <mergeCell ref="P597:P598"/>
    <mergeCell ref="Q597:Q598"/>
    <mergeCell ref="R597:R598"/>
    <mergeCell ref="S597:S598"/>
    <mergeCell ref="T597:T598"/>
    <mergeCell ref="P599:P600"/>
    <mergeCell ref="Q599:Q600"/>
    <mergeCell ref="R599:R600"/>
    <mergeCell ref="S599:S600"/>
    <mergeCell ref="T599:T600"/>
    <mergeCell ref="Q601:Q602"/>
    <mergeCell ref="R601:R602"/>
    <mergeCell ref="S601:S602"/>
    <mergeCell ref="T601:T602"/>
    <mergeCell ref="P603:P604"/>
    <mergeCell ref="Q603:Q604"/>
    <mergeCell ref="R603:R604"/>
    <mergeCell ref="S603:S604"/>
    <mergeCell ref="T603:T604"/>
    <mergeCell ref="P601:P602"/>
    <mergeCell ref="P605:P606"/>
    <mergeCell ref="Q605:Q606"/>
    <mergeCell ref="R605:R606"/>
    <mergeCell ref="S605:S606"/>
    <mergeCell ref="T605:T606"/>
    <mergeCell ref="Q607:Q608"/>
    <mergeCell ref="R607:R608"/>
    <mergeCell ref="S607:S608"/>
    <mergeCell ref="T607:T608"/>
    <mergeCell ref="Q609:Q610"/>
    <mergeCell ref="R609:R610"/>
    <mergeCell ref="S609:S610"/>
    <mergeCell ref="T609:T610"/>
    <mergeCell ref="P611:P612"/>
    <mergeCell ref="Q611:Q612"/>
    <mergeCell ref="R611:R612"/>
    <mergeCell ref="S611:S612"/>
    <mergeCell ref="T611:T612"/>
    <mergeCell ref="P613:P614"/>
    <mergeCell ref="Q613:Q614"/>
    <mergeCell ref="R613:R614"/>
    <mergeCell ref="S613:S614"/>
    <mergeCell ref="T613:T614"/>
    <mergeCell ref="P615:P616"/>
    <mergeCell ref="Q615:Q616"/>
    <mergeCell ref="R615:R616"/>
    <mergeCell ref="S615:S616"/>
    <mergeCell ref="T615:T616"/>
    <mergeCell ref="P617:P618"/>
    <mergeCell ref="Q617:Q618"/>
    <mergeCell ref="R617:R618"/>
    <mergeCell ref="S617:S618"/>
    <mergeCell ref="T617:T618"/>
    <mergeCell ref="Q619:Q620"/>
    <mergeCell ref="R619:R620"/>
    <mergeCell ref="S619:S620"/>
    <mergeCell ref="T619:T620"/>
    <mergeCell ref="P621:P622"/>
    <mergeCell ref="Q621:Q622"/>
    <mergeCell ref="R621:R622"/>
    <mergeCell ref="S621:S622"/>
    <mergeCell ref="T621:T622"/>
    <mergeCell ref="Q623:Q624"/>
    <mergeCell ref="R623:R624"/>
    <mergeCell ref="S623:S624"/>
    <mergeCell ref="T623:T624"/>
    <mergeCell ref="P625:P626"/>
    <mergeCell ref="Q625:Q626"/>
    <mergeCell ref="R625:R626"/>
    <mergeCell ref="S625:S626"/>
    <mergeCell ref="T625:T626"/>
    <mergeCell ref="Q627:Q628"/>
    <mergeCell ref="R627:R628"/>
    <mergeCell ref="S627:S628"/>
    <mergeCell ref="T627:T628"/>
    <mergeCell ref="P627:P628"/>
    <mergeCell ref="Q629:Q630"/>
    <mergeCell ref="R629:R630"/>
    <mergeCell ref="S629:S630"/>
    <mergeCell ref="T629:T630"/>
    <mergeCell ref="P631:P632"/>
    <mergeCell ref="Q631:Q632"/>
    <mergeCell ref="R631:R632"/>
    <mergeCell ref="S631:S632"/>
    <mergeCell ref="T631:T632"/>
    <mergeCell ref="P633:P634"/>
    <mergeCell ref="Q633:Q634"/>
    <mergeCell ref="R633:R634"/>
    <mergeCell ref="S633:S634"/>
    <mergeCell ref="T633:T634"/>
    <mergeCell ref="P635:P636"/>
    <mergeCell ref="Q635:Q636"/>
    <mergeCell ref="R635:R636"/>
    <mergeCell ref="S635:S636"/>
    <mergeCell ref="T635:T636"/>
    <mergeCell ref="P637:P638"/>
    <mergeCell ref="Q637:Q638"/>
    <mergeCell ref="R637:R638"/>
    <mergeCell ref="S637:S638"/>
    <mergeCell ref="T637:T638"/>
    <mergeCell ref="P639:P640"/>
    <mergeCell ref="Q639:Q640"/>
    <mergeCell ref="R639:R640"/>
    <mergeCell ref="S639:S640"/>
    <mergeCell ref="T639:T640"/>
    <mergeCell ref="P641:P642"/>
    <mergeCell ref="Q641:Q642"/>
    <mergeCell ref="R641:R642"/>
    <mergeCell ref="S641:S642"/>
    <mergeCell ref="T641:T642"/>
    <mergeCell ref="P643:P644"/>
    <mergeCell ref="Q643:Q644"/>
    <mergeCell ref="R643:R644"/>
    <mergeCell ref="S643:S644"/>
    <mergeCell ref="T643:T644"/>
    <mergeCell ref="P645:P646"/>
    <mergeCell ref="Q645:Q646"/>
    <mergeCell ref="R645:R646"/>
    <mergeCell ref="S645:S646"/>
    <mergeCell ref="T645:T646"/>
    <mergeCell ref="P647:P648"/>
    <mergeCell ref="Q647:Q648"/>
    <mergeCell ref="R647:R648"/>
    <mergeCell ref="S647:S648"/>
    <mergeCell ref="T647:T648"/>
    <mergeCell ref="P649:P650"/>
    <mergeCell ref="Q649:Q650"/>
    <mergeCell ref="R649:R650"/>
    <mergeCell ref="S649:S650"/>
    <mergeCell ref="T649:T650"/>
    <mergeCell ref="P651:P652"/>
    <mergeCell ref="Q651:Q652"/>
    <mergeCell ref="R651:R652"/>
    <mergeCell ref="S651:S652"/>
    <mergeCell ref="T651:T652"/>
    <mergeCell ref="P653:P654"/>
    <mergeCell ref="Q653:Q654"/>
    <mergeCell ref="R653:R654"/>
    <mergeCell ref="S653:S654"/>
    <mergeCell ref="T653:T654"/>
    <mergeCell ref="P655:P656"/>
    <mergeCell ref="Q655:Q656"/>
    <mergeCell ref="R655:R656"/>
    <mergeCell ref="S655:S656"/>
    <mergeCell ref="T655:T656"/>
    <mergeCell ref="P657:P658"/>
    <mergeCell ref="Q657:Q658"/>
    <mergeCell ref="R657:R658"/>
    <mergeCell ref="S657:S658"/>
    <mergeCell ref="T657:T658"/>
    <mergeCell ref="P659:P660"/>
    <mergeCell ref="Q659:Q660"/>
    <mergeCell ref="R659:R660"/>
    <mergeCell ref="S659:S660"/>
    <mergeCell ref="T659:T660"/>
    <mergeCell ref="P661:P662"/>
    <mergeCell ref="Q661:Q662"/>
    <mergeCell ref="R661:R662"/>
    <mergeCell ref="S661:S662"/>
    <mergeCell ref="T661:T662"/>
    <mergeCell ref="P663:P664"/>
    <mergeCell ref="Q663:Q664"/>
    <mergeCell ref="R663:R664"/>
    <mergeCell ref="S663:S664"/>
    <mergeCell ref="T663:T664"/>
    <mergeCell ref="P665:P666"/>
    <mergeCell ref="Q665:Q666"/>
    <mergeCell ref="R665:R666"/>
    <mergeCell ref="S665:S666"/>
    <mergeCell ref="T665:T666"/>
    <mergeCell ref="P667:P668"/>
    <mergeCell ref="Q667:Q668"/>
    <mergeCell ref="R667:R668"/>
    <mergeCell ref="S667:S668"/>
    <mergeCell ref="T667:T668"/>
    <mergeCell ref="P669:P670"/>
    <mergeCell ref="Q669:Q670"/>
    <mergeCell ref="R669:R670"/>
    <mergeCell ref="S669:S670"/>
    <mergeCell ref="T669:T670"/>
    <mergeCell ref="P671:P672"/>
    <mergeCell ref="Q671:Q672"/>
    <mergeCell ref="R671:R672"/>
    <mergeCell ref="S671:S672"/>
    <mergeCell ref="T671:T672"/>
    <mergeCell ref="P673:P674"/>
    <mergeCell ref="Q673:Q674"/>
    <mergeCell ref="R673:R674"/>
    <mergeCell ref="S673:S674"/>
    <mergeCell ref="T673:T674"/>
    <mergeCell ref="P675:P676"/>
    <mergeCell ref="Q675:Q676"/>
    <mergeCell ref="R675:R676"/>
    <mergeCell ref="S675:S676"/>
    <mergeCell ref="T675:T676"/>
    <mergeCell ref="P677:P678"/>
    <mergeCell ref="Q677:Q678"/>
    <mergeCell ref="R677:R678"/>
    <mergeCell ref="S677:S678"/>
    <mergeCell ref="T677:T678"/>
    <mergeCell ref="P679:P680"/>
    <mergeCell ref="Q679:Q680"/>
    <mergeCell ref="R679:R680"/>
    <mergeCell ref="S679:S680"/>
    <mergeCell ref="T679:T680"/>
    <mergeCell ref="P681:P682"/>
    <mergeCell ref="Q681:Q682"/>
    <mergeCell ref="R681:R682"/>
    <mergeCell ref="S681:S682"/>
    <mergeCell ref="T681:T682"/>
    <mergeCell ref="P683:P684"/>
    <mergeCell ref="Q683:Q684"/>
    <mergeCell ref="R683:R684"/>
    <mergeCell ref="S683:S684"/>
    <mergeCell ref="T683:T684"/>
    <mergeCell ref="P685:P686"/>
    <mergeCell ref="Q685:Q686"/>
    <mergeCell ref="R685:R686"/>
    <mergeCell ref="S685:S686"/>
    <mergeCell ref="T685:T686"/>
    <mergeCell ref="P687:P688"/>
    <mergeCell ref="Q687:Q688"/>
    <mergeCell ref="R687:R688"/>
    <mergeCell ref="S687:S688"/>
    <mergeCell ref="T687:T688"/>
    <mergeCell ref="P689:P690"/>
    <mergeCell ref="Q689:Q690"/>
    <mergeCell ref="R689:R690"/>
    <mergeCell ref="S689:S690"/>
    <mergeCell ref="T689:T690"/>
    <mergeCell ref="P691:P692"/>
    <mergeCell ref="Q691:Q692"/>
    <mergeCell ref="R691:R692"/>
    <mergeCell ref="S691:S692"/>
    <mergeCell ref="T691:T692"/>
    <mergeCell ref="P693:P694"/>
    <mergeCell ref="Q693:Q694"/>
    <mergeCell ref="R693:R694"/>
    <mergeCell ref="S693:S694"/>
    <mergeCell ref="T693:T694"/>
    <mergeCell ref="P695:P696"/>
    <mergeCell ref="Q695:Q696"/>
    <mergeCell ref="R695:R696"/>
    <mergeCell ref="S695:S696"/>
    <mergeCell ref="T695:T696"/>
    <mergeCell ref="P697:P698"/>
    <mergeCell ref="Q697:Q698"/>
    <mergeCell ref="R697:R698"/>
    <mergeCell ref="S697:S698"/>
    <mergeCell ref="T697:T698"/>
    <mergeCell ref="P699:P700"/>
    <mergeCell ref="Q699:Q700"/>
    <mergeCell ref="R699:R700"/>
    <mergeCell ref="S699:S700"/>
    <mergeCell ref="T699:T700"/>
    <mergeCell ref="P701:P702"/>
    <mergeCell ref="Q701:Q702"/>
    <mergeCell ref="R701:R702"/>
    <mergeCell ref="S701:S702"/>
    <mergeCell ref="T701:T702"/>
    <mergeCell ref="P703:P704"/>
    <mergeCell ref="Q703:Q704"/>
    <mergeCell ref="R703:R704"/>
    <mergeCell ref="S703:S704"/>
    <mergeCell ref="T703:T704"/>
    <mergeCell ref="P705:P706"/>
    <mergeCell ref="Q705:Q706"/>
    <mergeCell ref="R705:R706"/>
    <mergeCell ref="S705:S706"/>
    <mergeCell ref="T705:T706"/>
    <mergeCell ref="P707:P708"/>
    <mergeCell ref="Q707:Q708"/>
    <mergeCell ref="R707:R708"/>
    <mergeCell ref="S707:S708"/>
    <mergeCell ref="T707:T708"/>
    <mergeCell ref="P709:P710"/>
    <mergeCell ref="Q709:Q710"/>
    <mergeCell ref="R709:R710"/>
    <mergeCell ref="S709:S710"/>
    <mergeCell ref="T709:T710"/>
    <mergeCell ref="P711:P712"/>
    <mergeCell ref="Q711:Q712"/>
    <mergeCell ref="R711:R712"/>
    <mergeCell ref="S711:S712"/>
    <mergeCell ref="T711:T712"/>
    <mergeCell ref="P713:P714"/>
    <mergeCell ref="Q713:Q714"/>
    <mergeCell ref="R713:R714"/>
    <mergeCell ref="S713:S714"/>
    <mergeCell ref="T713:T714"/>
    <mergeCell ref="P715:P716"/>
    <mergeCell ref="Q715:Q716"/>
    <mergeCell ref="R715:R716"/>
    <mergeCell ref="S715:S716"/>
    <mergeCell ref="T715:T716"/>
    <mergeCell ref="P717:P718"/>
    <mergeCell ref="Q717:Q718"/>
    <mergeCell ref="R717:R718"/>
    <mergeCell ref="S717:S718"/>
    <mergeCell ref="T717:T718"/>
    <mergeCell ref="P719:P720"/>
    <mergeCell ref="Q719:Q720"/>
    <mergeCell ref="R719:R720"/>
    <mergeCell ref="S719:S720"/>
    <mergeCell ref="T719:T720"/>
    <mergeCell ref="P721:P722"/>
    <mergeCell ref="Q721:Q722"/>
    <mergeCell ref="R721:R722"/>
    <mergeCell ref="S721:S722"/>
    <mergeCell ref="T721:T722"/>
    <mergeCell ref="P723:P724"/>
    <mergeCell ref="Q723:Q724"/>
    <mergeCell ref="R723:R724"/>
    <mergeCell ref="S723:S724"/>
    <mergeCell ref="T723:T724"/>
    <mergeCell ref="P725:P726"/>
    <mergeCell ref="Q725:Q726"/>
    <mergeCell ref="R725:R726"/>
    <mergeCell ref="S725:S726"/>
    <mergeCell ref="T725:T726"/>
    <mergeCell ref="P727:P728"/>
    <mergeCell ref="Q727:Q728"/>
    <mergeCell ref="R727:R728"/>
    <mergeCell ref="S727:S728"/>
    <mergeCell ref="T727:T728"/>
    <mergeCell ref="P729:P730"/>
    <mergeCell ref="Q729:Q730"/>
    <mergeCell ref="R729:R730"/>
    <mergeCell ref="S729:S730"/>
    <mergeCell ref="T729:T730"/>
    <mergeCell ref="P731:P732"/>
    <mergeCell ref="Q731:Q732"/>
    <mergeCell ref="R731:R732"/>
    <mergeCell ref="S731:S732"/>
    <mergeCell ref="T731:T732"/>
    <mergeCell ref="P733:P734"/>
    <mergeCell ref="Q733:Q734"/>
    <mergeCell ref="R733:R734"/>
    <mergeCell ref="S733:S734"/>
    <mergeCell ref="T733:T734"/>
    <mergeCell ref="P735:P736"/>
    <mergeCell ref="Q735:Q736"/>
    <mergeCell ref="R735:R736"/>
    <mergeCell ref="S735:S736"/>
    <mergeCell ref="T735:T736"/>
    <mergeCell ref="P737:P738"/>
    <mergeCell ref="Q737:Q738"/>
    <mergeCell ref="R737:R738"/>
    <mergeCell ref="S737:S738"/>
    <mergeCell ref="T737:T738"/>
    <mergeCell ref="P739:P740"/>
    <mergeCell ref="Q739:Q740"/>
    <mergeCell ref="R739:R740"/>
    <mergeCell ref="S739:S740"/>
    <mergeCell ref="T739:T740"/>
    <mergeCell ref="P741:P742"/>
    <mergeCell ref="Q741:Q742"/>
    <mergeCell ref="R741:R742"/>
    <mergeCell ref="S741:S742"/>
    <mergeCell ref="T741:T742"/>
    <mergeCell ref="P743:P744"/>
    <mergeCell ref="Q743:Q744"/>
    <mergeCell ref="R743:R744"/>
    <mergeCell ref="S743:S744"/>
    <mergeCell ref="T743:T744"/>
    <mergeCell ref="P745:P746"/>
    <mergeCell ref="Q745:Q746"/>
    <mergeCell ref="R745:R746"/>
    <mergeCell ref="S745:S746"/>
    <mergeCell ref="T745:T746"/>
    <mergeCell ref="P747:P748"/>
    <mergeCell ref="Q747:Q748"/>
    <mergeCell ref="R747:R748"/>
    <mergeCell ref="S747:S748"/>
    <mergeCell ref="T747:T748"/>
    <mergeCell ref="P749:P750"/>
    <mergeCell ref="Q749:Q750"/>
    <mergeCell ref="R749:R750"/>
    <mergeCell ref="S749:S750"/>
    <mergeCell ref="T749:T750"/>
    <mergeCell ref="P751:P752"/>
    <mergeCell ref="Q751:Q752"/>
    <mergeCell ref="R751:R752"/>
    <mergeCell ref="S751:S752"/>
    <mergeCell ref="T751:T752"/>
    <mergeCell ref="P753:P754"/>
    <mergeCell ref="Q753:Q754"/>
    <mergeCell ref="R753:R754"/>
    <mergeCell ref="S753:S754"/>
    <mergeCell ref="T753:T754"/>
    <mergeCell ref="P755:P756"/>
    <mergeCell ref="Q755:Q756"/>
    <mergeCell ref="R755:R756"/>
    <mergeCell ref="S755:S756"/>
    <mergeCell ref="T755:T756"/>
    <mergeCell ref="P757:P758"/>
    <mergeCell ref="Q757:Q758"/>
    <mergeCell ref="R757:R758"/>
    <mergeCell ref="S757:S758"/>
    <mergeCell ref="T757:T758"/>
    <mergeCell ref="P759:P760"/>
    <mergeCell ref="Q759:Q760"/>
    <mergeCell ref="R759:R760"/>
    <mergeCell ref="S759:S760"/>
    <mergeCell ref="T759:T760"/>
    <mergeCell ref="P761:P762"/>
    <mergeCell ref="Q761:Q762"/>
    <mergeCell ref="R761:R762"/>
    <mergeCell ref="S761:S762"/>
    <mergeCell ref="T761:T762"/>
    <mergeCell ref="P763:P764"/>
    <mergeCell ref="Q763:Q764"/>
    <mergeCell ref="R763:R764"/>
    <mergeCell ref="S763:S764"/>
    <mergeCell ref="T763:T764"/>
    <mergeCell ref="P765:P766"/>
    <mergeCell ref="Q765:Q766"/>
    <mergeCell ref="R765:R766"/>
    <mergeCell ref="S765:S766"/>
    <mergeCell ref="T765:T766"/>
    <mergeCell ref="P767:P768"/>
    <mergeCell ref="Q767:Q768"/>
    <mergeCell ref="R767:R768"/>
    <mergeCell ref="S767:S768"/>
    <mergeCell ref="T767:T768"/>
    <mergeCell ref="P769:P770"/>
    <mergeCell ref="Q769:Q770"/>
    <mergeCell ref="R769:R770"/>
    <mergeCell ref="S769:S770"/>
    <mergeCell ref="T769:T770"/>
    <mergeCell ref="P771:P772"/>
    <mergeCell ref="Q771:Q772"/>
    <mergeCell ref="R771:R772"/>
    <mergeCell ref="S771:S772"/>
    <mergeCell ref="T771:T772"/>
    <mergeCell ref="P773:P774"/>
    <mergeCell ref="Q773:Q774"/>
    <mergeCell ref="R773:R774"/>
    <mergeCell ref="S773:S774"/>
    <mergeCell ref="T773:T774"/>
    <mergeCell ref="P775:P776"/>
    <mergeCell ref="Q775:Q776"/>
    <mergeCell ref="R775:R776"/>
    <mergeCell ref="S775:S776"/>
    <mergeCell ref="T775:T776"/>
    <mergeCell ref="P777:P778"/>
    <mergeCell ref="Q777:Q778"/>
    <mergeCell ref="R777:R778"/>
    <mergeCell ref="S777:S778"/>
    <mergeCell ref="T777:T778"/>
    <mergeCell ref="P779:P780"/>
    <mergeCell ref="Q779:Q780"/>
    <mergeCell ref="R779:R780"/>
    <mergeCell ref="S779:S780"/>
    <mergeCell ref="T779:T780"/>
    <mergeCell ref="P781:P782"/>
    <mergeCell ref="Q781:Q782"/>
    <mergeCell ref="R781:R782"/>
    <mergeCell ref="S781:S782"/>
    <mergeCell ref="T781:T782"/>
    <mergeCell ref="P783:P784"/>
    <mergeCell ref="Q783:Q784"/>
    <mergeCell ref="R783:R784"/>
    <mergeCell ref="S783:S784"/>
    <mergeCell ref="T783:T784"/>
    <mergeCell ref="P785:P786"/>
    <mergeCell ref="Q785:Q786"/>
    <mergeCell ref="R785:R786"/>
    <mergeCell ref="S785:S786"/>
    <mergeCell ref="T785:T786"/>
    <mergeCell ref="P787:P788"/>
    <mergeCell ref="Q787:Q788"/>
    <mergeCell ref="R787:R788"/>
    <mergeCell ref="S787:S788"/>
    <mergeCell ref="T787:T788"/>
    <mergeCell ref="P789:P790"/>
    <mergeCell ref="Q789:Q790"/>
    <mergeCell ref="R789:R790"/>
    <mergeCell ref="S789:S790"/>
    <mergeCell ref="T789:T790"/>
    <mergeCell ref="P791:P792"/>
    <mergeCell ref="Q791:Q792"/>
    <mergeCell ref="R791:R792"/>
    <mergeCell ref="S791:S792"/>
    <mergeCell ref="T791:T792"/>
    <mergeCell ref="Q793:Q794"/>
    <mergeCell ref="R793:R794"/>
    <mergeCell ref="S793:S794"/>
    <mergeCell ref="T793:T794"/>
    <mergeCell ref="Q795:Q796"/>
    <mergeCell ref="R795:R796"/>
    <mergeCell ref="S795:S796"/>
    <mergeCell ref="T795:T796"/>
    <mergeCell ref="Q797:Q798"/>
    <mergeCell ref="R797:R798"/>
    <mergeCell ref="S797:S798"/>
    <mergeCell ref="T797:T798"/>
    <mergeCell ref="Q799:Q800"/>
    <mergeCell ref="R799:R800"/>
    <mergeCell ref="S799:S800"/>
    <mergeCell ref="T799:T800"/>
    <mergeCell ref="Q801:Q802"/>
    <mergeCell ref="R801:R802"/>
    <mergeCell ref="S801:S802"/>
    <mergeCell ref="T801:T802"/>
    <mergeCell ref="Q803:Q804"/>
    <mergeCell ref="R803:R804"/>
    <mergeCell ref="S803:S804"/>
    <mergeCell ref="T803:T804"/>
    <mergeCell ref="P805:P806"/>
    <mergeCell ref="Q805:Q806"/>
    <mergeCell ref="R805:R806"/>
    <mergeCell ref="S805:S806"/>
    <mergeCell ref="T805:T806"/>
    <mergeCell ref="P807:P808"/>
    <mergeCell ref="Q807:Q808"/>
    <mergeCell ref="R807:R808"/>
    <mergeCell ref="S807:S808"/>
    <mergeCell ref="T807:T808"/>
    <mergeCell ref="P809:P810"/>
    <mergeCell ref="Q809:Q810"/>
    <mergeCell ref="R809:R810"/>
    <mergeCell ref="S809:S810"/>
    <mergeCell ref="T809:T810"/>
    <mergeCell ref="P811:P812"/>
    <mergeCell ref="Q811:Q812"/>
    <mergeCell ref="R811:R812"/>
    <mergeCell ref="S811:S812"/>
    <mergeCell ref="T811:T812"/>
    <mergeCell ref="P813:P814"/>
    <mergeCell ref="Q813:Q814"/>
    <mergeCell ref="R813:R814"/>
    <mergeCell ref="S813:S814"/>
    <mergeCell ref="T813:T814"/>
    <mergeCell ref="P815:P816"/>
    <mergeCell ref="Q815:Q816"/>
    <mergeCell ref="R815:R816"/>
    <mergeCell ref="S815:S816"/>
    <mergeCell ref="T815:T816"/>
    <mergeCell ref="P817:P818"/>
    <mergeCell ref="Q817:Q818"/>
    <mergeCell ref="R817:R818"/>
    <mergeCell ref="S817:S818"/>
    <mergeCell ref="T817:T818"/>
    <mergeCell ref="P819:P820"/>
    <mergeCell ref="Q819:Q820"/>
    <mergeCell ref="R819:R820"/>
    <mergeCell ref="S819:S820"/>
    <mergeCell ref="T819:T820"/>
    <mergeCell ref="P821:P822"/>
    <mergeCell ref="Q821:Q822"/>
    <mergeCell ref="R821:R822"/>
    <mergeCell ref="S821:S822"/>
    <mergeCell ref="T821:T822"/>
    <mergeCell ref="P823:P824"/>
    <mergeCell ref="Q823:Q824"/>
    <mergeCell ref="R823:R824"/>
    <mergeCell ref="S823:S824"/>
    <mergeCell ref="T823:T824"/>
    <mergeCell ref="P825:P826"/>
    <mergeCell ref="Q825:Q826"/>
    <mergeCell ref="R825:R826"/>
    <mergeCell ref="S825:S826"/>
    <mergeCell ref="T825:T826"/>
    <mergeCell ref="P827:P828"/>
    <mergeCell ref="Q827:Q828"/>
    <mergeCell ref="R827:R828"/>
    <mergeCell ref="S827:S828"/>
    <mergeCell ref="T827:T828"/>
    <mergeCell ref="P829:P830"/>
    <mergeCell ref="Q829:Q830"/>
    <mergeCell ref="R829:R830"/>
    <mergeCell ref="S829:S830"/>
    <mergeCell ref="T829:T830"/>
    <mergeCell ref="P831:P832"/>
    <mergeCell ref="Q831:Q832"/>
    <mergeCell ref="R831:R832"/>
    <mergeCell ref="S831:S832"/>
    <mergeCell ref="T831:T832"/>
    <mergeCell ref="P833:P834"/>
    <mergeCell ref="Q833:Q834"/>
    <mergeCell ref="R833:R834"/>
    <mergeCell ref="S833:S834"/>
    <mergeCell ref="T833:T834"/>
    <mergeCell ref="P835:P836"/>
    <mergeCell ref="Q835:Q836"/>
    <mergeCell ref="R835:R836"/>
    <mergeCell ref="S835:S836"/>
    <mergeCell ref="T835:T836"/>
    <mergeCell ref="P837:P838"/>
    <mergeCell ref="Q837:Q838"/>
    <mergeCell ref="R837:R838"/>
    <mergeCell ref="S837:S838"/>
    <mergeCell ref="T837:T838"/>
    <mergeCell ref="P839:P840"/>
    <mergeCell ref="Q839:Q840"/>
    <mergeCell ref="R839:R840"/>
    <mergeCell ref="S839:S840"/>
    <mergeCell ref="T839:T840"/>
    <mergeCell ref="P841:P842"/>
    <mergeCell ref="Q841:Q842"/>
    <mergeCell ref="R841:R842"/>
    <mergeCell ref="S841:S842"/>
    <mergeCell ref="T841:T842"/>
    <mergeCell ref="P843:P844"/>
    <mergeCell ref="Q843:Q844"/>
    <mergeCell ref="R843:R844"/>
    <mergeCell ref="S843:S844"/>
    <mergeCell ref="T843:T844"/>
    <mergeCell ref="P845:P846"/>
    <mergeCell ref="Q845:Q846"/>
    <mergeCell ref="R845:R846"/>
    <mergeCell ref="S845:S846"/>
    <mergeCell ref="T845:T846"/>
    <mergeCell ref="P847:P848"/>
    <mergeCell ref="Q847:Q848"/>
    <mergeCell ref="R847:R848"/>
    <mergeCell ref="S847:S848"/>
    <mergeCell ref="T847:T848"/>
    <mergeCell ref="P849:P850"/>
    <mergeCell ref="Q849:Q850"/>
    <mergeCell ref="R849:R850"/>
    <mergeCell ref="S849:S850"/>
    <mergeCell ref="T849:T850"/>
    <mergeCell ref="P851:P852"/>
    <mergeCell ref="Q851:Q852"/>
    <mergeCell ref="R851:R852"/>
    <mergeCell ref="S851:S852"/>
    <mergeCell ref="T851:T852"/>
    <mergeCell ref="Q853:Q854"/>
    <mergeCell ref="R853:R854"/>
    <mergeCell ref="S853:S854"/>
    <mergeCell ref="T853:T854"/>
    <mergeCell ref="P855:P856"/>
    <mergeCell ref="Q855:Q856"/>
    <mergeCell ref="R855:R856"/>
    <mergeCell ref="S855:S856"/>
    <mergeCell ref="T855:T856"/>
    <mergeCell ref="Q857:Q858"/>
    <mergeCell ref="R857:R858"/>
    <mergeCell ref="S857:S858"/>
    <mergeCell ref="T857:T858"/>
    <mergeCell ref="P859:P860"/>
    <mergeCell ref="Q859:Q860"/>
    <mergeCell ref="R859:R860"/>
    <mergeCell ref="S859:S860"/>
    <mergeCell ref="T859:T860"/>
    <mergeCell ref="P857:P858"/>
    <mergeCell ref="Q861:Q862"/>
    <mergeCell ref="R861:R862"/>
    <mergeCell ref="S861:S862"/>
    <mergeCell ref="T861:T862"/>
    <mergeCell ref="Q863:Q864"/>
    <mergeCell ref="R863:R864"/>
    <mergeCell ref="S863:S864"/>
    <mergeCell ref="T863:T864"/>
    <mergeCell ref="P865:P866"/>
    <mergeCell ref="Q865:Q866"/>
    <mergeCell ref="R865:R866"/>
    <mergeCell ref="S865:S866"/>
    <mergeCell ref="T865:T866"/>
    <mergeCell ref="P867:P868"/>
    <mergeCell ref="Q867:Q868"/>
    <mergeCell ref="R867:R868"/>
    <mergeCell ref="S867:S868"/>
    <mergeCell ref="T867:T868"/>
    <mergeCell ref="P869:P870"/>
    <mergeCell ref="Q869:Q870"/>
    <mergeCell ref="R869:R870"/>
    <mergeCell ref="S869:S870"/>
    <mergeCell ref="T869:T870"/>
    <mergeCell ref="P871:P872"/>
    <mergeCell ref="Q871:Q872"/>
    <mergeCell ref="R871:R872"/>
    <mergeCell ref="S871:S872"/>
    <mergeCell ref="T871:T872"/>
    <mergeCell ref="Q873:Q874"/>
    <mergeCell ref="R873:R874"/>
    <mergeCell ref="S873:S874"/>
    <mergeCell ref="T873:T874"/>
    <mergeCell ref="P875:P876"/>
    <mergeCell ref="Q875:Q876"/>
    <mergeCell ref="R875:R876"/>
    <mergeCell ref="S875:S876"/>
    <mergeCell ref="T875:T876"/>
    <mergeCell ref="P873:P874"/>
    <mergeCell ref="P877:P878"/>
    <mergeCell ref="Q877:Q878"/>
    <mergeCell ref="R877:R878"/>
    <mergeCell ref="S877:S878"/>
    <mergeCell ref="T877:T878"/>
    <mergeCell ref="Q879:Q880"/>
    <mergeCell ref="R879:R880"/>
    <mergeCell ref="S879:S880"/>
    <mergeCell ref="T879:T880"/>
    <mergeCell ref="Q881:Q882"/>
    <mergeCell ref="R881:R882"/>
    <mergeCell ref="S881:S882"/>
    <mergeCell ref="T881:T882"/>
    <mergeCell ref="P883:P884"/>
    <mergeCell ref="Q883:Q884"/>
    <mergeCell ref="R883:R884"/>
    <mergeCell ref="S883:S884"/>
    <mergeCell ref="T883:T884"/>
    <mergeCell ref="P885:P886"/>
    <mergeCell ref="Q885:Q886"/>
    <mergeCell ref="R885:R886"/>
    <mergeCell ref="S885:S886"/>
    <mergeCell ref="T885:T886"/>
    <mergeCell ref="P887:P888"/>
    <mergeCell ref="Q887:Q888"/>
    <mergeCell ref="R887:R888"/>
    <mergeCell ref="S887:S888"/>
    <mergeCell ref="T887:T888"/>
    <mergeCell ref="P889:P890"/>
    <mergeCell ref="Q889:Q890"/>
    <mergeCell ref="R889:R890"/>
    <mergeCell ref="S889:S890"/>
    <mergeCell ref="T889:T890"/>
    <mergeCell ref="P891:P892"/>
    <mergeCell ref="Q891:Q892"/>
    <mergeCell ref="R891:R892"/>
    <mergeCell ref="S891:S892"/>
    <mergeCell ref="T891:T892"/>
    <mergeCell ref="P893:P894"/>
    <mergeCell ref="Q893:Q894"/>
    <mergeCell ref="R893:R894"/>
    <mergeCell ref="S893:S894"/>
    <mergeCell ref="T893:T894"/>
    <mergeCell ref="P895:P896"/>
    <mergeCell ref="Q895:Q896"/>
    <mergeCell ref="R895:R896"/>
    <mergeCell ref="S895:S896"/>
    <mergeCell ref="T895:T896"/>
    <mergeCell ref="P897:P898"/>
    <mergeCell ref="Q897:Q898"/>
    <mergeCell ref="R897:R898"/>
    <mergeCell ref="S897:S898"/>
    <mergeCell ref="T897:T898"/>
    <mergeCell ref="P899:P900"/>
    <mergeCell ref="Q899:Q900"/>
    <mergeCell ref="R899:R900"/>
    <mergeCell ref="S899:S900"/>
    <mergeCell ref="T899:T900"/>
    <mergeCell ref="P901:P902"/>
    <mergeCell ref="Q901:Q902"/>
    <mergeCell ref="R901:R902"/>
    <mergeCell ref="S901:S902"/>
    <mergeCell ref="T901:T902"/>
    <mergeCell ref="P903:P904"/>
    <mergeCell ref="Q903:Q904"/>
    <mergeCell ref="R903:R904"/>
    <mergeCell ref="S903:S904"/>
    <mergeCell ref="T903:T904"/>
    <mergeCell ref="P905:P906"/>
    <mergeCell ref="Q905:Q906"/>
    <mergeCell ref="R905:R906"/>
    <mergeCell ref="S905:S906"/>
    <mergeCell ref="T905:T906"/>
    <mergeCell ref="P907:P908"/>
    <mergeCell ref="Q907:Q908"/>
    <mergeCell ref="R907:R908"/>
    <mergeCell ref="S907:S908"/>
    <mergeCell ref="T907:T908"/>
    <mergeCell ref="P909:P910"/>
    <mergeCell ref="Q909:Q910"/>
    <mergeCell ref="R909:R910"/>
    <mergeCell ref="S909:S910"/>
    <mergeCell ref="T909:T910"/>
    <mergeCell ref="P911:P912"/>
    <mergeCell ref="Q911:Q912"/>
    <mergeCell ref="R911:R912"/>
    <mergeCell ref="S911:S912"/>
    <mergeCell ref="T911:T912"/>
    <mergeCell ref="P913:P914"/>
    <mergeCell ref="Q913:Q914"/>
    <mergeCell ref="R913:R914"/>
    <mergeCell ref="S913:S914"/>
    <mergeCell ref="T913:T914"/>
    <mergeCell ref="P915:P916"/>
    <mergeCell ref="Q915:Q916"/>
    <mergeCell ref="R915:R916"/>
    <mergeCell ref="S915:S916"/>
    <mergeCell ref="T915:T916"/>
    <mergeCell ref="P917:P918"/>
    <mergeCell ref="Q917:Q918"/>
    <mergeCell ref="R917:R918"/>
    <mergeCell ref="S917:S918"/>
    <mergeCell ref="T917:T918"/>
    <mergeCell ref="P919:P920"/>
    <mergeCell ref="Q919:Q920"/>
    <mergeCell ref="R919:R920"/>
    <mergeCell ref="S919:S920"/>
    <mergeCell ref="T919:T920"/>
    <mergeCell ref="P921:P922"/>
    <mergeCell ref="Q921:Q922"/>
    <mergeCell ref="R921:R922"/>
    <mergeCell ref="S921:S922"/>
    <mergeCell ref="T921:T922"/>
    <mergeCell ref="P923:P924"/>
    <mergeCell ref="Q923:Q924"/>
    <mergeCell ref="R923:R924"/>
    <mergeCell ref="S923:S924"/>
    <mergeCell ref="T923:T924"/>
    <mergeCell ref="P925:P926"/>
    <mergeCell ref="Q925:Q926"/>
    <mergeCell ref="R925:R926"/>
    <mergeCell ref="S925:S926"/>
    <mergeCell ref="T925:T926"/>
    <mergeCell ref="P927:P928"/>
    <mergeCell ref="Q927:Q928"/>
    <mergeCell ref="R927:R928"/>
    <mergeCell ref="S927:S928"/>
    <mergeCell ref="T927:T928"/>
    <mergeCell ref="P929:P930"/>
    <mergeCell ref="Q929:Q930"/>
    <mergeCell ref="R929:R930"/>
    <mergeCell ref="S929:S930"/>
    <mergeCell ref="T929:T930"/>
    <mergeCell ref="P931:P932"/>
    <mergeCell ref="Q931:Q932"/>
    <mergeCell ref="R931:R932"/>
    <mergeCell ref="S931:S932"/>
    <mergeCell ref="T931:T932"/>
    <mergeCell ref="P933:P934"/>
    <mergeCell ref="Q933:Q934"/>
    <mergeCell ref="R933:R934"/>
    <mergeCell ref="S933:S934"/>
    <mergeCell ref="T933:T934"/>
    <mergeCell ref="P935:P936"/>
    <mergeCell ref="Q935:Q936"/>
    <mergeCell ref="R935:R936"/>
    <mergeCell ref="S935:S936"/>
    <mergeCell ref="T935:T936"/>
    <mergeCell ref="Q937:Q938"/>
    <mergeCell ref="R937:R938"/>
    <mergeCell ref="S937:S938"/>
    <mergeCell ref="T937:T938"/>
    <mergeCell ref="P939:P940"/>
    <mergeCell ref="Q939:Q940"/>
    <mergeCell ref="R939:R940"/>
    <mergeCell ref="S939:S940"/>
    <mergeCell ref="T939:T940"/>
    <mergeCell ref="Q941:Q942"/>
    <mergeCell ref="R941:R942"/>
    <mergeCell ref="S941:S942"/>
    <mergeCell ref="T941:T942"/>
    <mergeCell ref="P943:P944"/>
    <mergeCell ref="Q943:Q944"/>
    <mergeCell ref="R943:R944"/>
    <mergeCell ref="S943:S944"/>
    <mergeCell ref="T943:T944"/>
    <mergeCell ref="Q945:Q946"/>
    <mergeCell ref="R945:R946"/>
    <mergeCell ref="S945:S946"/>
    <mergeCell ref="T945:T946"/>
    <mergeCell ref="P947:P948"/>
    <mergeCell ref="Q947:Q948"/>
    <mergeCell ref="R947:R948"/>
    <mergeCell ref="S947:S948"/>
    <mergeCell ref="T947:T948"/>
    <mergeCell ref="Q949:Q950"/>
    <mergeCell ref="R949:R950"/>
    <mergeCell ref="S949:S950"/>
    <mergeCell ref="T949:T950"/>
    <mergeCell ref="P951:P952"/>
    <mergeCell ref="Q951:Q952"/>
    <mergeCell ref="R951:R952"/>
    <mergeCell ref="S951:S952"/>
    <mergeCell ref="T951:T952"/>
    <mergeCell ref="Q953:Q954"/>
    <mergeCell ref="R953:R954"/>
    <mergeCell ref="S953:S954"/>
    <mergeCell ref="T953:T954"/>
    <mergeCell ref="P955:P956"/>
    <mergeCell ref="Q955:Q956"/>
    <mergeCell ref="R955:R956"/>
    <mergeCell ref="S955:S956"/>
    <mergeCell ref="T955:T956"/>
    <mergeCell ref="Q957:Q958"/>
    <mergeCell ref="R957:R958"/>
    <mergeCell ref="S957:S958"/>
    <mergeCell ref="T957:T958"/>
    <mergeCell ref="P959:P960"/>
    <mergeCell ref="Q959:Q960"/>
    <mergeCell ref="R959:R960"/>
    <mergeCell ref="S959:S960"/>
    <mergeCell ref="T959:T960"/>
    <mergeCell ref="Q961:Q962"/>
    <mergeCell ref="R961:R962"/>
    <mergeCell ref="S961:S962"/>
    <mergeCell ref="T961:T962"/>
    <mergeCell ref="P963:P964"/>
    <mergeCell ref="Q963:Q964"/>
    <mergeCell ref="R963:R964"/>
    <mergeCell ref="S963:S964"/>
    <mergeCell ref="T963:T964"/>
    <mergeCell ref="Q965:Q966"/>
    <mergeCell ref="R965:R966"/>
    <mergeCell ref="S965:S966"/>
    <mergeCell ref="T965:T966"/>
    <mergeCell ref="P967:P968"/>
    <mergeCell ref="Q967:Q968"/>
    <mergeCell ref="R967:R968"/>
    <mergeCell ref="S967:S968"/>
    <mergeCell ref="T967:T968"/>
    <mergeCell ref="Q969:Q970"/>
    <mergeCell ref="R969:R970"/>
    <mergeCell ref="S969:S970"/>
    <mergeCell ref="T969:T970"/>
    <mergeCell ref="P971:P972"/>
    <mergeCell ref="Q971:Q972"/>
    <mergeCell ref="R971:R972"/>
    <mergeCell ref="S971:S972"/>
    <mergeCell ref="T971:T972"/>
    <mergeCell ref="Q973:Q974"/>
    <mergeCell ref="R973:R974"/>
    <mergeCell ref="S973:S974"/>
    <mergeCell ref="T973:T974"/>
    <mergeCell ref="P975:P976"/>
    <mergeCell ref="Q975:Q976"/>
    <mergeCell ref="R975:R976"/>
    <mergeCell ref="S975:S976"/>
    <mergeCell ref="T975:T976"/>
    <mergeCell ref="P973:P974"/>
    <mergeCell ref="Q977:Q978"/>
    <mergeCell ref="R977:R978"/>
    <mergeCell ref="S977:S978"/>
    <mergeCell ref="T977:T978"/>
    <mergeCell ref="Q979:Q980"/>
    <mergeCell ref="R979:R980"/>
    <mergeCell ref="S979:S980"/>
    <mergeCell ref="T979:T980"/>
    <mergeCell ref="P981:P982"/>
    <mergeCell ref="Q981:Q982"/>
    <mergeCell ref="R981:R982"/>
    <mergeCell ref="S981:S982"/>
    <mergeCell ref="T981:T982"/>
    <mergeCell ref="P983:P984"/>
    <mergeCell ref="Q983:Q984"/>
    <mergeCell ref="R983:R984"/>
    <mergeCell ref="S983:S984"/>
    <mergeCell ref="T983:T984"/>
    <mergeCell ref="P985:P986"/>
    <mergeCell ref="Q985:Q986"/>
    <mergeCell ref="R985:R986"/>
    <mergeCell ref="S985:S986"/>
    <mergeCell ref="T985:T986"/>
    <mergeCell ref="P987:P988"/>
    <mergeCell ref="Q987:Q988"/>
    <mergeCell ref="R987:R988"/>
    <mergeCell ref="S987:S988"/>
    <mergeCell ref="T987:T988"/>
    <mergeCell ref="P989:P990"/>
    <mergeCell ref="Q989:Q990"/>
    <mergeCell ref="R989:R990"/>
    <mergeCell ref="S989:S990"/>
    <mergeCell ref="T989:T990"/>
    <mergeCell ref="P991:P992"/>
    <mergeCell ref="Q991:Q992"/>
    <mergeCell ref="R991:R992"/>
    <mergeCell ref="S991:S992"/>
    <mergeCell ref="T991:T992"/>
    <mergeCell ref="P993:P994"/>
    <mergeCell ref="Q993:Q994"/>
    <mergeCell ref="R993:R994"/>
    <mergeCell ref="S993:S994"/>
    <mergeCell ref="T993:T994"/>
    <mergeCell ref="P995:P996"/>
    <mergeCell ref="Q995:Q996"/>
    <mergeCell ref="R995:R996"/>
    <mergeCell ref="S995:S996"/>
    <mergeCell ref="T995:T996"/>
    <mergeCell ref="T1003:T1004"/>
    <mergeCell ref="Q997:Q998"/>
    <mergeCell ref="R997:R998"/>
    <mergeCell ref="S997:S998"/>
    <mergeCell ref="T997:T998"/>
    <mergeCell ref="P999:P1000"/>
    <mergeCell ref="Q999:Q1000"/>
    <mergeCell ref="R999:R1000"/>
    <mergeCell ref="S999:S1000"/>
    <mergeCell ref="T999:T1000"/>
    <mergeCell ref="T1007:T1008"/>
    <mergeCell ref="P1001:P1002"/>
    <mergeCell ref="Q1001:Q1002"/>
    <mergeCell ref="R1001:R1002"/>
    <mergeCell ref="S1001:S1002"/>
    <mergeCell ref="T1001:T1002"/>
    <mergeCell ref="P1003:P1004"/>
    <mergeCell ref="Q1003:Q1004"/>
    <mergeCell ref="R1003:R1004"/>
    <mergeCell ref="S1003:S1004"/>
    <mergeCell ref="T1011:T1012"/>
    <mergeCell ref="P1005:P1006"/>
    <mergeCell ref="Q1005:Q1006"/>
    <mergeCell ref="R1005:R1006"/>
    <mergeCell ref="S1005:S1006"/>
    <mergeCell ref="T1005:T1006"/>
    <mergeCell ref="P1007:P1008"/>
    <mergeCell ref="Q1007:Q1008"/>
    <mergeCell ref="R1007:R1008"/>
    <mergeCell ref="S1007:S1008"/>
    <mergeCell ref="T1015:T1016"/>
    <mergeCell ref="P1009:P1010"/>
    <mergeCell ref="Q1009:Q1010"/>
    <mergeCell ref="R1009:R1010"/>
    <mergeCell ref="S1009:S1010"/>
    <mergeCell ref="T1009:T1010"/>
    <mergeCell ref="P1011:P1012"/>
    <mergeCell ref="Q1011:Q1012"/>
    <mergeCell ref="R1011:R1012"/>
    <mergeCell ref="S1011:S1012"/>
    <mergeCell ref="T1019:T1020"/>
    <mergeCell ref="P1013:P1014"/>
    <mergeCell ref="Q1013:Q1014"/>
    <mergeCell ref="R1013:R1014"/>
    <mergeCell ref="S1013:S1014"/>
    <mergeCell ref="T1013:T1014"/>
    <mergeCell ref="P1015:P1016"/>
    <mergeCell ref="Q1015:Q1016"/>
    <mergeCell ref="R1015:R1016"/>
    <mergeCell ref="S1015:S1016"/>
    <mergeCell ref="T1023:T1024"/>
    <mergeCell ref="P1017:P1018"/>
    <mergeCell ref="Q1017:Q1018"/>
    <mergeCell ref="R1017:R1018"/>
    <mergeCell ref="S1017:S1018"/>
    <mergeCell ref="T1017:T1018"/>
    <mergeCell ref="P1019:P1020"/>
    <mergeCell ref="Q1019:Q1020"/>
    <mergeCell ref="R1019:R1020"/>
    <mergeCell ref="S1019:S1020"/>
    <mergeCell ref="T1027:T1028"/>
    <mergeCell ref="P1021:P1022"/>
    <mergeCell ref="Q1021:Q1022"/>
    <mergeCell ref="R1021:R1022"/>
    <mergeCell ref="S1021:S1022"/>
    <mergeCell ref="T1021:T1022"/>
    <mergeCell ref="P1023:P1024"/>
    <mergeCell ref="Q1023:Q1024"/>
    <mergeCell ref="R1023:R1024"/>
    <mergeCell ref="S1023:S1024"/>
    <mergeCell ref="T1031:T1032"/>
    <mergeCell ref="P1025:P1026"/>
    <mergeCell ref="Q1025:Q1026"/>
    <mergeCell ref="R1025:R1026"/>
    <mergeCell ref="S1025:S1026"/>
    <mergeCell ref="T1025:T1026"/>
    <mergeCell ref="P1027:P1028"/>
    <mergeCell ref="Q1027:Q1028"/>
    <mergeCell ref="R1027:R1028"/>
    <mergeCell ref="S1027:S1028"/>
    <mergeCell ref="T1035:T1036"/>
    <mergeCell ref="P1029:P1030"/>
    <mergeCell ref="Q1029:Q1030"/>
    <mergeCell ref="R1029:R1030"/>
    <mergeCell ref="S1029:S1030"/>
    <mergeCell ref="T1029:T1030"/>
    <mergeCell ref="P1031:P1032"/>
    <mergeCell ref="Q1031:Q1032"/>
    <mergeCell ref="R1031:R1032"/>
    <mergeCell ref="S1031:S1032"/>
    <mergeCell ref="T1039:T1040"/>
    <mergeCell ref="P1033:P1034"/>
    <mergeCell ref="Q1033:Q1034"/>
    <mergeCell ref="R1033:R1034"/>
    <mergeCell ref="S1033:S1034"/>
    <mergeCell ref="T1033:T1034"/>
    <mergeCell ref="P1035:P1036"/>
    <mergeCell ref="Q1035:Q1036"/>
    <mergeCell ref="R1035:R1036"/>
    <mergeCell ref="S1035:S1036"/>
    <mergeCell ref="T1043:T1044"/>
    <mergeCell ref="P1037:P1038"/>
    <mergeCell ref="Q1037:Q1038"/>
    <mergeCell ref="R1037:R1038"/>
    <mergeCell ref="S1037:S1038"/>
    <mergeCell ref="T1037:T1038"/>
    <mergeCell ref="P1039:P1040"/>
    <mergeCell ref="Q1039:Q1040"/>
    <mergeCell ref="R1039:R1040"/>
    <mergeCell ref="S1039:S1040"/>
    <mergeCell ref="T1047:T1048"/>
    <mergeCell ref="P1041:P1042"/>
    <mergeCell ref="Q1041:Q1042"/>
    <mergeCell ref="R1041:R1042"/>
    <mergeCell ref="S1041:S1042"/>
    <mergeCell ref="T1041:T1042"/>
    <mergeCell ref="P1043:P1044"/>
    <mergeCell ref="Q1043:Q1044"/>
    <mergeCell ref="R1043:R1044"/>
    <mergeCell ref="S1043:S1044"/>
    <mergeCell ref="T1051:T1052"/>
    <mergeCell ref="P1045:P1046"/>
    <mergeCell ref="Q1045:Q1046"/>
    <mergeCell ref="R1045:R1046"/>
    <mergeCell ref="S1045:S1046"/>
    <mergeCell ref="T1045:T1046"/>
    <mergeCell ref="P1047:P1048"/>
    <mergeCell ref="Q1047:Q1048"/>
    <mergeCell ref="R1047:R1048"/>
    <mergeCell ref="S1047:S1048"/>
    <mergeCell ref="T1055:T1056"/>
    <mergeCell ref="P1049:P1050"/>
    <mergeCell ref="Q1049:Q1050"/>
    <mergeCell ref="R1049:R1050"/>
    <mergeCell ref="S1049:S1050"/>
    <mergeCell ref="T1049:T1050"/>
    <mergeCell ref="P1051:P1052"/>
    <mergeCell ref="Q1051:Q1052"/>
    <mergeCell ref="R1051:R1052"/>
    <mergeCell ref="S1051:S1052"/>
    <mergeCell ref="T1059:T1060"/>
    <mergeCell ref="P1053:P1054"/>
    <mergeCell ref="Q1053:Q1054"/>
    <mergeCell ref="R1053:R1054"/>
    <mergeCell ref="S1053:S1054"/>
    <mergeCell ref="T1053:T1054"/>
    <mergeCell ref="P1055:P1056"/>
    <mergeCell ref="Q1055:Q1056"/>
    <mergeCell ref="R1055:R1056"/>
    <mergeCell ref="S1055:S1056"/>
    <mergeCell ref="T1063:T1064"/>
    <mergeCell ref="P1057:P1058"/>
    <mergeCell ref="Q1057:Q1058"/>
    <mergeCell ref="R1057:R1058"/>
    <mergeCell ref="S1057:S1058"/>
    <mergeCell ref="T1057:T1058"/>
    <mergeCell ref="P1059:P1060"/>
    <mergeCell ref="Q1059:Q1060"/>
    <mergeCell ref="R1059:R1060"/>
    <mergeCell ref="S1059:S1060"/>
    <mergeCell ref="T1067:T1068"/>
    <mergeCell ref="P1061:P1062"/>
    <mergeCell ref="Q1061:Q1062"/>
    <mergeCell ref="R1061:R1062"/>
    <mergeCell ref="S1061:S1062"/>
    <mergeCell ref="T1061:T1062"/>
    <mergeCell ref="P1063:P1064"/>
    <mergeCell ref="Q1063:Q1064"/>
    <mergeCell ref="R1063:R1064"/>
    <mergeCell ref="S1063:S1064"/>
    <mergeCell ref="S1071:S1072"/>
    <mergeCell ref="T1071:T1072"/>
    <mergeCell ref="P1065:P1066"/>
    <mergeCell ref="Q1065:Q1066"/>
    <mergeCell ref="R1065:R1066"/>
    <mergeCell ref="S1065:S1066"/>
    <mergeCell ref="T1065:T1066"/>
    <mergeCell ref="Q1067:Q1068"/>
    <mergeCell ref="R1067:R1068"/>
    <mergeCell ref="S1067:S1068"/>
    <mergeCell ref="S1075:S1076"/>
    <mergeCell ref="T1075:T1076"/>
    <mergeCell ref="P1069:P1070"/>
    <mergeCell ref="Q1069:Q1070"/>
    <mergeCell ref="R1069:R1070"/>
    <mergeCell ref="S1069:S1070"/>
    <mergeCell ref="T1069:T1070"/>
    <mergeCell ref="P1071:P1072"/>
    <mergeCell ref="Q1071:Q1072"/>
    <mergeCell ref="R1071:R1072"/>
    <mergeCell ref="Q1079:Q1080"/>
    <mergeCell ref="R1079:R1080"/>
    <mergeCell ref="S1079:S1080"/>
    <mergeCell ref="T1079:T1080"/>
    <mergeCell ref="Q1073:Q1074"/>
    <mergeCell ref="R1073:R1074"/>
    <mergeCell ref="S1073:S1074"/>
    <mergeCell ref="T1073:T1074"/>
    <mergeCell ref="Q1075:Q1076"/>
    <mergeCell ref="R1075:R1076"/>
    <mergeCell ref="Q1083:Q1084"/>
    <mergeCell ref="R1083:R1084"/>
    <mergeCell ref="S1083:S1084"/>
    <mergeCell ref="T1083:T1084"/>
    <mergeCell ref="P1077:P1078"/>
    <mergeCell ref="Q1077:Q1078"/>
    <mergeCell ref="R1077:R1078"/>
    <mergeCell ref="S1077:S1078"/>
    <mergeCell ref="T1077:T1078"/>
    <mergeCell ref="P1079:P1080"/>
    <mergeCell ref="Q1087:Q1088"/>
    <mergeCell ref="R1087:R1088"/>
    <mergeCell ref="S1087:S1088"/>
    <mergeCell ref="T1087:T1088"/>
    <mergeCell ref="P1081:P1082"/>
    <mergeCell ref="Q1081:Q1082"/>
    <mergeCell ref="R1081:R1082"/>
    <mergeCell ref="S1081:S1082"/>
    <mergeCell ref="T1081:T1082"/>
    <mergeCell ref="P1083:P1084"/>
    <mergeCell ref="P1091:P1092"/>
    <mergeCell ref="Q1091:Q1092"/>
    <mergeCell ref="R1091:R1092"/>
    <mergeCell ref="S1091:S1092"/>
    <mergeCell ref="T1091:T1092"/>
    <mergeCell ref="Q1085:Q1086"/>
    <mergeCell ref="R1085:R1086"/>
    <mergeCell ref="S1085:S1086"/>
    <mergeCell ref="T1085:T1086"/>
    <mergeCell ref="P1087:P1088"/>
    <mergeCell ref="Q1095:Q1096"/>
    <mergeCell ref="R1095:R1096"/>
    <mergeCell ref="S1095:S1096"/>
    <mergeCell ref="T1095:T1096"/>
    <mergeCell ref="Q1089:Q1090"/>
    <mergeCell ref="R1089:R1090"/>
    <mergeCell ref="S1089:S1090"/>
    <mergeCell ref="T1089:T1090"/>
    <mergeCell ref="P1099:P1100"/>
    <mergeCell ref="Q1099:Q1100"/>
    <mergeCell ref="R1099:R1100"/>
    <mergeCell ref="S1099:S1100"/>
    <mergeCell ref="T1099:T1100"/>
    <mergeCell ref="Q1093:Q1094"/>
    <mergeCell ref="R1093:R1094"/>
    <mergeCell ref="S1093:S1094"/>
    <mergeCell ref="T1093:T1094"/>
    <mergeCell ref="P1095:P1096"/>
    <mergeCell ref="Q1103:Q1104"/>
    <mergeCell ref="R1103:R1104"/>
    <mergeCell ref="S1103:S1104"/>
    <mergeCell ref="T1103:T1104"/>
    <mergeCell ref="Q1097:Q1098"/>
    <mergeCell ref="R1097:R1098"/>
    <mergeCell ref="S1097:S1098"/>
    <mergeCell ref="T1097:T1098"/>
    <mergeCell ref="P1107:P1108"/>
    <mergeCell ref="Q1107:Q1108"/>
    <mergeCell ref="R1107:R1108"/>
    <mergeCell ref="S1107:S1108"/>
    <mergeCell ref="T1107:T1108"/>
    <mergeCell ref="Q1101:Q1102"/>
    <mergeCell ref="R1101:R1102"/>
    <mergeCell ref="S1101:S1102"/>
    <mergeCell ref="T1101:T1102"/>
    <mergeCell ref="P1103:P1104"/>
    <mergeCell ref="Q1111:Q1112"/>
    <mergeCell ref="R1111:R1112"/>
    <mergeCell ref="S1111:S1112"/>
    <mergeCell ref="T1111:T1112"/>
    <mergeCell ref="Q1105:Q1106"/>
    <mergeCell ref="R1105:R1106"/>
    <mergeCell ref="S1105:S1106"/>
    <mergeCell ref="T1105:T1106"/>
    <mergeCell ref="P1115:P1116"/>
    <mergeCell ref="Q1115:Q1116"/>
    <mergeCell ref="R1115:R1116"/>
    <mergeCell ref="S1115:S1116"/>
    <mergeCell ref="T1115:T1116"/>
    <mergeCell ref="P1109:P1110"/>
    <mergeCell ref="Q1109:Q1110"/>
    <mergeCell ref="R1109:R1110"/>
    <mergeCell ref="S1109:S1110"/>
    <mergeCell ref="T1109:T1110"/>
    <mergeCell ref="Q1119:Q1120"/>
    <mergeCell ref="R1119:R1120"/>
    <mergeCell ref="S1119:S1120"/>
    <mergeCell ref="T1119:T1120"/>
    <mergeCell ref="Q1113:Q1114"/>
    <mergeCell ref="R1113:R1114"/>
    <mergeCell ref="S1113:S1114"/>
    <mergeCell ref="T1113:T1114"/>
    <mergeCell ref="P1123:P1124"/>
    <mergeCell ref="Q1123:Q1124"/>
    <mergeCell ref="R1123:R1124"/>
    <mergeCell ref="S1123:S1124"/>
    <mergeCell ref="T1123:T1124"/>
    <mergeCell ref="P1117:P1118"/>
    <mergeCell ref="Q1117:Q1118"/>
    <mergeCell ref="R1117:R1118"/>
    <mergeCell ref="S1117:S1118"/>
    <mergeCell ref="T1117:T1118"/>
    <mergeCell ref="P1127:P1128"/>
    <mergeCell ref="Q1127:Q1128"/>
    <mergeCell ref="R1127:R1128"/>
    <mergeCell ref="S1127:S1128"/>
    <mergeCell ref="T1127:T1128"/>
    <mergeCell ref="P1121:P1122"/>
    <mergeCell ref="Q1121:Q1122"/>
    <mergeCell ref="R1121:R1122"/>
    <mergeCell ref="S1121:S1122"/>
    <mergeCell ref="T1121:T1122"/>
    <mergeCell ref="R1131:R1132"/>
    <mergeCell ref="S1131:S1132"/>
    <mergeCell ref="T1131:T1132"/>
    <mergeCell ref="Q1125:Q1126"/>
    <mergeCell ref="R1125:R1126"/>
    <mergeCell ref="S1125:S1126"/>
    <mergeCell ref="T1125:T1126"/>
    <mergeCell ref="Q1135:Q1136"/>
    <mergeCell ref="R1135:R1136"/>
    <mergeCell ref="S1135:S1136"/>
    <mergeCell ref="T1135:T1136"/>
    <mergeCell ref="P1129:P1130"/>
    <mergeCell ref="Q1129:Q1130"/>
    <mergeCell ref="R1129:R1130"/>
    <mergeCell ref="S1129:S1130"/>
    <mergeCell ref="T1129:T1130"/>
    <mergeCell ref="Q1131:Q1132"/>
    <mergeCell ref="Q1139:Q1140"/>
    <mergeCell ref="R1139:R1140"/>
    <mergeCell ref="S1139:S1140"/>
    <mergeCell ref="T1139:T1140"/>
    <mergeCell ref="P1133:P1134"/>
    <mergeCell ref="Q1133:Q1134"/>
    <mergeCell ref="R1133:R1134"/>
    <mergeCell ref="S1133:S1134"/>
    <mergeCell ref="T1133:T1134"/>
    <mergeCell ref="P1135:P1136"/>
    <mergeCell ref="P1143:P1144"/>
    <mergeCell ref="Q1143:Q1144"/>
    <mergeCell ref="R1143:R1144"/>
    <mergeCell ref="S1143:S1144"/>
    <mergeCell ref="T1143:T1144"/>
    <mergeCell ref="Q1137:Q1138"/>
    <mergeCell ref="R1137:R1138"/>
    <mergeCell ref="S1137:S1138"/>
    <mergeCell ref="T1137:T1138"/>
    <mergeCell ref="P1139:P1140"/>
    <mergeCell ref="P1147:P1148"/>
    <mergeCell ref="Q1147:Q1148"/>
    <mergeCell ref="R1147:R1148"/>
    <mergeCell ref="S1147:S1148"/>
    <mergeCell ref="T1147:T1148"/>
    <mergeCell ref="P1141:P1142"/>
    <mergeCell ref="Q1141:Q1142"/>
    <mergeCell ref="R1141:R1142"/>
    <mergeCell ref="S1141:S1142"/>
    <mergeCell ref="T1141:T1142"/>
    <mergeCell ref="R1151:R1152"/>
    <mergeCell ref="S1151:S1152"/>
    <mergeCell ref="T1151:T1152"/>
    <mergeCell ref="Q1145:Q1146"/>
    <mergeCell ref="R1145:R1146"/>
    <mergeCell ref="S1145:S1146"/>
    <mergeCell ref="T1145:T1146"/>
    <mergeCell ref="P1155:P1156"/>
    <mergeCell ref="Q1155:Q1156"/>
    <mergeCell ref="R1155:R1156"/>
    <mergeCell ref="S1155:S1156"/>
    <mergeCell ref="T1155:T1156"/>
    <mergeCell ref="Q1149:Q1150"/>
    <mergeCell ref="R1149:R1150"/>
    <mergeCell ref="S1149:S1150"/>
    <mergeCell ref="T1149:T1150"/>
    <mergeCell ref="Q1151:Q1152"/>
    <mergeCell ref="P1159:P1160"/>
    <mergeCell ref="Q1159:Q1160"/>
    <mergeCell ref="R1159:R1160"/>
    <mergeCell ref="S1159:S1160"/>
    <mergeCell ref="T1159:T1160"/>
    <mergeCell ref="P1153:P1154"/>
    <mergeCell ref="Q1153:Q1154"/>
    <mergeCell ref="R1153:R1154"/>
    <mergeCell ref="S1153:S1154"/>
    <mergeCell ref="T1153:T1154"/>
    <mergeCell ref="Q1163:Q1164"/>
    <mergeCell ref="R1163:R1164"/>
    <mergeCell ref="S1163:S1164"/>
    <mergeCell ref="T1163:T1164"/>
    <mergeCell ref="Q1157:Q1158"/>
    <mergeCell ref="R1157:R1158"/>
    <mergeCell ref="S1157:S1158"/>
    <mergeCell ref="T1157:T1158"/>
    <mergeCell ref="P1167:P1168"/>
    <mergeCell ref="Q1167:Q1168"/>
    <mergeCell ref="R1167:R1168"/>
    <mergeCell ref="S1167:S1168"/>
    <mergeCell ref="T1167:T1168"/>
    <mergeCell ref="P1161:P1162"/>
    <mergeCell ref="Q1161:Q1162"/>
    <mergeCell ref="R1161:R1162"/>
    <mergeCell ref="S1161:S1162"/>
    <mergeCell ref="T1161:T1162"/>
    <mergeCell ref="Q1171:Q1172"/>
    <mergeCell ref="R1171:R1172"/>
    <mergeCell ref="S1171:S1172"/>
    <mergeCell ref="T1171:T1172"/>
    <mergeCell ref="Q1165:Q1166"/>
    <mergeCell ref="R1165:R1166"/>
    <mergeCell ref="S1165:S1166"/>
    <mergeCell ref="T1165:T1166"/>
    <mergeCell ref="Q1175:Q1176"/>
    <mergeCell ref="R1175:R1176"/>
    <mergeCell ref="S1175:S1176"/>
    <mergeCell ref="T1175:T1176"/>
    <mergeCell ref="P1169:P1170"/>
    <mergeCell ref="Q1169:Q1170"/>
    <mergeCell ref="R1169:R1170"/>
    <mergeCell ref="S1169:S1170"/>
    <mergeCell ref="T1169:T1170"/>
    <mergeCell ref="P1171:P1172"/>
    <mergeCell ref="Q1179:Q1180"/>
    <mergeCell ref="R1179:R1180"/>
    <mergeCell ref="S1179:S1180"/>
    <mergeCell ref="T1179:T1180"/>
    <mergeCell ref="P1173:P1174"/>
    <mergeCell ref="Q1173:Q1174"/>
    <mergeCell ref="R1173:R1174"/>
    <mergeCell ref="S1173:S1174"/>
    <mergeCell ref="T1173:T1174"/>
    <mergeCell ref="P1175:P1176"/>
    <mergeCell ref="Q1183:Q1184"/>
    <mergeCell ref="R1183:R1184"/>
    <mergeCell ref="S1183:S1184"/>
    <mergeCell ref="T1183:T1184"/>
    <mergeCell ref="P1177:P1178"/>
    <mergeCell ref="Q1177:Q1178"/>
    <mergeCell ref="R1177:R1178"/>
    <mergeCell ref="S1177:S1178"/>
    <mergeCell ref="T1177:T1178"/>
    <mergeCell ref="P1179:P1180"/>
    <mergeCell ref="Q1187:Q1188"/>
    <mergeCell ref="R1187:R1188"/>
    <mergeCell ref="S1187:S1188"/>
    <mergeCell ref="T1187:T1188"/>
    <mergeCell ref="P1181:P1182"/>
    <mergeCell ref="Q1181:Q1182"/>
    <mergeCell ref="R1181:R1182"/>
    <mergeCell ref="S1181:S1182"/>
    <mergeCell ref="T1181:T1182"/>
    <mergeCell ref="P1183:P1184"/>
    <mergeCell ref="Q1191:Q1192"/>
    <mergeCell ref="R1191:R1192"/>
    <mergeCell ref="S1191:S1192"/>
    <mergeCell ref="T1191:T1192"/>
    <mergeCell ref="P1185:P1186"/>
    <mergeCell ref="Q1185:Q1186"/>
    <mergeCell ref="R1185:R1186"/>
    <mergeCell ref="S1185:S1186"/>
    <mergeCell ref="T1185:T1186"/>
    <mergeCell ref="P1187:P1188"/>
    <mergeCell ref="Q1195:Q1196"/>
    <mergeCell ref="R1195:R1196"/>
    <mergeCell ref="S1195:S1196"/>
    <mergeCell ref="T1195:T1196"/>
    <mergeCell ref="P1189:P1190"/>
    <mergeCell ref="Q1189:Q1190"/>
    <mergeCell ref="R1189:R1190"/>
    <mergeCell ref="S1189:S1190"/>
    <mergeCell ref="T1189:T1190"/>
    <mergeCell ref="P1191:P1192"/>
    <mergeCell ref="Q1199:Q1200"/>
    <mergeCell ref="R1199:R1200"/>
    <mergeCell ref="S1199:S1200"/>
    <mergeCell ref="T1199:T1200"/>
    <mergeCell ref="P1193:P1194"/>
    <mergeCell ref="Q1193:Q1194"/>
    <mergeCell ref="R1193:R1194"/>
    <mergeCell ref="S1193:S1194"/>
    <mergeCell ref="T1193:T1194"/>
    <mergeCell ref="P1195:P1196"/>
    <mergeCell ref="Q1203:Q1204"/>
    <mergeCell ref="R1203:R1204"/>
    <mergeCell ref="S1203:S1204"/>
    <mergeCell ref="T1203:T1204"/>
    <mergeCell ref="P1197:P1198"/>
    <mergeCell ref="Q1197:Q1198"/>
    <mergeCell ref="R1197:R1198"/>
    <mergeCell ref="S1197:S1198"/>
    <mergeCell ref="T1197:T1198"/>
    <mergeCell ref="P1199:P1200"/>
    <mergeCell ref="Q1207:Q1208"/>
    <mergeCell ref="R1207:R1208"/>
    <mergeCell ref="S1207:S1208"/>
    <mergeCell ref="T1207:T1208"/>
    <mergeCell ref="P1201:P1202"/>
    <mergeCell ref="Q1201:Q1202"/>
    <mergeCell ref="R1201:R1202"/>
    <mergeCell ref="S1201:S1202"/>
    <mergeCell ref="T1201:T1202"/>
    <mergeCell ref="P1203:P1204"/>
    <mergeCell ref="Q1211:Q1212"/>
    <mergeCell ref="R1211:R1212"/>
    <mergeCell ref="S1211:S1212"/>
    <mergeCell ref="T1211:T1212"/>
    <mergeCell ref="P1205:P1206"/>
    <mergeCell ref="Q1205:Q1206"/>
    <mergeCell ref="R1205:R1206"/>
    <mergeCell ref="S1205:S1206"/>
    <mergeCell ref="T1205:T1206"/>
    <mergeCell ref="P1207:P1208"/>
    <mergeCell ref="Q1215:Q1216"/>
    <mergeCell ref="R1215:R1216"/>
    <mergeCell ref="S1215:S1216"/>
    <mergeCell ref="T1215:T1216"/>
    <mergeCell ref="P1209:P1210"/>
    <mergeCell ref="Q1209:Q1210"/>
    <mergeCell ref="R1209:R1210"/>
    <mergeCell ref="S1209:S1210"/>
    <mergeCell ref="T1209:T1210"/>
    <mergeCell ref="P1211:P1212"/>
    <mergeCell ref="Q1219:Q1220"/>
    <mergeCell ref="R1219:R1220"/>
    <mergeCell ref="S1219:S1220"/>
    <mergeCell ref="T1219:T1220"/>
    <mergeCell ref="P1213:P1214"/>
    <mergeCell ref="Q1213:Q1214"/>
    <mergeCell ref="R1213:R1214"/>
    <mergeCell ref="S1213:S1214"/>
    <mergeCell ref="T1213:T1214"/>
    <mergeCell ref="P1215:P1216"/>
    <mergeCell ref="Q1223:Q1224"/>
    <mergeCell ref="R1223:R1224"/>
    <mergeCell ref="S1223:S1224"/>
    <mergeCell ref="T1223:T1224"/>
    <mergeCell ref="P1217:P1218"/>
    <mergeCell ref="Q1217:Q1218"/>
    <mergeCell ref="R1217:R1218"/>
    <mergeCell ref="S1217:S1218"/>
    <mergeCell ref="T1217:T1218"/>
    <mergeCell ref="P1219:P1220"/>
    <mergeCell ref="Q1227:Q1228"/>
    <mergeCell ref="R1227:R1228"/>
    <mergeCell ref="S1227:S1228"/>
    <mergeCell ref="T1227:T1228"/>
    <mergeCell ref="P1221:P1222"/>
    <mergeCell ref="Q1221:Q1222"/>
    <mergeCell ref="R1221:R1222"/>
    <mergeCell ref="S1221:S1222"/>
    <mergeCell ref="T1221:T1222"/>
    <mergeCell ref="P1223:P1224"/>
    <mergeCell ref="Q1231:Q1232"/>
    <mergeCell ref="R1231:R1232"/>
    <mergeCell ref="S1231:S1232"/>
    <mergeCell ref="T1231:T1232"/>
    <mergeCell ref="P1225:P1226"/>
    <mergeCell ref="Q1225:Q1226"/>
    <mergeCell ref="R1225:R1226"/>
    <mergeCell ref="S1225:S1226"/>
    <mergeCell ref="T1225:T1226"/>
    <mergeCell ref="P1227:P1228"/>
    <mergeCell ref="Q1235:Q1236"/>
    <mergeCell ref="R1235:R1236"/>
    <mergeCell ref="S1235:S1236"/>
    <mergeCell ref="T1235:T1236"/>
    <mergeCell ref="P1229:P1230"/>
    <mergeCell ref="Q1229:Q1230"/>
    <mergeCell ref="R1229:R1230"/>
    <mergeCell ref="S1229:S1230"/>
    <mergeCell ref="T1229:T1230"/>
    <mergeCell ref="P1231:P1232"/>
    <mergeCell ref="Q1239:Q1240"/>
    <mergeCell ref="R1239:R1240"/>
    <mergeCell ref="S1239:S1240"/>
    <mergeCell ref="T1239:T1240"/>
    <mergeCell ref="P1233:P1234"/>
    <mergeCell ref="Q1233:Q1234"/>
    <mergeCell ref="R1233:R1234"/>
    <mergeCell ref="S1233:S1234"/>
    <mergeCell ref="T1233:T1234"/>
    <mergeCell ref="P1235:P1236"/>
    <mergeCell ref="Q1243:Q1244"/>
    <mergeCell ref="R1243:R1244"/>
    <mergeCell ref="S1243:S1244"/>
    <mergeCell ref="T1243:T1244"/>
    <mergeCell ref="P1237:P1238"/>
    <mergeCell ref="Q1237:Q1238"/>
    <mergeCell ref="R1237:R1238"/>
    <mergeCell ref="S1237:S1238"/>
    <mergeCell ref="T1237:T1238"/>
    <mergeCell ref="P1239:P1240"/>
    <mergeCell ref="Q1247:Q1248"/>
    <mergeCell ref="R1247:R1248"/>
    <mergeCell ref="S1247:S1248"/>
    <mergeCell ref="T1247:T1248"/>
    <mergeCell ref="P1241:P1242"/>
    <mergeCell ref="Q1241:Q1242"/>
    <mergeCell ref="R1241:R1242"/>
    <mergeCell ref="S1241:S1242"/>
    <mergeCell ref="T1241:T1242"/>
    <mergeCell ref="P1243:P1244"/>
    <mergeCell ref="Q1251:Q1252"/>
    <mergeCell ref="R1251:R1252"/>
    <mergeCell ref="S1251:S1252"/>
    <mergeCell ref="T1251:T1252"/>
    <mergeCell ref="P1245:P1246"/>
    <mergeCell ref="Q1245:Q1246"/>
    <mergeCell ref="R1245:R1246"/>
    <mergeCell ref="S1245:S1246"/>
    <mergeCell ref="T1245:T1246"/>
    <mergeCell ref="P1247:P1248"/>
    <mergeCell ref="Q1255:Q1256"/>
    <mergeCell ref="R1255:R1256"/>
    <mergeCell ref="S1255:S1256"/>
    <mergeCell ref="T1255:T1256"/>
    <mergeCell ref="P1249:P1250"/>
    <mergeCell ref="Q1249:Q1250"/>
    <mergeCell ref="R1249:R1250"/>
    <mergeCell ref="S1249:S1250"/>
    <mergeCell ref="T1249:T1250"/>
    <mergeCell ref="P1251:P1252"/>
    <mergeCell ref="Q1259:Q1260"/>
    <mergeCell ref="R1259:R1260"/>
    <mergeCell ref="S1259:S1260"/>
    <mergeCell ref="T1259:T1260"/>
    <mergeCell ref="P1253:P1254"/>
    <mergeCell ref="Q1253:Q1254"/>
    <mergeCell ref="R1253:R1254"/>
    <mergeCell ref="S1253:S1254"/>
    <mergeCell ref="T1253:T1254"/>
    <mergeCell ref="P1255:P1256"/>
    <mergeCell ref="Q1263:Q1264"/>
    <mergeCell ref="R1263:R1264"/>
    <mergeCell ref="S1263:S1264"/>
    <mergeCell ref="T1263:T1264"/>
    <mergeCell ref="P1257:P1258"/>
    <mergeCell ref="Q1257:Q1258"/>
    <mergeCell ref="R1257:R1258"/>
    <mergeCell ref="S1257:S1258"/>
    <mergeCell ref="T1257:T1258"/>
    <mergeCell ref="P1259:P1260"/>
    <mergeCell ref="Q1267:Q1268"/>
    <mergeCell ref="R1267:R1268"/>
    <mergeCell ref="S1267:S1268"/>
    <mergeCell ref="T1267:T1268"/>
    <mergeCell ref="P1261:P1262"/>
    <mergeCell ref="Q1261:Q1262"/>
    <mergeCell ref="R1261:R1262"/>
    <mergeCell ref="S1261:S1262"/>
    <mergeCell ref="T1261:T1262"/>
    <mergeCell ref="P1263:P1264"/>
    <mergeCell ref="P1271:P1272"/>
    <mergeCell ref="Q1271:Q1272"/>
    <mergeCell ref="R1271:R1272"/>
    <mergeCell ref="S1271:S1272"/>
    <mergeCell ref="T1271:T1272"/>
    <mergeCell ref="P1265:P1266"/>
    <mergeCell ref="Q1265:Q1266"/>
    <mergeCell ref="R1265:R1266"/>
    <mergeCell ref="S1265:S1266"/>
    <mergeCell ref="T1265:T1266"/>
    <mergeCell ref="P1273:P1274"/>
    <mergeCell ref="Q1273:Q1274"/>
    <mergeCell ref="R1273:R1274"/>
    <mergeCell ref="S1273:S1274"/>
    <mergeCell ref="T1273:T1274"/>
    <mergeCell ref="P1269:P1270"/>
    <mergeCell ref="Q1269:Q1270"/>
    <mergeCell ref="R1269:R1270"/>
    <mergeCell ref="S1269:S1270"/>
    <mergeCell ref="T1269:T1270"/>
    <mergeCell ref="S1279:S1280"/>
    <mergeCell ref="T1279:T1280"/>
    <mergeCell ref="P1275:P1276"/>
    <mergeCell ref="Q1275:Q1276"/>
    <mergeCell ref="R1275:R1276"/>
    <mergeCell ref="S1275:S1276"/>
    <mergeCell ref="T1275:T1276"/>
    <mergeCell ref="S1283:S1284"/>
    <mergeCell ref="T1283:T1284"/>
    <mergeCell ref="P1277:P1278"/>
    <mergeCell ref="Q1277:Q1278"/>
    <mergeCell ref="R1277:R1278"/>
    <mergeCell ref="S1277:S1278"/>
    <mergeCell ref="T1277:T1278"/>
    <mergeCell ref="P1279:P1280"/>
    <mergeCell ref="Q1279:Q1280"/>
    <mergeCell ref="R1279:R1280"/>
    <mergeCell ref="S1287:S1288"/>
    <mergeCell ref="T1287:T1288"/>
    <mergeCell ref="P1281:P1282"/>
    <mergeCell ref="Q1281:Q1282"/>
    <mergeCell ref="R1281:R1282"/>
    <mergeCell ref="S1281:S1282"/>
    <mergeCell ref="T1281:T1282"/>
    <mergeCell ref="P1283:P1284"/>
    <mergeCell ref="Q1283:Q1284"/>
    <mergeCell ref="R1283:R1284"/>
    <mergeCell ref="S1291:S1292"/>
    <mergeCell ref="T1291:T1292"/>
    <mergeCell ref="P1285:P1286"/>
    <mergeCell ref="Q1285:Q1286"/>
    <mergeCell ref="R1285:R1286"/>
    <mergeCell ref="S1285:S1286"/>
    <mergeCell ref="T1285:T1286"/>
    <mergeCell ref="P1287:P1288"/>
    <mergeCell ref="Q1287:Q1288"/>
    <mergeCell ref="R1287:R1288"/>
    <mergeCell ref="S1295:S1296"/>
    <mergeCell ref="T1295:T1296"/>
    <mergeCell ref="P1289:P1290"/>
    <mergeCell ref="Q1289:Q1290"/>
    <mergeCell ref="R1289:R1290"/>
    <mergeCell ref="S1289:S1290"/>
    <mergeCell ref="T1289:T1290"/>
    <mergeCell ref="P1291:P1292"/>
    <mergeCell ref="Q1291:Q1292"/>
    <mergeCell ref="R1291:R1292"/>
    <mergeCell ref="S1299:S1300"/>
    <mergeCell ref="T1299:T1300"/>
    <mergeCell ref="P1293:P1294"/>
    <mergeCell ref="Q1293:Q1294"/>
    <mergeCell ref="R1293:R1294"/>
    <mergeCell ref="S1293:S1294"/>
    <mergeCell ref="T1293:T1294"/>
    <mergeCell ref="P1295:P1296"/>
    <mergeCell ref="Q1295:Q1296"/>
    <mergeCell ref="R1295:R1296"/>
    <mergeCell ref="S1303:S1304"/>
    <mergeCell ref="T1303:T1304"/>
    <mergeCell ref="P1297:P1298"/>
    <mergeCell ref="Q1297:Q1298"/>
    <mergeCell ref="R1297:R1298"/>
    <mergeCell ref="S1297:S1298"/>
    <mergeCell ref="T1297:T1298"/>
    <mergeCell ref="P1299:P1300"/>
    <mergeCell ref="Q1299:Q1300"/>
    <mergeCell ref="R1299:R1300"/>
    <mergeCell ref="S1307:S1308"/>
    <mergeCell ref="T1307:T1308"/>
    <mergeCell ref="P1301:P1302"/>
    <mergeCell ref="Q1301:Q1302"/>
    <mergeCell ref="R1301:R1302"/>
    <mergeCell ref="S1301:S1302"/>
    <mergeCell ref="T1301:T1302"/>
    <mergeCell ref="P1303:P1304"/>
    <mergeCell ref="Q1303:Q1304"/>
    <mergeCell ref="R1303:R1304"/>
    <mergeCell ref="S1311:S1312"/>
    <mergeCell ref="T1311:T1312"/>
    <mergeCell ref="P1305:P1306"/>
    <mergeCell ref="Q1305:Q1306"/>
    <mergeCell ref="R1305:R1306"/>
    <mergeCell ref="S1305:S1306"/>
    <mergeCell ref="T1305:T1306"/>
    <mergeCell ref="P1307:P1308"/>
    <mergeCell ref="Q1307:Q1308"/>
    <mergeCell ref="R1307:R1308"/>
    <mergeCell ref="S1315:S1316"/>
    <mergeCell ref="T1315:T1316"/>
    <mergeCell ref="P1309:P1310"/>
    <mergeCell ref="Q1309:Q1310"/>
    <mergeCell ref="R1309:R1310"/>
    <mergeCell ref="S1309:S1310"/>
    <mergeCell ref="T1309:T1310"/>
    <mergeCell ref="P1311:P1312"/>
    <mergeCell ref="Q1311:Q1312"/>
    <mergeCell ref="R1311:R1312"/>
    <mergeCell ref="S1319:S1320"/>
    <mergeCell ref="T1319:T1320"/>
    <mergeCell ref="P1313:P1314"/>
    <mergeCell ref="Q1313:Q1314"/>
    <mergeCell ref="R1313:R1314"/>
    <mergeCell ref="S1313:S1314"/>
    <mergeCell ref="T1313:T1314"/>
    <mergeCell ref="P1315:P1316"/>
    <mergeCell ref="Q1315:Q1316"/>
    <mergeCell ref="R1315:R1316"/>
    <mergeCell ref="S1323:S1324"/>
    <mergeCell ref="T1323:T1324"/>
    <mergeCell ref="P1317:P1318"/>
    <mergeCell ref="Q1317:Q1318"/>
    <mergeCell ref="R1317:R1318"/>
    <mergeCell ref="S1317:S1318"/>
    <mergeCell ref="T1317:T1318"/>
    <mergeCell ref="P1319:P1320"/>
    <mergeCell ref="Q1319:Q1320"/>
    <mergeCell ref="R1319:R1320"/>
    <mergeCell ref="S1327:S1328"/>
    <mergeCell ref="T1327:T1328"/>
    <mergeCell ref="P1321:P1322"/>
    <mergeCell ref="Q1321:Q1322"/>
    <mergeCell ref="R1321:R1322"/>
    <mergeCell ref="S1321:S1322"/>
    <mergeCell ref="T1321:T1322"/>
    <mergeCell ref="P1323:P1324"/>
    <mergeCell ref="Q1323:Q1324"/>
    <mergeCell ref="R1323:R1324"/>
    <mergeCell ref="S1331:S1332"/>
    <mergeCell ref="T1331:T1332"/>
    <mergeCell ref="P1325:P1326"/>
    <mergeCell ref="Q1325:Q1326"/>
    <mergeCell ref="R1325:R1326"/>
    <mergeCell ref="S1325:S1326"/>
    <mergeCell ref="T1325:T1326"/>
    <mergeCell ref="P1327:P1328"/>
    <mergeCell ref="Q1327:Q1328"/>
    <mergeCell ref="R1327:R1328"/>
    <mergeCell ref="S1335:S1336"/>
    <mergeCell ref="T1335:T1336"/>
    <mergeCell ref="P1329:P1330"/>
    <mergeCell ref="Q1329:Q1330"/>
    <mergeCell ref="R1329:R1330"/>
    <mergeCell ref="S1329:S1330"/>
    <mergeCell ref="T1329:T1330"/>
    <mergeCell ref="P1331:P1332"/>
    <mergeCell ref="Q1331:Q1332"/>
    <mergeCell ref="R1331:R1332"/>
    <mergeCell ref="S1339:S1340"/>
    <mergeCell ref="T1339:T1340"/>
    <mergeCell ref="P1333:P1334"/>
    <mergeCell ref="Q1333:Q1334"/>
    <mergeCell ref="R1333:R1334"/>
    <mergeCell ref="S1333:S1334"/>
    <mergeCell ref="T1333:T1334"/>
    <mergeCell ref="P1335:P1336"/>
    <mergeCell ref="Q1335:Q1336"/>
    <mergeCell ref="R1335:R1336"/>
    <mergeCell ref="S1343:S1344"/>
    <mergeCell ref="T1343:T1344"/>
    <mergeCell ref="P1337:P1338"/>
    <mergeCell ref="Q1337:Q1338"/>
    <mergeCell ref="R1337:R1338"/>
    <mergeCell ref="S1337:S1338"/>
    <mergeCell ref="T1337:T1338"/>
    <mergeCell ref="P1339:P1340"/>
    <mergeCell ref="Q1339:Q1340"/>
    <mergeCell ref="R1339:R1340"/>
    <mergeCell ref="S1347:S1348"/>
    <mergeCell ref="T1347:T1348"/>
    <mergeCell ref="P1341:P1342"/>
    <mergeCell ref="Q1341:Q1342"/>
    <mergeCell ref="R1341:R1342"/>
    <mergeCell ref="S1341:S1342"/>
    <mergeCell ref="T1341:T1342"/>
    <mergeCell ref="P1343:P1344"/>
    <mergeCell ref="Q1343:Q1344"/>
    <mergeCell ref="R1343:R1344"/>
    <mergeCell ref="S1351:S1352"/>
    <mergeCell ref="T1351:T1352"/>
    <mergeCell ref="P1345:P1346"/>
    <mergeCell ref="Q1345:Q1346"/>
    <mergeCell ref="R1345:R1346"/>
    <mergeCell ref="S1345:S1346"/>
    <mergeCell ref="T1345:T1346"/>
    <mergeCell ref="P1347:P1348"/>
    <mergeCell ref="Q1347:Q1348"/>
    <mergeCell ref="R1347:R1348"/>
    <mergeCell ref="S1355:S1356"/>
    <mergeCell ref="T1355:T1356"/>
    <mergeCell ref="P1349:P1350"/>
    <mergeCell ref="Q1349:Q1350"/>
    <mergeCell ref="R1349:R1350"/>
    <mergeCell ref="S1349:S1350"/>
    <mergeCell ref="T1349:T1350"/>
    <mergeCell ref="P1351:P1352"/>
    <mergeCell ref="Q1351:Q1352"/>
    <mergeCell ref="R1351:R1352"/>
    <mergeCell ref="S1359:S1360"/>
    <mergeCell ref="T1359:T1360"/>
    <mergeCell ref="P1353:P1354"/>
    <mergeCell ref="Q1353:Q1354"/>
    <mergeCell ref="R1353:R1354"/>
    <mergeCell ref="S1353:S1354"/>
    <mergeCell ref="T1353:T1354"/>
    <mergeCell ref="P1355:P1356"/>
    <mergeCell ref="Q1355:Q1356"/>
    <mergeCell ref="R1355:R1356"/>
    <mergeCell ref="S1363:S1364"/>
    <mergeCell ref="T1363:T1364"/>
    <mergeCell ref="P1357:P1358"/>
    <mergeCell ref="Q1357:Q1358"/>
    <mergeCell ref="R1357:R1358"/>
    <mergeCell ref="S1357:S1358"/>
    <mergeCell ref="T1357:T1358"/>
    <mergeCell ref="P1359:P1360"/>
    <mergeCell ref="Q1359:Q1360"/>
    <mergeCell ref="R1359:R1360"/>
    <mergeCell ref="S1367:S1368"/>
    <mergeCell ref="T1367:T1368"/>
    <mergeCell ref="P1361:P1362"/>
    <mergeCell ref="Q1361:Q1362"/>
    <mergeCell ref="R1361:R1362"/>
    <mergeCell ref="S1361:S1362"/>
    <mergeCell ref="T1361:T1362"/>
    <mergeCell ref="P1363:P1364"/>
    <mergeCell ref="Q1363:Q1364"/>
    <mergeCell ref="R1363:R1364"/>
    <mergeCell ref="S1371:S1372"/>
    <mergeCell ref="T1371:T1372"/>
    <mergeCell ref="P1365:P1366"/>
    <mergeCell ref="Q1365:Q1366"/>
    <mergeCell ref="R1365:R1366"/>
    <mergeCell ref="S1365:S1366"/>
    <mergeCell ref="T1365:T1366"/>
    <mergeCell ref="P1367:P1368"/>
    <mergeCell ref="Q1367:Q1368"/>
    <mergeCell ref="R1367:R1368"/>
    <mergeCell ref="S1375:S1376"/>
    <mergeCell ref="T1375:T1376"/>
    <mergeCell ref="P1369:P1370"/>
    <mergeCell ref="Q1369:Q1370"/>
    <mergeCell ref="R1369:R1370"/>
    <mergeCell ref="S1369:S1370"/>
    <mergeCell ref="T1369:T1370"/>
    <mergeCell ref="P1371:P1372"/>
    <mergeCell ref="Q1371:Q1372"/>
    <mergeCell ref="R1371:R1372"/>
    <mergeCell ref="S1379:S1380"/>
    <mergeCell ref="T1379:T1380"/>
    <mergeCell ref="P1373:P1374"/>
    <mergeCell ref="Q1373:Q1374"/>
    <mergeCell ref="R1373:R1374"/>
    <mergeCell ref="S1373:S1374"/>
    <mergeCell ref="T1373:T1374"/>
    <mergeCell ref="P1375:P1376"/>
    <mergeCell ref="Q1375:Q1376"/>
    <mergeCell ref="R1375:R1376"/>
    <mergeCell ref="S1383:S1384"/>
    <mergeCell ref="T1383:T1384"/>
    <mergeCell ref="P1377:P1378"/>
    <mergeCell ref="Q1377:Q1378"/>
    <mergeCell ref="R1377:R1378"/>
    <mergeCell ref="S1377:S1378"/>
    <mergeCell ref="T1377:T1378"/>
    <mergeCell ref="P1379:P1380"/>
    <mergeCell ref="Q1379:Q1380"/>
    <mergeCell ref="R1379:R1380"/>
    <mergeCell ref="S1387:S1388"/>
    <mergeCell ref="T1387:T1388"/>
    <mergeCell ref="P1381:P1382"/>
    <mergeCell ref="Q1381:Q1382"/>
    <mergeCell ref="R1381:R1382"/>
    <mergeCell ref="S1381:S1382"/>
    <mergeCell ref="T1381:T1382"/>
    <mergeCell ref="P1383:P1384"/>
    <mergeCell ref="Q1383:Q1384"/>
    <mergeCell ref="R1383:R1384"/>
    <mergeCell ref="S1391:S1392"/>
    <mergeCell ref="T1391:T1392"/>
    <mergeCell ref="P1385:P1386"/>
    <mergeCell ref="Q1385:Q1386"/>
    <mergeCell ref="R1385:R1386"/>
    <mergeCell ref="S1385:S1386"/>
    <mergeCell ref="T1385:T1386"/>
    <mergeCell ref="P1387:P1388"/>
    <mergeCell ref="Q1387:Q1388"/>
    <mergeCell ref="R1387:R1388"/>
    <mergeCell ref="S1395:S1396"/>
    <mergeCell ref="T1395:T1396"/>
    <mergeCell ref="P1389:P1390"/>
    <mergeCell ref="Q1389:Q1390"/>
    <mergeCell ref="R1389:R1390"/>
    <mergeCell ref="S1389:S1390"/>
    <mergeCell ref="T1389:T1390"/>
    <mergeCell ref="P1391:P1392"/>
    <mergeCell ref="Q1391:Q1392"/>
    <mergeCell ref="R1391:R1392"/>
    <mergeCell ref="S1399:S1400"/>
    <mergeCell ref="T1399:T1400"/>
    <mergeCell ref="P1393:P1394"/>
    <mergeCell ref="Q1393:Q1394"/>
    <mergeCell ref="R1393:R1394"/>
    <mergeCell ref="S1393:S1394"/>
    <mergeCell ref="T1393:T1394"/>
    <mergeCell ref="P1395:P1396"/>
    <mergeCell ref="Q1395:Q1396"/>
    <mergeCell ref="R1395:R1396"/>
    <mergeCell ref="S1403:S1404"/>
    <mergeCell ref="T1403:T1404"/>
    <mergeCell ref="P1397:P1398"/>
    <mergeCell ref="Q1397:Q1398"/>
    <mergeCell ref="R1397:R1398"/>
    <mergeCell ref="S1397:S1398"/>
    <mergeCell ref="T1397:T1398"/>
    <mergeCell ref="P1399:P1400"/>
    <mergeCell ref="Q1399:Q1400"/>
    <mergeCell ref="R1399:R1400"/>
    <mergeCell ref="S1407:S1408"/>
    <mergeCell ref="T1407:T1408"/>
    <mergeCell ref="P1401:P1402"/>
    <mergeCell ref="Q1401:Q1402"/>
    <mergeCell ref="R1401:R1402"/>
    <mergeCell ref="S1401:S1402"/>
    <mergeCell ref="T1401:T1402"/>
    <mergeCell ref="P1403:P1404"/>
    <mergeCell ref="Q1403:Q1404"/>
    <mergeCell ref="R1403:R1404"/>
    <mergeCell ref="S1411:S1412"/>
    <mergeCell ref="T1411:T1412"/>
    <mergeCell ref="P1405:P1406"/>
    <mergeCell ref="Q1405:Q1406"/>
    <mergeCell ref="R1405:R1406"/>
    <mergeCell ref="S1405:S1406"/>
    <mergeCell ref="T1405:T1406"/>
    <mergeCell ref="P1407:P1408"/>
    <mergeCell ref="Q1407:Q1408"/>
    <mergeCell ref="R1407:R1408"/>
    <mergeCell ref="S1415:S1416"/>
    <mergeCell ref="T1415:T1416"/>
    <mergeCell ref="P1409:P1410"/>
    <mergeCell ref="Q1409:Q1410"/>
    <mergeCell ref="R1409:R1410"/>
    <mergeCell ref="S1409:S1410"/>
    <mergeCell ref="T1409:T1410"/>
    <mergeCell ref="P1411:P1412"/>
    <mergeCell ref="Q1411:Q1412"/>
    <mergeCell ref="R1411:R1412"/>
    <mergeCell ref="S1419:S1420"/>
    <mergeCell ref="T1419:T1420"/>
    <mergeCell ref="P1413:P1414"/>
    <mergeCell ref="Q1413:Q1414"/>
    <mergeCell ref="R1413:R1414"/>
    <mergeCell ref="S1413:S1414"/>
    <mergeCell ref="T1413:T1414"/>
    <mergeCell ref="P1415:P1416"/>
    <mergeCell ref="Q1415:Q1416"/>
    <mergeCell ref="R1415:R1416"/>
    <mergeCell ref="S1423:S1424"/>
    <mergeCell ref="T1423:T1424"/>
    <mergeCell ref="P1417:P1418"/>
    <mergeCell ref="Q1417:Q1418"/>
    <mergeCell ref="R1417:R1418"/>
    <mergeCell ref="S1417:S1418"/>
    <mergeCell ref="T1417:T1418"/>
    <mergeCell ref="P1419:P1420"/>
    <mergeCell ref="Q1419:Q1420"/>
    <mergeCell ref="R1419:R1420"/>
    <mergeCell ref="S1427:S1428"/>
    <mergeCell ref="T1427:T1428"/>
    <mergeCell ref="P1421:P1422"/>
    <mergeCell ref="Q1421:Q1422"/>
    <mergeCell ref="R1421:R1422"/>
    <mergeCell ref="S1421:S1422"/>
    <mergeCell ref="T1421:T1422"/>
    <mergeCell ref="P1423:P1424"/>
    <mergeCell ref="Q1423:Q1424"/>
    <mergeCell ref="R1423:R1424"/>
    <mergeCell ref="S1431:S1432"/>
    <mergeCell ref="T1431:T1432"/>
    <mergeCell ref="P1425:P1426"/>
    <mergeCell ref="Q1425:Q1426"/>
    <mergeCell ref="R1425:R1426"/>
    <mergeCell ref="S1425:S1426"/>
    <mergeCell ref="T1425:T1426"/>
    <mergeCell ref="P1427:P1428"/>
    <mergeCell ref="Q1427:Q1428"/>
    <mergeCell ref="R1427:R1428"/>
    <mergeCell ref="Q1435:Q1436"/>
    <mergeCell ref="R1435:R1436"/>
    <mergeCell ref="S1435:S1436"/>
    <mergeCell ref="T1435:T1436"/>
    <mergeCell ref="Q1429:Q1430"/>
    <mergeCell ref="R1429:R1430"/>
    <mergeCell ref="S1429:S1430"/>
    <mergeCell ref="T1429:T1430"/>
    <mergeCell ref="Q1431:Q1432"/>
    <mergeCell ref="R1431:R1432"/>
    <mergeCell ref="P1439:P1440"/>
    <mergeCell ref="Q1439:Q1440"/>
    <mergeCell ref="R1439:R1440"/>
    <mergeCell ref="S1439:S1440"/>
    <mergeCell ref="T1439:T1440"/>
    <mergeCell ref="Q1433:Q1434"/>
    <mergeCell ref="R1433:R1434"/>
    <mergeCell ref="S1433:S1434"/>
    <mergeCell ref="T1433:T1434"/>
    <mergeCell ref="P1435:P1436"/>
    <mergeCell ref="P1443:P1444"/>
    <mergeCell ref="Q1443:Q1444"/>
    <mergeCell ref="R1443:R1444"/>
    <mergeCell ref="S1443:S1444"/>
    <mergeCell ref="T1443:T1444"/>
    <mergeCell ref="P1437:P1438"/>
    <mergeCell ref="Q1437:Q1438"/>
    <mergeCell ref="R1437:R1438"/>
    <mergeCell ref="S1437:S1438"/>
    <mergeCell ref="T1437:T1438"/>
    <mergeCell ref="P1447:P1448"/>
    <mergeCell ref="Q1447:Q1448"/>
    <mergeCell ref="R1447:R1448"/>
    <mergeCell ref="S1447:S1448"/>
    <mergeCell ref="T1447:T1448"/>
    <mergeCell ref="P1441:P1442"/>
    <mergeCell ref="Q1441:Q1442"/>
    <mergeCell ref="R1441:R1442"/>
    <mergeCell ref="S1441:S1442"/>
    <mergeCell ref="T1441:T1442"/>
    <mergeCell ref="P1451:P1452"/>
    <mergeCell ref="Q1451:Q1452"/>
    <mergeCell ref="R1451:R1452"/>
    <mergeCell ref="S1451:S1452"/>
    <mergeCell ref="T1451:T1452"/>
    <mergeCell ref="P1445:P1446"/>
    <mergeCell ref="Q1445:Q1446"/>
    <mergeCell ref="R1445:R1446"/>
    <mergeCell ref="S1445:S1446"/>
    <mergeCell ref="T1445:T1446"/>
    <mergeCell ref="P1455:P1456"/>
    <mergeCell ref="Q1455:Q1456"/>
    <mergeCell ref="R1455:R1456"/>
    <mergeCell ref="S1455:S1456"/>
    <mergeCell ref="T1455:T1456"/>
    <mergeCell ref="P1449:P1450"/>
    <mergeCell ref="Q1449:Q1450"/>
    <mergeCell ref="R1449:R1450"/>
    <mergeCell ref="S1449:S1450"/>
    <mergeCell ref="T1449:T1450"/>
    <mergeCell ref="P1459:P1460"/>
    <mergeCell ref="Q1459:Q1460"/>
    <mergeCell ref="R1459:R1460"/>
    <mergeCell ref="S1459:S1460"/>
    <mergeCell ref="T1459:T1460"/>
    <mergeCell ref="P1453:P1454"/>
    <mergeCell ref="Q1453:Q1454"/>
    <mergeCell ref="R1453:R1454"/>
    <mergeCell ref="S1453:S1454"/>
    <mergeCell ref="T1453:T1454"/>
    <mergeCell ref="P1463:P1464"/>
    <mergeCell ref="Q1463:Q1464"/>
    <mergeCell ref="R1463:R1464"/>
    <mergeCell ref="S1463:S1464"/>
    <mergeCell ref="T1463:T1464"/>
    <mergeCell ref="P1457:P1458"/>
    <mergeCell ref="Q1457:Q1458"/>
    <mergeCell ref="R1457:R1458"/>
    <mergeCell ref="S1457:S1458"/>
    <mergeCell ref="T1457:T1458"/>
    <mergeCell ref="P1467:P1468"/>
    <mergeCell ref="Q1467:Q1468"/>
    <mergeCell ref="R1467:R1468"/>
    <mergeCell ref="S1467:S1468"/>
    <mergeCell ref="T1467:T1468"/>
    <mergeCell ref="P1461:P1462"/>
    <mergeCell ref="Q1461:Q1462"/>
    <mergeCell ref="R1461:R1462"/>
    <mergeCell ref="S1461:S1462"/>
    <mergeCell ref="T1461:T1462"/>
    <mergeCell ref="P1471:P1472"/>
    <mergeCell ref="Q1471:Q1472"/>
    <mergeCell ref="R1471:R1472"/>
    <mergeCell ref="S1471:S1472"/>
    <mergeCell ref="T1471:T1472"/>
    <mergeCell ref="P1465:P1466"/>
    <mergeCell ref="Q1465:Q1466"/>
    <mergeCell ref="R1465:R1466"/>
    <mergeCell ref="S1465:S1466"/>
    <mergeCell ref="T1465:T1466"/>
    <mergeCell ref="P1475:P1476"/>
    <mergeCell ref="Q1475:Q1476"/>
    <mergeCell ref="R1475:R1476"/>
    <mergeCell ref="S1475:S1476"/>
    <mergeCell ref="T1475:T1476"/>
    <mergeCell ref="P1469:P1470"/>
    <mergeCell ref="Q1469:Q1470"/>
    <mergeCell ref="R1469:R1470"/>
    <mergeCell ref="S1469:S1470"/>
    <mergeCell ref="T1469:T1470"/>
    <mergeCell ref="P1479:P1480"/>
    <mergeCell ref="Q1479:Q1480"/>
    <mergeCell ref="R1479:R1480"/>
    <mergeCell ref="S1479:S1480"/>
    <mergeCell ref="T1479:T1480"/>
    <mergeCell ref="P1473:P1474"/>
    <mergeCell ref="Q1473:Q1474"/>
    <mergeCell ref="R1473:R1474"/>
    <mergeCell ref="S1473:S1474"/>
    <mergeCell ref="T1473:T1474"/>
    <mergeCell ref="P1483:P1484"/>
    <mergeCell ref="Q1483:Q1484"/>
    <mergeCell ref="R1483:R1484"/>
    <mergeCell ref="S1483:S1484"/>
    <mergeCell ref="T1483:T1484"/>
    <mergeCell ref="P1477:P1478"/>
    <mergeCell ref="Q1477:Q1478"/>
    <mergeCell ref="R1477:R1478"/>
    <mergeCell ref="S1477:S1478"/>
    <mergeCell ref="T1477:T1478"/>
    <mergeCell ref="P1487:P1488"/>
    <mergeCell ref="Q1487:Q1488"/>
    <mergeCell ref="R1487:R1488"/>
    <mergeCell ref="S1487:S1488"/>
    <mergeCell ref="T1487:T1488"/>
    <mergeCell ref="P1481:P1482"/>
    <mergeCell ref="Q1481:Q1482"/>
    <mergeCell ref="R1481:R1482"/>
    <mergeCell ref="S1481:S1482"/>
    <mergeCell ref="T1481:T1482"/>
    <mergeCell ref="P1491:P1492"/>
    <mergeCell ref="Q1491:Q1492"/>
    <mergeCell ref="R1491:R1492"/>
    <mergeCell ref="S1491:S1492"/>
    <mergeCell ref="T1491:T1492"/>
    <mergeCell ref="P1485:P1486"/>
    <mergeCell ref="Q1485:Q1486"/>
    <mergeCell ref="R1485:R1486"/>
    <mergeCell ref="S1485:S1486"/>
    <mergeCell ref="T1485:T1486"/>
    <mergeCell ref="P1495:P1496"/>
    <mergeCell ref="Q1495:Q1496"/>
    <mergeCell ref="R1495:R1496"/>
    <mergeCell ref="S1495:S1496"/>
    <mergeCell ref="T1495:T1496"/>
    <mergeCell ref="P1489:P1490"/>
    <mergeCell ref="Q1489:Q1490"/>
    <mergeCell ref="R1489:R1490"/>
    <mergeCell ref="S1489:S1490"/>
    <mergeCell ref="T1489:T1490"/>
    <mergeCell ref="P1499:P1500"/>
    <mergeCell ref="Q1499:Q1500"/>
    <mergeCell ref="R1499:R1500"/>
    <mergeCell ref="S1499:S1500"/>
    <mergeCell ref="T1499:T1500"/>
    <mergeCell ref="P1493:P1494"/>
    <mergeCell ref="Q1493:Q1494"/>
    <mergeCell ref="R1493:R1494"/>
    <mergeCell ref="S1493:S1494"/>
    <mergeCell ref="T1493:T1494"/>
    <mergeCell ref="P1503:P1504"/>
    <mergeCell ref="Q1503:Q1504"/>
    <mergeCell ref="R1503:R1504"/>
    <mergeCell ref="S1503:S1504"/>
    <mergeCell ref="T1503:T1504"/>
    <mergeCell ref="P1497:P1498"/>
    <mergeCell ref="Q1497:Q1498"/>
    <mergeCell ref="R1497:R1498"/>
    <mergeCell ref="S1497:S1498"/>
    <mergeCell ref="T1497:T1498"/>
    <mergeCell ref="P1507:P1508"/>
    <mergeCell ref="Q1507:Q1508"/>
    <mergeCell ref="R1507:R1508"/>
    <mergeCell ref="S1507:S1508"/>
    <mergeCell ref="T1507:T1508"/>
    <mergeCell ref="P1501:P1502"/>
    <mergeCell ref="Q1501:Q1502"/>
    <mergeCell ref="R1501:R1502"/>
    <mergeCell ref="S1501:S1502"/>
    <mergeCell ref="T1501:T1502"/>
    <mergeCell ref="P1511:P1512"/>
    <mergeCell ref="Q1511:Q1512"/>
    <mergeCell ref="R1511:R1512"/>
    <mergeCell ref="S1511:S1512"/>
    <mergeCell ref="T1511:T1512"/>
    <mergeCell ref="P1505:P1506"/>
    <mergeCell ref="Q1505:Q1506"/>
    <mergeCell ref="R1505:R1506"/>
    <mergeCell ref="S1505:S1506"/>
    <mergeCell ref="T1505:T1506"/>
    <mergeCell ref="P1515:P1516"/>
    <mergeCell ref="Q1515:Q1516"/>
    <mergeCell ref="R1515:R1516"/>
    <mergeCell ref="S1515:S1516"/>
    <mergeCell ref="T1515:T1516"/>
    <mergeCell ref="P1509:P1510"/>
    <mergeCell ref="Q1509:Q1510"/>
    <mergeCell ref="R1509:R1510"/>
    <mergeCell ref="S1509:S1510"/>
    <mergeCell ref="T1509:T1510"/>
    <mergeCell ref="P1519:P1520"/>
    <mergeCell ref="Q1519:Q1520"/>
    <mergeCell ref="R1519:R1520"/>
    <mergeCell ref="S1519:S1520"/>
    <mergeCell ref="T1519:T1520"/>
    <mergeCell ref="P1513:P1514"/>
    <mergeCell ref="Q1513:Q1514"/>
    <mergeCell ref="R1513:R1514"/>
    <mergeCell ref="S1513:S1514"/>
    <mergeCell ref="T1513:T1514"/>
    <mergeCell ref="P1523:P1524"/>
    <mergeCell ref="Q1523:Q1524"/>
    <mergeCell ref="R1523:R1524"/>
    <mergeCell ref="S1523:S1524"/>
    <mergeCell ref="T1523:T1524"/>
    <mergeCell ref="P1517:P1518"/>
    <mergeCell ref="Q1517:Q1518"/>
    <mergeCell ref="R1517:R1518"/>
    <mergeCell ref="S1517:S1518"/>
    <mergeCell ref="T1517:T1518"/>
    <mergeCell ref="P1527:P1528"/>
    <mergeCell ref="Q1527:Q1528"/>
    <mergeCell ref="R1527:R1528"/>
    <mergeCell ref="S1527:S1528"/>
    <mergeCell ref="T1527:T1528"/>
    <mergeCell ref="P1521:P1522"/>
    <mergeCell ref="Q1521:Q1522"/>
    <mergeCell ref="R1521:R1522"/>
    <mergeCell ref="S1521:S1522"/>
    <mergeCell ref="T1521:T1522"/>
    <mergeCell ref="P1531:P1532"/>
    <mergeCell ref="Q1531:Q1532"/>
    <mergeCell ref="R1531:R1532"/>
    <mergeCell ref="S1531:S1532"/>
    <mergeCell ref="T1531:T1532"/>
    <mergeCell ref="P1525:P1526"/>
    <mergeCell ref="Q1525:Q1526"/>
    <mergeCell ref="R1525:R1526"/>
    <mergeCell ref="S1525:S1526"/>
    <mergeCell ref="T1525:T1526"/>
    <mergeCell ref="P1535:P1536"/>
    <mergeCell ref="Q1535:Q1536"/>
    <mergeCell ref="R1535:R1536"/>
    <mergeCell ref="S1535:S1536"/>
    <mergeCell ref="T1535:T1536"/>
    <mergeCell ref="P1529:P1530"/>
    <mergeCell ref="Q1529:Q1530"/>
    <mergeCell ref="R1529:R1530"/>
    <mergeCell ref="S1529:S1530"/>
    <mergeCell ref="T1529:T1530"/>
    <mergeCell ref="P1539:P1540"/>
    <mergeCell ref="Q1539:Q1540"/>
    <mergeCell ref="R1539:R1540"/>
    <mergeCell ref="S1539:S1540"/>
    <mergeCell ref="T1539:T1540"/>
    <mergeCell ref="P1533:P1534"/>
    <mergeCell ref="Q1533:Q1534"/>
    <mergeCell ref="R1533:R1534"/>
    <mergeCell ref="S1533:S1534"/>
    <mergeCell ref="T1533:T1534"/>
    <mergeCell ref="P1543:P1544"/>
    <mergeCell ref="Q1543:Q1544"/>
    <mergeCell ref="R1543:R1544"/>
    <mergeCell ref="S1543:S1544"/>
    <mergeCell ref="T1543:T1544"/>
    <mergeCell ref="P1537:P1538"/>
    <mergeCell ref="Q1537:Q1538"/>
    <mergeCell ref="R1537:R1538"/>
    <mergeCell ref="S1537:S1538"/>
    <mergeCell ref="T1537:T1538"/>
    <mergeCell ref="P1547:P1548"/>
    <mergeCell ref="Q1547:Q1548"/>
    <mergeCell ref="R1547:R1548"/>
    <mergeCell ref="S1547:S1548"/>
    <mergeCell ref="T1547:T1548"/>
    <mergeCell ref="P1541:P1542"/>
    <mergeCell ref="Q1541:Q1542"/>
    <mergeCell ref="R1541:R1542"/>
    <mergeCell ref="S1541:S1542"/>
    <mergeCell ref="T1541:T1542"/>
    <mergeCell ref="P1551:P1552"/>
    <mergeCell ref="Q1551:Q1552"/>
    <mergeCell ref="R1551:R1552"/>
    <mergeCell ref="S1551:S1552"/>
    <mergeCell ref="T1551:T1552"/>
    <mergeCell ref="P1545:P1546"/>
    <mergeCell ref="Q1545:Q1546"/>
    <mergeCell ref="R1545:R1546"/>
    <mergeCell ref="S1545:S1546"/>
    <mergeCell ref="T1545:T1546"/>
    <mergeCell ref="P1555:P1556"/>
    <mergeCell ref="Q1555:Q1556"/>
    <mergeCell ref="R1555:R1556"/>
    <mergeCell ref="S1555:S1556"/>
    <mergeCell ref="T1555:T1556"/>
    <mergeCell ref="P1549:P1550"/>
    <mergeCell ref="Q1549:Q1550"/>
    <mergeCell ref="R1549:R1550"/>
    <mergeCell ref="S1549:S1550"/>
    <mergeCell ref="T1549:T1550"/>
    <mergeCell ref="P1559:P1560"/>
    <mergeCell ref="Q1559:Q1560"/>
    <mergeCell ref="R1559:R1560"/>
    <mergeCell ref="S1559:S1560"/>
    <mergeCell ref="T1559:T1560"/>
    <mergeCell ref="P1553:P1554"/>
    <mergeCell ref="Q1553:Q1554"/>
    <mergeCell ref="R1553:R1554"/>
    <mergeCell ref="S1553:S1554"/>
    <mergeCell ref="T1553:T1554"/>
    <mergeCell ref="P1563:P1564"/>
    <mergeCell ref="Q1563:Q1564"/>
    <mergeCell ref="R1563:R1564"/>
    <mergeCell ref="S1563:S1564"/>
    <mergeCell ref="T1563:T1564"/>
    <mergeCell ref="P1557:P1558"/>
    <mergeCell ref="Q1557:Q1558"/>
    <mergeCell ref="R1557:R1558"/>
    <mergeCell ref="S1557:S1558"/>
    <mergeCell ref="T1557:T1558"/>
    <mergeCell ref="P1567:P1568"/>
    <mergeCell ref="Q1567:Q1568"/>
    <mergeCell ref="R1567:R1568"/>
    <mergeCell ref="S1567:S1568"/>
    <mergeCell ref="T1567:T1568"/>
    <mergeCell ref="P1561:P1562"/>
    <mergeCell ref="Q1561:Q1562"/>
    <mergeCell ref="R1561:R1562"/>
    <mergeCell ref="S1561:S1562"/>
    <mergeCell ref="T1561:T1562"/>
    <mergeCell ref="P1571:P1572"/>
    <mergeCell ref="Q1571:Q1572"/>
    <mergeCell ref="R1571:R1572"/>
    <mergeCell ref="S1571:S1572"/>
    <mergeCell ref="T1571:T1572"/>
    <mergeCell ref="P1565:P1566"/>
    <mergeCell ref="Q1565:Q1566"/>
    <mergeCell ref="R1565:R1566"/>
    <mergeCell ref="S1565:S1566"/>
    <mergeCell ref="T1565:T1566"/>
    <mergeCell ref="P1575:P1576"/>
    <mergeCell ref="Q1575:Q1576"/>
    <mergeCell ref="R1575:R1576"/>
    <mergeCell ref="S1575:S1576"/>
    <mergeCell ref="T1575:T1576"/>
    <mergeCell ref="P1569:P1570"/>
    <mergeCell ref="Q1569:Q1570"/>
    <mergeCell ref="R1569:R1570"/>
    <mergeCell ref="S1569:S1570"/>
    <mergeCell ref="T1569:T1570"/>
    <mergeCell ref="P1579:P1580"/>
    <mergeCell ref="Q1579:Q1580"/>
    <mergeCell ref="R1579:R1580"/>
    <mergeCell ref="S1579:S1580"/>
    <mergeCell ref="T1579:T1580"/>
    <mergeCell ref="P1573:P1574"/>
    <mergeCell ref="Q1573:Q1574"/>
    <mergeCell ref="R1573:R1574"/>
    <mergeCell ref="S1573:S1574"/>
    <mergeCell ref="T1573:T1574"/>
    <mergeCell ref="P1583:P1584"/>
    <mergeCell ref="Q1583:Q1584"/>
    <mergeCell ref="R1583:R1584"/>
    <mergeCell ref="S1583:S1584"/>
    <mergeCell ref="T1583:T1584"/>
    <mergeCell ref="P1577:P1578"/>
    <mergeCell ref="Q1577:Q1578"/>
    <mergeCell ref="R1577:R1578"/>
    <mergeCell ref="S1577:S1578"/>
    <mergeCell ref="T1577:T1578"/>
    <mergeCell ref="P1587:P1588"/>
    <mergeCell ref="Q1587:Q1588"/>
    <mergeCell ref="R1587:R1588"/>
    <mergeCell ref="S1587:S1588"/>
    <mergeCell ref="T1587:T1588"/>
    <mergeCell ref="P1581:P1582"/>
    <mergeCell ref="Q1581:Q1582"/>
    <mergeCell ref="R1581:R1582"/>
    <mergeCell ref="S1581:S1582"/>
    <mergeCell ref="T1581:T1582"/>
    <mergeCell ref="P1591:P1592"/>
    <mergeCell ref="Q1591:Q1592"/>
    <mergeCell ref="R1591:R1592"/>
    <mergeCell ref="S1591:S1592"/>
    <mergeCell ref="T1591:T1592"/>
    <mergeCell ref="P1585:P1586"/>
    <mergeCell ref="Q1585:Q1586"/>
    <mergeCell ref="R1585:R1586"/>
    <mergeCell ref="S1585:S1586"/>
    <mergeCell ref="T1585:T1586"/>
    <mergeCell ref="P1595:P1596"/>
    <mergeCell ref="Q1595:Q1596"/>
    <mergeCell ref="R1595:R1596"/>
    <mergeCell ref="S1595:S1596"/>
    <mergeCell ref="T1595:T1596"/>
    <mergeCell ref="P1589:P1590"/>
    <mergeCell ref="Q1589:Q1590"/>
    <mergeCell ref="R1589:R1590"/>
    <mergeCell ref="S1589:S1590"/>
    <mergeCell ref="T1589:T1590"/>
    <mergeCell ref="P1599:P1600"/>
    <mergeCell ref="Q1599:Q1600"/>
    <mergeCell ref="R1599:R1600"/>
    <mergeCell ref="S1599:S1600"/>
    <mergeCell ref="T1599:T1600"/>
    <mergeCell ref="P1593:P1594"/>
    <mergeCell ref="Q1593:Q1594"/>
    <mergeCell ref="R1593:R1594"/>
    <mergeCell ref="S1593:S1594"/>
    <mergeCell ref="T1593:T1594"/>
    <mergeCell ref="P1603:P1604"/>
    <mergeCell ref="Q1603:Q1604"/>
    <mergeCell ref="R1603:R1604"/>
    <mergeCell ref="S1603:S1604"/>
    <mergeCell ref="T1603:T1604"/>
    <mergeCell ref="P1597:P1598"/>
    <mergeCell ref="Q1597:Q1598"/>
    <mergeCell ref="R1597:R1598"/>
    <mergeCell ref="S1597:S1598"/>
    <mergeCell ref="T1597:T1598"/>
    <mergeCell ref="P1607:P1608"/>
    <mergeCell ref="Q1607:Q1608"/>
    <mergeCell ref="R1607:R1608"/>
    <mergeCell ref="S1607:S1608"/>
    <mergeCell ref="T1607:T1608"/>
    <mergeCell ref="P1601:P1602"/>
    <mergeCell ref="Q1601:Q1602"/>
    <mergeCell ref="R1601:R1602"/>
    <mergeCell ref="S1601:S1602"/>
    <mergeCell ref="T1601:T1602"/>
    <mergeCell ref="P1609:P1610"/>
    <mergeCell ref="Q1609:Q1610"/>
    <mergeCell ref="R1609:R1610"/>
    <mergeCell ref="S1609:S1610"/>
    <mergeCell ref="T1609:T1610"/>
    <mergeCell ref="P1605:P1606"/>
    <mergeCell ref="Q1605:Q1606"/>
    <mergeCell ref="R1605:R1606"/>
    <mergeCell ref="S1605:S1606"/>
    <mergeCell ref="T1605:T1606"/>
  </mergeCells>
  <hyperlinks>
    <hyperlink ref="C13" r:id="rId1" display="http://ymammy.ru/komplekt-dlya-doma-orkhideya-s-printom-serdechki/"/>
    <hyperlink ref="C15" r:id="rId2" display="http://ymammy.ru/komplekt-dlya-doma-bezhevyy-s-printom-serdechki/"/>
    <hyperlink ref="C17" r:id="rId3" display="http://ymammy.ru/komplekt-dlya-doma-rozovyy-s-printom-zaychikikotiki/#img"/>
    <hyperlink ref="C19" r:id="rId4" display="http://ymammy.ru/komplekt-khalat-s-sorochkoy-rozovyy-s-printom-kotikizaychiki/"/>
    <hyperlink ref="C21" r:id="rId5" display="http://ymammy.ru/komplekt-khalat-s-sorochkoy-mentol-s-printom-kotikizaychiki/"/>
    <hyperlink ref="C23" r:id="rId6" display="http://ymammy.ru/plate-kimono-dlya-doma-i-sna-s-korotkim-rukavom-mentol/"/>
    <hyperlink ref="C25" r:id="rId7" display="http://ymammy.ru/plate-kimono-s-korotkim-rukavom-aloe/"/>
    <hyperlink ref="C27" r:id="rId8" display="http://ymammy.ru/plate-kimono-dlya-doma-i-sna-s-korotkim-rukavom-oranzhevoe/"/>
    <hyperlink ref="C29" r:id="rId9" display="http://ymammy.ru/plate-kimono-dlya-doma-i-sna-s-korotkim-rukavom-kapuchino/"/>
    <hyperlink ref="C31" r:id="rId10" display="http://ymammy.ru/komplekt-khalat-s-sorochkoy-goluboy-v-beluyu-polosku/"/>
    <hyperlink ref="C33" r:id="rId11" display="http://ymammy.ru/komplekt-khalat-s-sorochkoy-rozovyy-s-beloy-polosku/"/>
    <hyperlink ref="C35" r:id="rId12" display="http://ymammy.ru/khalat-zheltyy-s-otdelkoy-tsvetochnyy-print/"/>
    <hyperlink ref="C37" r:id="rId13" display="http://ymammy.ru/nochnaya-sorochka-belaya/"/>
    <hyperlink ref="C39" r:id="rId14" display="http://ymammy.ru/nochnaya-sorochka-rozovaya--kotyata/"/>
    <hyperlink ref="C41" r:id="rId15" display="http://ymammy.ru/plate-dlya-doma-i-sna-orkhideya--zvezdochki/"/>
    <hyperlink ref="C43" r:id="rId16" display="http://ymammy.ru/plate-dlya-doma-i-sna-persik--ekryu--sovy/"/>
    <hyperlink ref="C45" r:id="rId17" display="https://ymammy.ru/kostyum-iz-plotnoy-viskozy-seryy-melanzh-dzhemper-bryuki-2/"/>
    <hyperlink ref="C47" r:id="rId18" display="http://ymammy.ru/kostyum-iz-plotnoy-viskozy-pudrovo-rozovyy/"/>
    <hyperlink ref="C49" r:id="rId19" display="http://ymammy.ru/kostyum-iz-plotnoy-viskozy-temnyy-kapuchino/"/>
    <hyperlink ref="C51" r:id="rId20" display="http://ymammy.ru/kostyum-iz-plotnoy-viskozy-burgundi/"/>
    <hyperlink ref="C53" r:id="rId21" display="http://ymammy.ru/kostyum-iz-plotnoy-viskozy-goluboy/#img"/>
    <hyperlink ref="C55" r:id="rId22" display="http://ymammy.ru/kostyum-iz-plotnoy-viskozy-alii/"/>
    <hyperlink ref="C57" r:id="rId23" display="http://ymammy.ru/kostyum-koralloviy-mishka-tolstovka-bryuki/"/>
    <hyperlink ref="C59" r:id="rId24" display="http://ymammy.ru/kostyum-temno-seryy-melanzh-dzhemper-bryuki/"/>
    <hyperlink ref="C61" r:id="rId25" display="http://ymammy.ru/kostyum-indigo-melanzh/"/>
    <hyperlink ref="C63" r:id="rId26" display="http://ymammy.ru/kostyum-bezhevyy-melanzh-dzhemper-bryuki/"/>
    <hyperlink ref="C65" r:id="rId27" display="https://ymammy.ru/kostyum-velyurovyy-svetlo-bezhevyy-dzhemper-bryuki/"/>
    <hyperlink ref="C67" r:id="rId28" display="https://ymammy.ru/kostyum-velyurovyy-siniy-dzhemper-bryuki/"/>
    <hyperlink ref="C69" r:id="rId29" display="https://ymammy.ru/kostyum-velyurovyy-pesochnyy-dzhemper-bryuki/"/>
    <hyperlink ref="C71" r:id="rId30" display="https://ymammy.ru/kostyum-velyurovyy-shokolad-dzhemper-bryuki/"/>
    <hyperlink ref="C75" r:id="rId31" display="https://ymammy.ru/kostyum-s-nachesom-chernyy-tolstovka-bryuki/"/>
    <hyperlink ref="C77" r:id="rId32" display="http://ymammy.ru/kostyum-s-nachesom-pudrovo-rozovyy-tolstovka-bryuki/"/>
    <hyperlink ref="C79" r:id="rId33" display="http://ymammy.ru/kostyum-s-nachesom-kapuchino-tolstovka-bryuki/"/>
    <hyperlink ref="C81" r:id="rId34" display="http://ymammy.ru/kostyum-s-nachesom-militari-tolstovka-bryuki/"/>
    <hyperlink ref="C83" r:id="rId35" display="https://ymammy.ru/search/?query=2009.2.9"/>
    <hyperlink ref="C87" r:id="rId36" display="http://ymammy.ru/bluza-s-bantom-ekry/"/>
    <hyperlink ref="C89" r:id="rId37" display="http://ymammy.ru/bluza-s-bantom-grafit/"/>
    <hyperlink ref="C91" r:id="rId38" display="http://ymammy.ru/bluza-s-bantom-izumrud/"/>
    <hyperlink ref="C93" r:id="rId39" display="http://ymammy.ru/bluza-s-bantom-svetlo-seryy-melanzh/"/>
    <hyperlink ref="C95" r:id="rId40" display="http://ymammy.ru/bluza-s-bantom-krasnyy-mak/"/>
    <hyperlink ref="C97" r:id="rId41" display="http://ymammy.ru/kostyum-chernii-s-velurom/#img"/>
    <hyperlink ref="C99" r:id="rId42" display="https://ymammy.ru/kostyum-seryy-futer-serebryanye-lampasy-svitshot-bryuki/"/>
    <hyperlink ref="C101" r:id="rId43" display="http://ymammy.ru/kostyum-goluboy-melang/"/>
    <hyperlink ref="C103" r:id="rId44" display="http://ymammy.ru/kostyum-iz-plotnoy-viskozy-seryy-melanzh-dzhemper-bryuki/"/>
    <hyperlink ref="C105" r:id="rId45" display="http://ymammy.ru/kostyum-iz-zamshi-sero-bezhevyy-dzhemper-bryuki/"/>
    <hyperlink ref="C107" r:id="rId46" display="http://ymammy.ru/kostyum-iz-zamshi-malakhit-dzhemper-bryuki/"/>
    <hyperlink ref="C109" r:id="rId47" display="https://ymammy.ru/search/?query=2013.2."/>
    <hyperlink ref="C111" r:id="rId48" display="https://ymammy.ru/kostyum-iz-plotnoy-viskozy-izumrudnyy-dzhemper-bryuki/"/>
    <hyperlink ref="C113" r:id="rId49" display="https://ymammy.ru/kostyum-iz-plotnoy-viskozy-pudrovo-rozovyy-dzhemper-bryuki/"/>
    <hyperlink ref="C115" r:id="rId50" display="https://ymammy.ru/kostyum-iz-plotnoy-viskozy-fialkovyy-dzhemper-bryuki/"/>
    <hyperlink ref="C117" r:id="rId51" display="https://ymammy.ru/kostyum-iz-plotnoy-viskozy-kapuchino-dzhemper-bryuki/"/>
    <hyperlink ref="C121" r:id="rId52" display="http://ymammy.ru/kostyum-iz-plotnogo-vyazannogo-trikotazha-dzhemper-bryuki-temno-seryy-melanzh/"/>
    <hyperlink ref="C123" r:id="rId53" display="http://ymammy.ru/kostyum-iz-plotnogo-vyazannogo-trikotazha-dzhemper-bryuki-temno-siniy-melanzh/"/>
    <hyperlink ref="C125" r:id="rId54" display="https://ymammy.ru/kostyum-iz-plotnogo-vyazannogo-trikotazha-dzhemper-bryuki-burgundi/"/>
    <hyperlink ref="C127" r:id="rId55" display="http://ymammy.ru/kostyum-iz-plotnogo-vyazannogo-trikotazha-dzhemper-yubka-temno-seryy-melanzh/"/>
    <hyperlink ref="C129" r:id="rId56" display="http://ymammy.ru/kostyum-iz-plotnogo-vyazannogo-trikotazha-dzhemper-yubka-temno-siniy-melanzh/"/>
    <hyperlink ref="C131" r:id="rId57" display="http://ymammy.ru/kostyum-iz-plotnogo-vyazannogo-trikotazha-dzhemper-yubka-burgundi/"/>
    <hyperlink ref="C135" r:id="rId58" display="http://ymammy.ru/dzhemper-flisovyy-s-visokim-gorlom-svetlo-serii/"/>
    <hyperlink ref="C137" r:id="rId59" display="http://ymammy.ru/dzhemper-flisovyy-s-visokim-gorlom-chernii/"/>
    <hyperlink ref="C139" r:id="rId60" display="http://ymammy.ru/tolstovka-flisovaya-svetlo-rozovaya/"/>
    <hyperlink ref="C141" r:id="rId61" display="http://ymammy.ru/tolstovka-flisovaya-svetlo-golubaya/"/>
    <hyperlink ref="C143" r:id="rId62" display="http://ymammy.ru/tolstovka-flisovaya-izumrudnaya/"/>
    <hyperlink ref="C145" r:id="rId63" display="http://ymammy.ru/tolstovka-flisovaya-pesochnaya/"/>
    <hyperlink ref="C147" r:id="rId64" display="http://ymammy.ru/tolstovka-flisovaya-temno-sinyaya/"/>
    <hyperlink ref="C149" r:id="rId65" display="http://ymammy.ru/tolstovka-flisovaya-fiolet/"/>
    <hyperlink ref="C151" r:id="rId66" display="http://ymammy.ru/tolstovka-flisovaya-belaya/"/>
    <hyperlink ref="C153" r:id="rId67" display="http://ymammy.ru/dzhemper-flisovyy-seryy-melanzh-s-vysokim-gorlom/"/>
    <hyperlink ref="C155" r:id="rId68" display="http://ymammy.ru/tolstovka-flisovaya-s-zavyazkami-golubaya/"/>
    <hyperlink ref="C157" r:id="rId69" display="http://ymammy.ru/tolstovka-flisovaya-s-zavyazkami-svetlo-seraya/"/>
    <hyperlink ref="C159" r:id="rId70" display="http://ymammy.ru/tolstovka-flisovaya-s-zavyazkami-temno-seraya/"/>
    <hyperlink ref="C161" r:id="rId71" display="http://ymammy.ru/tolstovka-s-printom-teddy--mentol-ekru/"/>
    <hyperlink ref="C163" r:id="rId72" display="http://ymammy.ru/dzhemper-flisovyy-seriy-leopard/"/>
    <hyperlink ref="C165" r:id="rId73" display="http://ymammy.ru/dzhemper-flisovyy-seriy-s-golubimi-i-serimi-krugami/"/>
    <hyperlink ref="C167" r:id="rId74" display="http://ymammy.ru/dzhemper-flisovyy-seriy-s-rozovimi-i-serimi-krugami/"/>
    <hyperlink ref="C169" r:id="rId75" display="http://ymammy.ru/tolstovka-s-virezami-na-plechah-chernii/"/>
    <hyperlink ref="C171" r:id="rId76" display="http://ymammy.ru/tolstovka-s-virezami-na-plechah-haki/"/>
    <hyperlink ref="C175" r:id="rId77" display="http://ymammy.ru/futbolka-svobodnogo silueta-s-volanom/"/>
    <hyperlink ref="C177" r:id="rId78" display="http://ymammy.ru/futbolka-svobodnogo-silueta-s-belaya/"/>
    <hyperlink ref="C179" r:id="rId79" display="https://ymammy.ru/futbolka-svobodnogo-silueta-s-volanom-mentolovaya/"/>
    <hyperlink ref="C181" r:id="rId80" display="https://ymammy.ru/futbolka-svobodnogo-silueta-s-volanom-malina/"/>
    <hyperlink ref="C185" r:id="rId81" display="https://ymammy.ru/bluza-na-zapakh-burgundi/"/>
    <hyperlink ref="C187" r:id="rId82" display="https://ymammy.ru/bluza-na-zapakh-korallovaya/"/>
    <hyperlink ref="C189" r:id="rId83" display="http://ymammy.ru/futbolka-belaya-s-serebrenim-napileniem/"/>
    <hyperlink ref="C191" r:id="rId84" display="http://ymammy.ru/futbolka-serii-melang-s-serebrenim-napileniem/"/>
    <hyperlink ref="C193" r:id="rId85" display="http://ymammy.ru/futbolka-chernaya/"/>
    <hyperlink ref="C195" r:id="rId86" display="http://ymammy.ru/futbolka-rozovii/"/>
    <hyperlink ref="C197" r:id="rId87" display="http://ymammy.ru/futbolka-s-vertikalnymi-molniyami-militari/"/>
    <hyperlink ref="C199" r:id="rId88" display="http://ymammy.ru/futbolka-s-vertikalnymi-molniyami-seryy-melanzh/"/>
    <hyperlink ref="C201" r:id="rId89" display="https://ymammy.ru/futbolka-s-vertikalnymi-molniyami-pudrovaya-s-bleskom/"/>
    <hyperlink ref="C203" r:id="rId90" display="https://ymammy.ru/futbolka-s-vertikalnymi-molniyami-krasnaya/"/>
    <hyperlink ref="C205" r:id="rId91" display="http://ymammy.ru/futbolka-s-zapahom-na-spine-belaya/"/>
    <hyperlink ref="C207" r:id="rId92" display="http://ymammy.ru/futbolka-s-zapahom-na-spine-chernaya/"/>
    <hyperlink ref="C209" r:id="rId93" display="https://ymammy.ru/futbolka-s-zapakhom-na-spine-kapuchino/"/>
    <hyperlink ref="C211" r:id="rId94" display="https://ymammy.ru/futbolka-s-zapakhom-na-spine-militari/"/>
    <hyperlink ref="C213" r:id="rId95" display="https://ymammy.ru/bluza-s-volanom-golubaya/"/>
    <hyperlink ref="C215" r:id="rId96" display="https://ymammy.ru/bluza-s-volanom-biruzovaya/"/>
    <hyperlink ref="C217" r:id="rId97" display="https://ymammy.ru/bluza-s-volanom-persikovaya/"/>
    <hyperlink ref="C219" r:id="rId98" display="http://ymammy.ru/bluza-s-volanami-krasnaya/"/>
    <hyperlink ref="C221" r:id="rId99" display="https://ymammy.ru/top-biryuzovyy/"/>
    <hyperlink ref="C227" r:id="rId100" display="http://ymammy.ru/dzhemper-ekryu-s-vertikalnymi-molniyami-/"/>
    <hyperlink ref="C229" r:id="rId101" display="http://ymammy.ru/dzhemper-seryy-melanzh-s-vertikalnymi-molniyami-/"/>
    <hyperlink ref="C231" r:id="rId102" display="https://ymammy.ru/dzhemper-temno-seryy-melanzh-s-vertikalnymi-molniyami-/"/>
    <hyperlink ref="C233" r:id="rId103" display="https://ymammy.ru/dzhemper-burgundi-s-vertikalnymi-molniyami-/"/>
    <hyperlink ref="C235" r:id="rId104" display="https://ymammy.ru/longsliv-bezhevyy-melanzh-s-vertikalnymi-molniyami/"/>
    <hyperlink ref="C237" r:id="rId105" display="https://ymammy.ru/longsliv-goluboy-melanzh-s-vertikalnymi-molniyami/"/>
    <hyperlink ref="C239" r:id="rId106" display="https://ymammy.ru/longsliv-bezhevyy-melanzh-s-vertikalnymi-molniyami-2/"/>
    <hyperlink ref="C241" r:id="rId107" display="https://ymammy.ru/longsliv-korallovyy-s-vertikalnymi-molniyami/"/>
    <hyperlink ref="C243" r:id="rId108" display="http://ymammy.ru/longsliv-chernii/"/>
    <hyperlink ref="C245" r:id="rId109" display="http://ymammy.ru/longsliv-belii/"/>
    <hyperlink ref="C247" r:id="rId110" display="https://ymammy.ru/longsliv-mentolovyy-s-vertikalnymi-milniyami/"/>
    <hyperlink ref="C249" r:id="rId111" display="https://ymammy.ru/dzhemper-seryy-melanzh-/"/>
    <hyperlink ref="C251" r:id="rId112" display="https://ymammy.ru/dzhemper-temno-siniy-/"/>
    <hyperlink ref="C255" r:id="rId113" display="http://ymammy.ru/dzhemper-flisovyy-belyy/"/>
    <hyperlink ref="C257" r:id="rId114" display="http://ymammy.ru/dzhemper-flisovyy-bordovyy/"/>
    <hyperlink ref="C259" r:id="rId115" display="http://ymammy.ru/dzhemper-flisovyy-temno-seryy-melanzh/"/>
    <hyperlink ref="C261" r:id="rId116" display="http://ymammy.ru/dzhemper-flisovyy-khaki/"/>
    <hyperlink ref="C263" r:id="rId117" display="http://ymammy.ru/dzhemper-flisovyy-denim/"/>
    <hyperlink ref="C265" r:id="rId118" display="http://ymammy.ru/dzhemper-chernii-s-velurom-sinii/"/>
    <hyperlink ref="C267" r:id="rId119" display="http://ymammy.ru/dzhemper-chernii-s-velurom-marsala/"/>
    <hyperlink ref="C269" r:id="rId120" display="http://ymammy.ru/dzhemper-s-obemnymi-rukavami-antracit/"/>
    <hyperlink ref="C271" r:id="rId121" display="http://ymammy.ru/dzhemper-s-obemnymi-rukavami-militari/"/>
    <hyperlink ref="C273" r:id="rId122" display="http://ymammy.ru/dzhemper-s-obemnymi-rukavami-marsala/"/>
    <hyperlink ref="C275" r:id="rId123" display="http://ymammy.ru/longsliv-s-molniey-ekru/"/>
    <hyperlink ref="C277" r:id="rId124" display="http://ymammy.ru/longsliv-s-molniey-chernii/"/>
    <hyperlink ref="C279" r:id="rId125" display="https://ymammy.ru/longsliv-seryy-melanzh-s-bleskom-s-gorizontalnym-sekretom/"/>
    <hyperlink ref="C281" r:id="rId126" display="https://ymammy.ru/mayka-chernaya-2/"/>
    <hyperlink ref="C283" r:id="rId127" display="https://ymammy.ru/mayka-seryy-melanzh-3/"/>
    <hyperlink ref="C285" r:id="rId128" display="https://ymammy.ru/mayka-chernaya-4/"/>
    <hyperlink ref="C287" r:id="rId129" display="https://ymammy.ru/mayka-seryy-melanzh-5/"/>
    <hyperlink ref="C289" r:id="rId130" display="https://ymammy.ru/mayka-zelenaya-2/"/>
    <hyperlink ref="C291" r:id="rId131" display="https://ymammy.ru/mayka-fioletovaya-2/"/>
    <hyperlink ref="C293" r:id="rId132" display="http://ymammy.ru/futbolka-militari/"/>
    <hyperlink ref="C295" r:id="rId133" display="http://ymammy.ru/futbolka-chernaya-3/"/>
    <hyperlink ref="C297" r:id="rId134" display="http://ymammy.ru/futbolka-pudrovo-rozovaya/"/>
    <hyperlink ref="C299" r:id="rId135" display="http://ymammy.ru/futbolka-militari-2/"/>
    <hyperlink ref="C301" r:id="rId136" display="http://ymammy.ru/longsliv-bazevii-v-sinii-polosku/"/>
    <hyperlink ref="C303" r:id="rId137" display="http://ymammy.ru/longsliv-serii-v-sinii-polosku/"/>
    <hyperlink ref="C305" r:id="rId138" display="http://ymammy.ru/longsliv-temno-sinii-v-belui-polosku/"/>
    <hyperlink ref="C307" r:id="rId139" display="http://ymammy.ru/longsliv-antratchit/"/>
    <hyperlink ref="C309" r:id="rId140" display="http://ymammy.ru/longsliv-kamuflyazhnyy/"/>
    <hyperlink ref="C311" r:id="rId141" display="http://ymammy.ru/longsliv-seryy-v-chernuyu-polosku/"/>
    <hyperlink ref="C315" r:id="rId142" display="http://ymammy.ru/tolstovka-trekhcvetnaya-ekryu-lavanda-zelenyy/"/>
    <hyperlink ref="C317" r:id="rId143" display="http://ymammy.ru/tolstovka-trekhcvetnaya-ekryu-malina-seryy/"/>
    <hyperlink ref="C319" r:id="rId144" display="http://ymammy.ru/tolstovka-trekhcvetnaya-ekryu-siren-seryy/"/>
    <hyperlink ref="C323" r:id="rId145" display="https://ymammy.ru/tunika-ekryu/"/>
    <hyperlink ref="C325" r:id="rId146" display="http://ymammy.ru/search/?query=2071.2.2"/>
    <hyperlink ref="C327" r:id="rId147" display="http://ymammy.ru/futbolka-rozovyy-melanzh-/"/>
    <hyperlink ref="C329" r:id="rId148" display="http://ymammy.ru/futbolka-goluboy-melanzh-/"/>
    <hyperlink ref="C331" r:id="rId149" display="http://ymammy.ru/search/?query=2072.1.3"/>
    <hyperlink ref="C333" r:id="rId150" display="http://ymammy.ru/futbolka-chernaya-2/"/>
    <hyperlink ref="C335" r:id="rId151" display="http://ymammy.ru/futbolka-chernaya-s-dlinnym-rukavom/"/>
    <hyperlink ref="C337" r:id="rId152" display="http://ymammy.ru/search/?query=2072.2.6"/>
    <hyperlink ref="C339" r:id="rId153" display="http://ymammy.ru/futbolka-khaki-s-dlinnym-rukavom/"/>
    <hyperlink ref="C343" r:id="rId154" display="http://ymammy.ru/search/?query=2074"/>
    <hyperlink ref="C345" r:id="rId155" display="http://ymammy.ru/dzhemper-s-kuliskoy-molochnyy/"/>
    <hyperlink ref="C347" r:id="rId156" display="http://ymammy.ru/search/?query=2075.2.1"/>
    <hyperlink ref="C349" r:id="rId157" display="https://ymammy.ru/dzhemper-s-vorotnikom-stoykoy-goluboy-melanzh/"/>
    <hyperlink ref="C351" r:id="rId158" display="https://ymammy.ru/dzhemper-s-vorotnikom-stoykoy-sero-bezhevyy-melanzh/"/>
    <hyperlink ref="C355" r:id="rId159" display="http://ymammy.ru/badlon-golf-v-shirokiy-rubchik-temno-siniy-melanzh-2/"/>
    <hyperlink ref="C357" r:id="rId160" display="http://ymammy.ru/badlon-golf-v-shirokiy-rubchik-seryy-melanzh/"/>
    <hyperlink ref="C359" r:id="rId161" display="http://ymammy.ru/badlon-golf-v-shirokiy-rubchik-goluboy-melanzh/"/>
    <hyperlink ref="C363" r:id="rId162" display="https://ymammy.ru/bluza-ekryu-cvety/"/>
    <hyperlink ref="C365" r:id="rId163" display="https://ymammy.ru/bluza-sinyaya-cvety-2/"/>
    <hyperlink ref="C367" r:id="rId164" display="https://ymammy.ru/futbolka-s-vyrezom-na-spinke-khaki/"/>
    <hyperlink ref="C369" r:id="rId165" display="https://ymammy.ru/futbolka-s-vyrezom-na-spinke-bordovaya/"/>
    <hyperlink ref="C371" r:id="rId166" display="https://ymammy.ru/futbolka-s-vyrezom-na-spinke-belaya/"/>
    <hyperlink ref="C373" r:id="rId167" display="https://ymammy.ru/futbolka-s-vyrezom-na-spinke-chernaya/"/>
    <hyperlink ref="C377" r:id="rId168" display="http://ymammy.ru/badlon-pryamogo-silueta-muskat-melanzh/"/>
    <hyperlink ref="C379" r:id="rId169" display="http://ymammy.ru/badlon-pryamogo-silueta-temno-siniy/"/>
    <hyperlink ref="C381" r:id="rId170" display="http://ymammy.ru/badlon-pryamogo-silueta-mentol/"/>
    <hyperlink ref="C383" r:id="rId171" display="http://ymammy.ru/badlon-pryamogo-silueta-zhemchuzhno-rozovyy/"/>
    <hyperlink ref="C385" r:id="rId172" display="http://ymammy.ru/badlon-pryamogo-silueta-temno-siniy_1/"/>
    <hyperlink ref="C387" r:id="rId173" display="http://ymammy.ru/badlon-pryamogo-silueta-ekryu/"/>
    <hyperlink ref="C389" r:id="rId174" display="http://ymammy.ru/badlon-svobodnogo-silueta-so-sborkoy-po-nizu-ekryu/"/>
    <hyperlink ref="C391" r:id="rId175" display="http://ymammy.ru/badlon-svobodnogo-silueta-so-sborkoy-po-nizu-seryy-melanzh/"/>
    <hyperlink ref="C395" r:id="rId176" display="https://ymammy.ru/dzhemper-na-zapakh-seryy-melanzh-ekryu/"/>
    <hyperlink ref="C397" r:id="rId177" display="https://ymammy.ru/dzhemper-na-zapakh-pudrovo-rozovyy-ekryu/"/>
    <hyperlink ref="C399" r:id="rId178" display="https://ymammy.ru/dzhemper-na-zapakh-chernyy-%D1%8B%D1%83%D0%BA%D1%88%D1%88/"/>
    <hyperlink ref="C401" r:id="rId179" display="https://ymammy.ru/futbolka-belaya-2/"/>
    <hyperlink ref="C403" r:id="rId180" display="https://ymammy.ru/futbolka-chernaya-5/"/>
    <hyperlink ref="C405" r:id="rId181" display="https://ymammy.ru/futbolka-pudrovo-rozovaya-4/"/>
    <hyperlink ref="C407" r:id="rId182" display="https://ymammy.ru/tunika-dlya-beremennykh-fuksiya/"/>
    <hyperlink ref="C411" r:id="rId183" display="http://ymammy.ru/futbolka-kimono-temno-sinyaya-s-belym-risunkom/"/>
    <hyperlink ref="C413" r:id="rId184" display="http://ymammy.ru/futbolka-kimono-pudrovo-rozovaya/"/>
    <hyperlink ref="C415" r:id="rId185" display="http://ymammy.ru/futbolka-kimono-chernaya-2/"/>
    <hyperlink ref="C417" r:id="rId186" display="http://ymammy.ru/longsliv-kimono-seryy-melanzh/"/>
    <hyperlink ref="C419" r:id="rId187" display="http://ymammy.ru/longsliv-kimono-svetlo-seryy-melanzh/"/>
    <hyperlink ref="C421" r:id="rId188" display="http://ymammy.ru/longsliv-kimono-khaki/"/>
    <hyperlink ref="C425" r:id="rId189" display="https://ymammy.ru/bluza-dlya-beremennykh-bezhevaya-v-goroshek/"/>
    <hyperlink ref="C427" r:id="rId190" display="https://ymammy.ru/bluza-dlya-beremennykh-bezhevaya-v-goroshek-2/"/>
    <hyperlink ref="C429" r:id="rId191" display="https://ymammy.ru/bluza-dlya-beremennykh-korall-rozovyy-bezhevyy/"/>
    <hyperlink ref="C433" r:id="rId192" display="http://ymammy.ru/bluza-s-zapakhom-i-dlinnym-rukavom-tsvetnaya-oranzhevaya/"/>
    <hyperlink ref="C435" r:id="rId193" display="http://ymammy.ru/bluza-letuchaya-mysh-s-topom-grafit/"/>
    <hyperlink ref="C437" r:id="rId194" display="http://ymammy.ru/bluza-letuchaya-mysh-s-topom-svetlo-seryy-melanzh/"/>
    <hyperlink ref="C439" r:id="rId195" display="http://ymammy.ru/mayka-polo-salatovaya/"/>
    <hyperlink ref="C441" r:id="rId196" display="http://ymammy.ru/futbolka-polo-zelyonaya/"/>
    <hyperlink ref="C443" r:id="rId197" display="http://ymammy.ru/futbolka-polo-fuksiya/"/>
    <hyperlink ref="C445" r:id="rId198" display="http://ymammy.ru/mayka-v-polosku-bez-sinii/"/>
    <hyperlink ref="C447" r:id="rId199" display="http://ymammy.ru/mayka-v-polosku-serii-sinii/"/>
    <hyperlink ref="C449" r:id="rId200" display="https://ymammy.ru/mayka-zelenaya/"/>
    <hyperlink ref="C451" r:id="rId201" display="https://ymammy.ru/mayka-fioletovaya/"/>
    <hyperlink ref="C453" r:id="rId202" display="https://ymammy.ru/mayka-seryy-melanzh-4/"/>
    <hyperlink ref="C455" r:id="rId203" display="https://ymammy.ru/mayka-chernaya-3/"/>
    <hyperlink ref="C457" r:id="rId204" display="https://ymammy.ru/futbolka-chernaya-4/"/>
    <hyperlink ref="C459" r:id="rId205" display="https://ymammy.ru/futbolka-pudrovo-rozovaya-2/"/>
    <hyperlink ref="C461" r:id="rId206" display="https://ymammy.ru/futbolka-malinovaya/"/>
    <hyperlink ref="C463" r:id="rId207" display="http://ymammy.ru/longsliv-antratsit-iz-modala/"/>
    <hyperlink ref="C465" r:id="rId208" display="http://ymammy.ru/longsliv-seryy-zhemchug-iz-modala/"/>
    <hyperlink ref="C467" r:id="rId209" display="http://ymammy.ru/longsliv-izumrud-iz-modala/"/>
    <hyperlink ref="C469" r:id="rId210" display="http://ymammy.ru/kostyum-iz-dzhempera-i-bryuk-temno-seryy-melanzh/"/>
    <hyperlink ref="C471" r:id="rId211" display="http://ymammy.ru/dzhemper-grafit/"/>
    <hyperlink ref="C473" r:id="rId212" display="http://ymammy.ru/dzhemper-muskat-melanzh/"/>
    <hyperlink ref="C475" r:id="rId213" display="http://ymammy.ru/dzhemper-so-spushchennym-plechom-svetlo-seryy-melanzh/"/>
    <hyperlink ref="C477" r:id="rId214" display="http://ymammy.ru/dzhemper-so-spushchennym-plechom-temno-seryy-melanzh/"/>
    <hyperlink ref="C479" r:id="rId215" display="https://ymammy.ru/svitshot-s-sekretom-na-molnii-mentolovyy/"/>
    <hyperlink ref="C481" r:id="rId216" display="https://ymammy.ru/svitshot-s-sekretom-na-molnii-indigo/"/>
    <hyperlink ref="C483" r:id="rId217" display="http://ymammy.ru/svitshot-s-sekretom-na-molnii-chernyy/"/>
    <hyperlink ref="C485" r:id="rId218" display="http://ymammy.ru/svitshot-s-sekretom-na-molnii-belii-goluboy-risunok/"/>
    <hyperlink ref="C487" r:id="rId219" display="http://ymammy.ru/tolstovka-trikotazhnaya-na-mekhu-seryy-melanzh-s-rozovym-mekhom-1/"/>
    <hyperlink ref="C489" r:id="rId220" display="http://ymammy.ru/tolstovka-trikotazhnaya-na-mekhu-seryy-melanzh-s-rozovym-mekhom/"/>
    <hyperlink ref="C491" r:id="rId221" display="http://ymammy.ru/tolstovka-s-kapyushonom-na-mekhu-seryy-melanzh-s-sinimi-zvezdami/"/>
    <hyperlink ref="C493" r:id="rId222" display="http://ymammy.ru/bluza-s-volanom-zheltaya-s-tsvetochnym-printom/"/>
    <hyperlink ref="C495" r:id="rId223" display="http://ymammy.ru/futbolka-belaya/"/>
    <hyperlink ref="C497" r:id="rId224" display="http://ymammy.ru/futbolka-krasnaya/"/>
    <hyperlink ref="C499" r:id="rId225" display="http://ymammy.ru/futbolka-seryi-melanzh/"/>
    <hyperlink ref="C501" r:id="rId226" display="http://ymammy.ru/futbolka-haki/"/>
    <hyperlink ref="C503" r:id="rId227" display="http://ymammy.ru/futbolka-rozovaya/"/>
    <hyperlink ref="C505" r:id="rId228" display="https://ymammy.ru/futbolka-fuksiya/"/>
    <hyperlink ref="C507" r:id="rId229" display="http://ymammy.ru/dzhemper-s-udlinennoy-spinkoy-chernii/"/>
    <hyperlink ref="C509" r:id="rId230" display="http://ymammy.ru/rubashka-bezevaya-s-uzorom/"/>
    <hyperlink ref="C511" r:id="rId231" display="http://ymammy.ru/svitshot-flisovii-ekru/"/>
    <hyperlink ref="C513" r:id="rId232" display="http://ymammy.ru/svitshot-flisovii-pesochnii/"/>
    <hyperlink ref="C515" r:id="rId233" display="http://ymammy.ru/dzhemper-na-zapah-sinii/"/>
    <hyperlink ref="C517" r:id="rId234" display="http://ymammy.ru/rubashka-belaya/"/>
    <hyperlink ref="C519" r:id="rId235" display="https://ymammy.ru/rubashka-belaya-strekozy/"/>
    <hyperlink ref="C521" r:id="rId236" display="https://ymammy.ru/rubashka-sinyaya-s-cvetochnym-printom/"/>
    <hyperlink ref="C523" r:id="rId237" display="http://ymammy.ru/svitshot-s-volanchikami-haki/"/>
    <hyperlink ref="C525" r:id="rId238" display="http://ymammy.ru/svitshot-s-volanchikami-rozovii/"/>
    <hyperlink ref="C527" r:id="rId239" display="http://ymammy.ru/svitshot-s-volanchikami-kremovii/"/>
    <hyperlink ref="C531" r:id="rId240" display="https://ymammy.ru/plate-s-kozhannoy-yubkoy-burgundi/"/>
    <hyperlink ref="C533" r:id="rId241" display="https://ymammy.ru/plate-s-kozhannoy-yubkoy-pudrovo-rozovoe/"/>
    <hyperlink ref="C535" r:id="rId242" display="https://ymammy.ru/plate-s-poyasom-goluboe-s-chernoy-setkoy/"/>
    <hyperlink ref="C537" r:id="rId243" display="https://ymammy.ru/plate-s-poyasom-rozovoe-s-chernoy-setkoy/"/>
    <hyperlink ref="C539" r:id="rId244" display="https://ymammy.ru/plate-s-poyasom-rozovoe-s-setkoy/"/>
    <hyperlink ref="C541" r:id="rId245" display="http://ymammy.ru/plate-midi-na-zapakh-kapuchino/"/>
    <hyperlink ref="C543" r:id="rId246" display="https://ymammy.ru/plate-sero-goluboe-s-cvetochnym-printom/"/>
    <hyperlink ref="C545" r:id="rId247" display="https://ymammy.ru/plate-temno-sinee-s-cvetochnym-printom/"/>
    <hyperlink ref="C547" r:id="rId248" display="https://ymammy.ru/plate-goluboe-risunok/"/>
    <hyperlink ref="C549" r:id="rId249" display="https://ymammy.ru/plate-goluboe-v-goroshek/"/>
    <hyperlink ref="C551" r:id="rId250" display="https://ymammy.ru/sarafan-siniy-uzor/"/>
    <hyperlink ref="C553" r:id="rId251" display="https://ymammy.ru/sarafan-chernyy-uzor/"/>
    <hyperlink ref="C555" r:id="rId252" display="https://ymammy.ru/sarafan-siniy-s-cvetochnym-printom/"/>
    <hyperlink ref="C557" r:id="rId253" display="https://ymammy.ru/plate-s-volanom-temno-sinee-v-cvetochek/"/>
    <hyperlink ref="C559" r:id="rId254" display="https://ymammy.ru/plate-dlinnoe-barkhatnoe-na-zapakh-izumrudnoe/"/>
    <hyperlink ref="C561" r:id="rId255" display="https://ymammy.ru/plate-barkhat-dlinnoe-na-zapakh-bordo/"/>
    <hyperlink ref="C563" r:id="rId256" display="https://ymammy.ru/plate-dlinnoe-barkhatnoe-na-zapakh-pudrovo-rozovoe/"/>
    <hyperlink ref="C565" r:id="rId257" display="http://ymammy.ru/plate-na-zapakh-seriy-zhemchug/"/>
    <hyperlink ref="C567" r:id="rId258" display="https://ymammy.ru/plate-futbolka-chernoe/"/>
    <hyperlink ref="C569" r:id="rId259" display="https://ymammy.ru/plate-futbolka-pudrovo-rozovoe/"/>
    <hyperlink ref="C571" r:id="rId260" display="https://ymammy.ru/plate-futbolka-orkhideya/"/>
    <hyperlink ref="C577" r:id="rId261" display="https://ymammy.ru/plate-s-setkoy-chernoe/"/>
    <hyperlink ref="C579" r:id="rId262" display="https://ymammy.ru/plate-s-setkoy-pudrovoe/"/>
    <hyperlink ref="C581" r:id="rId263" display="https://ymammy.ru/plate-s-setkoy-seryy-melanzh/"/>
    <hyperlink ref="C583" r:id="rId264" display="https://ymammy.ru/plate-dlinnoe-s-razrezom-chernoe/"/>
    <hyperlink ref="C585" r:id="rId265" display="https://ymammy.ru/plate-dlinnoe-s-razrezom-sinee/"/>
    <hyperlink ref="C587" r:id="rId266" display="https://ymammy.ru/plate-dlinnoe-s-gradientom-izumrudnoe/"/>
    <hyperlink ref="C589" r:id="rId267" display="https://ymammy.ru/plate-dlinnoe-s-gradientom-rozovoe/"/>
    <hyperlink ref="C591" r:id="rId268" display="https://ymammy.ru/plate-dlinnoe-s-gradientom-fialkovoe/"/>
    <hyperlink ref="C593" r:id="rId269" display="https://ymammy.ru/plate-s-kruzhevom-korallovoe/"/>
    <hyperlink ref="C595" r:id="rId270" display="https://ymammy.ru/plate-s-kruzhevom-chernoe/"/>
    <hyperlink ref="C597" r:id="rId271" display="https://ymammy.ru/plate-s-kruzhevom-khaki/"/>
    <hyperlink ref="C601" r:id="rId272" display="https://ymammy.ru/plate-futbolka-s-kruzhevom-chernoe/"/>
    <hyperlink ref="C603" r:id="rId273" display="https://ymammy.ru/plate-futbolka-s-kruzhevom-seryy-melanzh/"/>
    <hyperlink ref="C607" r:id="rId274" display="https://ymammy.ru/plate-s-volanom-chernoe/"/>
    <hyperlink ref="C609" r:id="rId275" display="https://ymammy.ru/plate-s-volanom-mentolovoe/"/>
    <hyperlink ref="C613" r:id="rId276" display="https://ymammy.ru/plate-sarafan-rozovyy-s-cvetochnym-printom/"/>
    <hyperlink ref="C615" r:id="rId277" display="https://ymammy.ru/plate-sarafan-persik-s-cvetochnym-printom/"/>
    <hyperlink ref="C619" r:id="rId278" display="https://ymammy.ru/plate-na-zapakh-temno-sinee-print/"/>
    <hyperlink ref="C621" r:id="rId279" display="https://ymammy.ru/plate-na-zapakh-bezhevoe-cvety/"/>
    <hyperlink ref="C623" r:id="rId280" display="https://ymammy.ru/plate-rubashka-bezhevoe/"/>
    <hyperlink ref="C625" r:id="rId281" display="https://ymammy.ru/plate-rubashka-chernoe/"/>
    <hyperlink ref="C627" r:id="rId282" display="https://ymammy.ru/plate-rubashka-bordovoe/"/>
    <hyperlink ref="C631" r:id="rId283" display="http://ymammy.ru/plate-s-poyaskom-terakot--korichnevaya--bezhevaya-poloska-1/"/>
    <hyperlink ref="C633" r:id="rId284" display="http://ymammy.ru/plate-grafitovoe-s-poyaskom-na-spine/"/>
    <hyperlink ref="C635" r:id="rId285" display="http://ymammy.ru/plate-seriy-melanzh-s-poyaskom-na-spine/"/>
    <hyperlink ref="C637" r:id="rId286" display="http://ymammy.ru/plate-svetli-seriy-melanzh-s-poyaskom-na-spine/"/>
    <hyperlink ref="C639" r:id="rId287" display="http://ymammy.ru/plate-tunika-khomut-grafit/"/>
    <hyperlink ref="C641" r:id="rId288" display="http://ymammy.ru/plate-polo-s-volanom-seryy-melanzh/"/>
    <hyperlink ref="C643" r:id="rId289" display="http://ymammy.ru/plate-s-otdelkoy-iz-ekokozhi-temno-seryy-melanzh/"/>
    <hyperlink ref="C645" r:id="rId290" display="http://ymammy.ru/plate-s-atlasnym-bantikom-ultramarin/"/>
    <hyperlink ref="C647" r:id="rId291" display="http://ymammy.ru/plate-s-printom/"/>
    <hyperlink ref="C649" r:id="rId292" display="http://ymammy.ru/plate-s-rukavami-iz-eko-kozhi-seryy-melanzh/"/>
    <hyperlink ref="C651" r:id="rId293" display="http://ymammy.ru/plate-iz-modala-s-korotkim-rukavom-seryy-zhemchug/"/>
    <hyperlink ref="C653" r:id="rId294" display="http://ymammy.ru/plate-s-vyrezom-lodochka-tyomno-siniy-melanzh/"/>
    <hyperlink ref="C655" r:id="rId295" display="http://ymammy.ru/plate/"/>
    <hyperlink ref="C657" r:id="rId296" display="http://ymammy.ru/plate-s-gorlovinoy-kachelka-seryy-melanzh/"/>
    <hyperlink ref="C659" r:id="rId297" display="http://ymammy.ru/plate-s-gorlovinoy-kachelka-svetlo-seryy-melanzh/"/>
    <hyperlink ref="C661" r:id="rId298" display="http://ymammy.ru/plate-s-gorlovinoy-kachelka-iz-modala-seryy-zhemchug/"/>
    <hyperlink ref="C663" r:id="rId299" display="http://ymammy.ru/plate-s-shirokim-poyasom-seroe/"/>
    <hyperlink ref="C665" r:id="rId300" display="http://ymammy.ru/plate-s-dlinnym-rukavom-s-leopardovym-printom/"/>
    <hyperlink ref="C667" r:id="rId301" display="http://ymammy.ru/plate-s-dlinnym-rukavom-s-karmanami-temno-siniy-melanzh/"/>
    <hyperlink ref="C669" r:id="rId302" display="http://ymammy.ru/plate-s-dlinnym-rukavom-s-karmanami-marsala/"/>
    <hyperlink ref="C671" r:id="rId303" display="http://ymammy.ru/plate-s-dlinnym-rukavom-s-karmanami-kamuflyazh/"/>
    <hyperlink ref="C673" r:id="rId304" display="http://ymammy.ru/plate-dlinnoe-s-karmanami-v-bezhevuyutemno-sinyuyu-kletku/"/>
    <hyperlink ref="C675" r:id="rId305" display="http://ymammy.ru/plate-dlinnoe-s-karmanami-v-rozovuyuseruyu-kletku/"/>
    <hyperlink ref="C677" r:id="rId306" display="http://ymammy.ru/plate-futlyar-s-gorlovinoy-lodochka-seryy-melanzh/"/>
    <hyperlink ref="C679" r:id="rId307" display="http://ymammy.ru/plate-futlyar-s-gorlovinoy-lodochka-temno-seryy-melanzh/"/>
    <hyperlink ref="C681" r:id="rId308" display="http://ymammy.ru/plate-mayka-s-volanom-na-plechakh-chernoe/"/>
    <hyperlink ref="C683" r:id="rId309" display="http://ymammy.ru/plate-mayka-s-volanom-na-plechakh-mentol/"/>
    <hyperlink ref="C685" r:id="rId310" display="http://ymammy.ru/plate-maika-s-volanom/"/>
    <hyperlink ref="C687" r:id="rId311" display="https://ymammy.ru/plate-mayka-s-volanom-na-plechakh-sero-goluboe-s-cvetochym-printom/"/>
    <hyperlink ref="C689" r:id="rId312" display="http://ymammy.ru/plate-so-skladkami-temnyy-indigo/"/>
    <hyperlink ref="C691" r:id="rId313" display="http://ymammy.ru/plate-so-skladkami-chernoe/"/>
    <hyperlink ref="C693" r:id="rId314" display="https://ymammy.ru/plate-barkhatnoe-s-zashchipami-izumrud/"/>
    <hyperlink ref="C695" r:id="rId315" display="https://ymammy.ru/plate-barkhatnoe-s-zashchipami-bordo/"/>
    <hyperlink ref="C697" r:id="rId316" display="https://ymammy.ru/plate-barkhatnoe-s-zashchipami-sinee/"/>
    <hyperlink ref="C699" r:id="rId317" display="http://ymammy.ru/plate-futlyar-temno-seri-melanzh/"/>
    <hyperlink ref="C701" r:id="rId318" display="http://ymammy.ru/plate-futlyar-chernoe/"/>
    <hyperlink ref="C703" r:id="rId319" display="http://ymammy.ru/plate-s-volanom-seryy-melanzh-v-polosku/"/>
    <hyperlink ref="C705" r:id="rId320" display="http://ymammy.ru/plate-s-volanom-sinee-v-polosku/"/>
    <hyperlink ref="C707" r:id="rId321" display="http://ymammy.ru/plate-so-skladkami-kapuchino/"/>
    <hyperlink ref="C709" r:id="rId322" display="http://ymammy.ru/plate-v-pol-s-sekretom-na-molniyakh-yubka-so-skladkami-tseryy-melanzh/"/>
    <hyperlink ref="C711" r:id="rId323" display="https://ymammy.ru/plate-v-pol-s-sekretom-na-molniyakh-yubka-so-skladkami-izumrudnoe/"/>
    <hyperlink ref="C713" r:id="rId324" display="https://ymammy.ru/plate-s-sekretom-na-molniyakh-yubka-so-skladkami-burgundi/"/>
    <hyperlink ref="C715" r:id="rId325" display="https://ymammy.ru/plate-s-sekretom-na-molniyakh-yubka-so-skladkami-pudrovo-rozovoe/"/>
    <hyperlink ref="C717" r:id="rId326" display="http://ymammy.ru/plate-s-yubkoy-tyulpan-zhemchuzhno-rozovoe/"/>
    <hyperlink ref="C719" r:id="rId327" display="http://ymammy.ru/plate-s-yubkoy-tyulpan-temnyy-kapuchino-/"/>
    <hyperlink ref="C721" r:id="rId328" display="https://ymammy.ru/plate-s-volanom-goluboy-melanzh/"/>
    <hyperlink ref="C723" r:id="rId329" display="https://ymammy.ru/plate-s-volanom-seryy-melanzh-2/"/>
    <hyperlink ref="C725" r:id="rId330" display="https://ymammy.ru/plate-s-volanom-bezhevyy-melanzh/"/>
    <hyperlink ref="C727" r:id="rId331" display="http://ymammy.ru/zamshevoe-plate-s-volanom-gorchichnoe/"/>
    <hyperlink ref="C729" r:id="rId332" display="https://ymammy.ru/plate-s-volanom-s-karmanami-zamshevoe-burgundi-/"/>
    <hyperlink ref="C731" r:id="rId333" display="https://ymammy.ru/plate-s-volanom-s-karmanami-zamshevoe-svetlo-bezhevoe-/"/>
    <hyperlink ref="C733" r:id="rId334" display="https://ymammy.ru/plate-s-volanom-s-karmanami-zamshevoe-temno-sinee-/"/>
    <hyperlink ref="C735" r:id="rId335" display="https://ymammy.ru/plate-rozovaya-kameya-s-krylyshkami-/"/>
    <hyperlink ref="C737" r:id="rId336" display="http://ymammy.ru/plate-kapuchino-s-kruzhevom/#img"/>
    <hyperlink ref="C739" r:id="rId337" display="https://ymammy.ru/plate-rozovyy-persik-s-belym-kruzhevom/"/>
    <hyperlink ref="C741" r:id="rId338" display="http://ymammy.ru/plate-temno-serii-melang-s-kruzhevom/"/>
    <hyperlink ref="C743" r:id="rId339" display="http://ymammy.ru/plate-chernoe-kruzhevom/"/>
    <hyperlink ref="C745" r:id="rId340" display="http://ymammy.ru/plate-serii-melang-kruzhevom/"/>
    <hyperlink ref="C747" r:id="rId341" display="http://ymammy.ru/plate-na-zapah-print/"/>
    <hyperlink ref="C749" r:id="rId342" display="https://ymammy.ru/plate-na-zapakh-sero-goluboe-s-cvetochnym-printom/"/>
    <hyperlink ref="C751" r:id="rId343" display="http://ymammy.ru/plate-na-zapah-s-volanom-izumrud/"/>
    <hyperlink ref="C753" r:id="rId344" display="http://ymammy.ru/plate-na-zapah-s-volanom-chernoe/"/>
    <hyperlink ref="C755" r:id="rId345" display="http://ymammy.ru/plate-tolstovka-s-kapushonom-marsala/"/>
    <hyperlink ref="C757" r:id="rId346" display="https://ymammy.ru/plate-tolstovka-sero-sinyaya-iz-velyura-s-kapyushonom/"/>
    <hyperlink ref="C759" r:id="rId347" display="http://ymammy.ru/plate-militari-s-setkoy/"/>
    <hyperlink ref="C761" r:id="rId348" display="https://ymammy.ru/plate-v-pol-na-zapakh-s-volanom-temno-sinee-s-cvetochnym-printom/"/>
    <hyperlink ref="C763" r:id="rId349" display="https://ymammy.ru/plate-v-pol-na-zapakh-s-volanom-temno-biryuzovoe-s-printom/"/>
    <hyperlink ref="C765" r:id="rId350" display="https://ymammy.ru/plate-na-zapakh-bezhevoe-s-cvetochnym-printom/"/>
    <hyperlink ref="C767" r:id="rId351" display="https://ymammy.ru/plate-na-zapakh-temno-sinee-v-cvetochek/"/>
    <hyperlink ref="C769" r:id="rId352" display="https://ymammy.ru/plate-na-zapakh-bezhevoe-v-cvetochek/"/>
    <hyperlink ref="C771" r:id="rId353" display="http://ymammy.ru/plate-zamshevoe--2/"/>
    <hyperlink ref="C773" r:id="rId354" display="https://ymammy.ru/plate-zamshevoe-burgundi/"/>
    <hyperlink ref="C775" r:id="rId355" display="http://ymammy.ru/plate-dzhemper-iz-futera-militari-ekryu/"/>
    <hyperlink ref="C777" r:id="rId356" display="http://ymammy.ru/plate-dzhemper-iz-futera-pudrovo-rozovyy-ekryu/"/>
    <hyperlink ref="C779" r:id="rId357" display="http://ymammy.ru/plate-dzhemper-iz-futera-kakao-ekryu/"/>
    <hyperlink ref="C781" r:id="rId358" display="https://ymammy.ru/plate-polo-pudrovo-rozovoe/"/>
    <hyperlink ref="C783" r:id="rId359" display="https://ymammy.ru/plate-polo-krasnoe/"/>
    <hyperlink ref="C785" r:id="rId360" display="https://ymammy.ru/plate-polo-sinee/"/>
    <hyperlink ref="C787" r:id="rId361" display="https://ymammy.ru/dzhinsy-skinni-temnyy-denim/"/>
    <hyperlink ref="C789" r:id="rId362" display="https://ymammy.ru/dzhinsy-skinni-denim/"/>
    <hyperlink ref="C791" r:id="rId363" display="https://ymammy.ru/dzhinsy-skinni-serye/"/>
    <hyperlink ref="C795" r:id="rId364" display="http://ymammy.ru/molochnyy-braslet-rozovyy/"/>
    <hyperlink ref="C797" r:id="rId365" display="http://ymammy.ru/molochnyy-braslet-seryy/"/>
    <hyperlink ref="C799" r:id="rId366" display="http://ymammy.ru/molochnyy-braslet-zheltyy/"/>
    <hyperlink ref="C801" r:id="rId367" display="http://ymammy.ru/molochnyy-braslet-sirenevyy/"/>
    <hyperlink ref="C805" r:id="rId368" display="http://ymammy.ru/losiny-ukorochennye-dlya-beremennykh-chernye/"/>
    <hyperlink ref="C807" r:id="rId369" display="http://ymammy.ru/losiny-dlya-beremennykh-uteplennie-s-nachesom-temno-seriy-melanzh/"/>
    <hyperlink ref="C809" r:id="rId370" display="http://ymammy.ru/losiny-dlya-chernyy-iz-modala/"/>
    <hyperlink ref="C811" r:id="rId371" display="http://ymammy.ru/losiny-dlya-erie-iz-modala/"/>
    <hyperlink ref="C813" r:id="rId372" display="http://ymammy.ru/bryuki-sportivnye-s-shirokim-poyasom-krasnye/"/>
    <hyperlink ref="C815" r:id="rId373" display="http://ymammy.ru/bryuki-uteplennye-universalnye-chernie/"/>
    <hyperlink ref="C817" r:id="rId374" display="http://ymammy.ru/bryuki-na-flisovoy-podkladke-universalnye-chernie/"/>
    <hyperlink ref="C819" r:id="rId375" display="http://ymammy.ru/bryuki-na-flisovoy-podkladke-universalnye-chernie-1/"/>
    <hyperlink ref="C821" r:id="rId376" display="http://ymammy.ru/universalnye-sportivnye-bryuki-ekryu/"/>
    <hyperlink ref="C823" r:id="rId377" display="http://ymammy.ru/universalnye-sportivnye-bryuki-svetlo-bezhevye/"/>
    <hyperlink ref="C825" r:id="rId378" display="http://ymammy.ru/universalnye-bryuki-s-eko-kozhey-chernie/"/>
    <hyperlink ref="C827" r:id="rId379" display="http://ymammy.ru/universalnye-bryuki-s-nachesom-seryy-melanzh/"/>
    <hyperlink ref="C829" r:id="rId380" display="http://ymammy.ru/universalnye-bryuki-s-nachesom-chernye/"/>
    <hyperlink ref="C831" r:id="rId381" display="http://ymammy.ru/universalnye-sportivnye-bryuki-iz-futera-s-printom-temnii-seryy-melanzh/"/>
    <hyperlink ref="C833" r:id="rId382" display="http://ymammy.ru/universalnye-sportivnye-bryuki-iz-futera-mentol/"/>
    <hyperlink ref="C835" r:id="rId383" display="http://ymammy.ru/universalnye-sportivnye-bryuki-iz-futera-korallovie/"/>
    <hyperlink ref="C837" r:id="rId384" display="http://ymammy.ru/universalnye-sportivnye-bryuki-iz-futera-chernye/"/>
    <hyperlink ref="C839" r:id="rId385" display="http://ymammy.ru/universalnye-sportivnye-bryuki-iz-futera-seryy-melanzh/"/>
    <hyperlink ref="C841" r:id="rId386" display="http://ymammy.ru/universalnye-sportivnye-bryuki-iz-futera-temno-sinie/"/>
    <hyperlink ref="C843" r:id="rId387" display="http://ymammy.ru/bryuki-iz-iskusstvennogo-shelka/"/>
    <hyperlink ref="C845" r:id="rId388" display="http://ymammy.ru/bruki-uneversal-serii-melang/"/>
    <hyperlink ref="C847" r:id="rId389" display="http://ymammy.ru/bryuki-bezhevye-s-uzoro/"/>
    <hyperlink ref="C849" r:id="rId390" display="http://ymammy.ru/universalnye-bryuki-militari-s-lampasami/"/>
    <hyperlink ref="C853" r:id="rId391" display="http://ymammy.ru/yubka-universalnaya-iz-futera-svetlo-seryy-melanzh/"/>
    <hyperlink ref="C855" r:id="rId392" display="http://ymammy.ru/yubka-universalnaya-temno-seryy-melanzh/"/>
    <hyperlink ref="C857" r:id="rId393" display="http://ymammy.ru/yubka-karandash-universalnaya-svetlo-seryy-melanzh/"/>
    <hyperlink ref="C859" r:id="rId394" display="http://ymammy.ru/yubka-karandash-universalnaya-temno-seryy-melanzh/"/>
    <hyperlink ref="C861" r:id="rId395" display="http://ymammy.ru/yubka-karandash-universalnaya-chernaya/"/>
    <hyperlink ref="C865" r:id="rId396" display="https://ymammy.ru/yubka-pudrovo-rozovaya/"/>
    <hyperlink ref="C867" r:id="rId397" display="https://ymammy.ru/yubka-chernaya/"/>
    <hyperlink ref="C869" r:id="rId398" display="https://ymammy.ru/yubka-grafit/"/>
    <hyperlink ref="C873" r:id="rId399" display="https://ymammy.ru/kombinezon-chernyy-risunok/"/>
    <hyperlink ref="C875" r:id="rId400" display="https://ymammy.ru/kombinezon-temno-biryuzovyy-risunok/"/>
    <hyperlink ref="C879" r:id="rId401" display="http://ymammy.ru/klassicheskiy-remeshok-dlya-platya-chernyy/"/>
    <hyperlink ref="C883" r:id="rId402" display="http://ymammy.ru/navolochfa-golubaya-dlya-maminoi-podushki /"/>
    <hyperlink ref="C885" r:id="rId403" display="http://ymammy.ru/navolochka-fistashkovaya-dlya-maminoy-podushki-/"/>
    <hyperlink ref="C887" r:id="rId404" display="http://ymammy.ru/navolochfa-rozovaya-dlya-maminoi-podushki-/"/>
    <hyperlink ref="C889" r:id="rId405" display="http://ymammy.ru/index.php?productID=2384"/>
    <hyperlink ref="C891" r:id="rId406" display="http://ymammy.ru/trikotazhnaya-pelenka-temno-sinyaya/"/>
    <hyperlink ref="C893" r:id="rId407" display="http://ymammy.ru/trikotazhnaya-pelenka-rozovaya-zig-zag/"/>
    <hyperlink ref="C895" r:id="rId408" display="http://ymammy.ru/trikotazhnaya-pelenka-biryuzovaya-zig-zag-75kh100_1/"/>
    <hyperlink ref="C897" r:id="rId409" display="http://ymammy.ru/trikotazhnaya-pelenka-biryuzovaya-zig-zag-75kh100_1/"/>
    <hyperlink ref="C899" r:id="rId410" display="http://ymammy.ru/pelenka-belaya-v-rozovyy-goroshek/"/>
    <hyperlink ref="C901" r:id="rId411" display="http://ymammy.ru/pelenka-belaya-v-rozovyy-goroshek/"/>
    <hyperlink ref="C903" r:id="rId412" display="http://ymammy.ru/trikotazhnaya-pelenka-belaya-v-goluboy-goroshek/"/>
    <hyperlink ref="C905" r:id="rId413" display="http://ymammy.ru/trikotazhnaya-pelenka-belaya-v-goluboy-goroshek/"/>
    <hyperlink ref="C907" r:id="rId414" display="http://ymammy.ru/sumka-double-bag-2-v-1-rozovaya-s-printom/"/>
    <hyperlink ref="C909" r:id="rId415" display="http://ymammy.ru/sumka-double-bag-2-v-1-golubaya-s-printom/"/>
    <hyperlink ref="C911" r:id="rId416" display="http://ymammy.ru/universalnaya-sumka-casual/"/>
    <hyperlink ref="C913" r:id="rId417" display="http://ymammy.ru/universalnaya-sumka-casual-seraya/"/>
    <hyperlink ref="C915" r:id="rId418" display="http://ymammy.ru/sumochka-dlya-soski/"/>
    <hyperlink ref="C917" r:id="rId419" display="http://ymammy.ru/mufta-na-kolyasku-chernaya-s-mekhom_1/"/>
    <hyperlink ref="C919" r:id="rId420" display="http://ymammy.ru/mufta-na-kolyasku-krasnaya-s-serim-flisom/"/>
    <hyperlink ref="C921" r:id="rId421" display="http://ymammy.ru/mufta-na-kolyasku-khaki-s-pesochnym-flisom/"/>
    <hyperlink ref="C923" r:id="rId422" display="http://ymammy.ru/mufta-na-kolyasku-morskaya-volna-s-serim-flisom/"/>
    <hyperlink ref="C925" r:id="rId423" display="http://ymammy.ru/mufta-na-kolyasku-pudrovaya-s-molochnym-mekhom/"/>
    <hyperlink ref="C927" r:id="rId424" display="http://ymammy.ru/mufta-na-kolyasku-mustard-s-mekhom/"/>
    <hyperlink ref="C929" r:id="rId425" display="http://ymammy.ru/mufta-na-kolyasku-fioletovaya-s-mekhom/"/>
    <hyperlink ref="C931" r:id="rId426" display="http://ymammy.ru/mufta-na-kolyasku-golubaya-sneginki-s-mekhom-1/"/>
    <hyperlink ref="C933" r:id="rId427" display="http://ymammy.ru/rukavitsy-na-kolyasku-chernye-s-molochnym-mekhom/"/>
    <hyperlink ref="C937" r:id="rId428" display="http://ymammy.ru/shapochka-belaya-v-temno-sinyuyu-polosku/"/>
    <hyperlink ref="C939" r:id="rId429" display="http://ymammy.ru/shapochka-iz-flisa-svetlo-golubay/"/>
    <hyperlink ref="C941" r:id="rId430" display="http://ymammy.ru/shapochka-iz-flisa-vinograd/"/>
    <hyperlink ref="C943" r:id="rId431" display="http://ymammy.ru/shapochka-iz-flisa-ekru/"/>
    <hyperlink ref="C945" r:id="rId432" display="http://ymammy.ru/shapochka-iz-flisa-svetlo-seraya/"/>
    <hyperlink ref="C947" r:id="rId433" display="http://ymammy.ru/shapochka-iz-flisa-izumrud/"/>
    <hyperlink ref="C949" r:id="rId434" display="http://ymammy.ru/shapochka-iz-flisa-temno-sinya/"/>
    <hyperlink ref="C951" r:id="rId435" display="http://ymammy.ru/shapochka-iz-flisa-pesochnaya/"/>
    <hyperlink ref="C953" r:id="rId436" display="http://ymammy.ru/shapochka-iz-flisa-chernaya/"/>
    <hyperlink ref="C955" r:id="rId437" display="http://ymammy.ru/velyurovaya-shapochka-korallovaya/"/>
    <hyperlink ref="C957" r:id="rId438" display="http://ymammy.ru/index.php?productID=2624"/>
    <hyperlink ref="C959" r:id="rId439" display="http://ymammy.ru/kardigan-s-karmanami-chernii/"/>
    <hyperlink ref="C961" r:id="rId440" display="http://ymammy.ru/kardigan-s-karmanami-rozovii/"/>
    <hyperlink ref="C963" r:id="rId441" display="https://ymammy.ru/zhaket-s-karmanami-seryy-melanzh/"/>
    <hyperlink ref="C965" r:id="rId442" display="https://ymammy.ru/zhaket-s-karmanami-militari/"/>
    <hyperlink ref="C967" r:id="rId443" display="http://ymammy.ru/sling-s-koltsami-rose/"/>
    <hyperlink ref="C969" r:id="rId444" display="http://ymammy.ru/sling-s-koltsami-golden-beryl/"/>
    <hyperlink ref="C971" r:id="rId445" display="http://ymammy.ru/sling-s-koltsami-orange-tourmaline/"/>
    <hyperlink ref="C973" r:id="rId446" display="http://ymammy.ru/sling-s-koltsami-Lazurite/"/>
    <hyperlink ref="C975" r:id="rId447" display="https://ymammy.ru/sling-s-kolcami-iz-sharfovoy-tkani-izumrudnyy-temno-seryy/"/>
    <hyperlink ref="C977" r:id="rId448" display="https://ymammy.ru/sling-s-kolcami-olivkovo-seryy/"/>
    <hyperlink ref="C981" r:id="rId449" display="http://ymammy.ru/trikotazhnyy-sling-krasnuy/"/>
    <hyperlink ref="C983" r:id="rId450" display="http://www.ymammy.ru/index.php?productID=1512"/>
    <hyperlink ref="C985" r:id="rId451" display="http://ymammy.ru/trikotazhnyy-sling-svetlo-salatovyy/"/>
    <hyperlink ref="C987" r:id="rId452" display="http://ymammy.ru/trikotazhnyy-sling-dvustoronii-sinii/"/>
    <hyperlink ref="C989" r:id="rId453" display="https://ymammy.ru/sling-sharf-trikotazhnyy-dvukhstoronniy-goluboy-seryy/"/>
    <hyperlink ref="C991" r:id="rId454" display="https://ymammy.ru/sling-sharf-trikotazhnyy-dvukhstoronniy-zelenyy-seryy/"/>
    <hyperlink ref="C993" r:id="rId455" display="https://ymammy.ru/sling-sharf-trikotazhnyy-dvukhstoronniy-rozovyy-seryy/"/>
    <hyperlink ref="C997" r:id="rId456" display="http://ymammy.ru/slingsharf-golden-beryl/"/>
    <hyperlink ref="C999" r:id="rId457" display="https://ymammy.ru/sling-sharf-iz-sharfovoy-tkani-izumrud-temno-seryy/"/>
    <hyperlink ref="C1003" r:id="rId458" display="http://ymammy.ru/may-sling-iz-sharfovoy-tkani-rose-agate-rozovyy-temno-seryy-/"/>
    <hyperlink ref="C1005" r:id="rId459" display="http://ymammy.ru/may-sling-iz-sharfovoy-tkani-blue-biryuza-biryuzovyy-temno-seryy-/"/>
    <hyperlink ref="C1007" r:id="rId460" display="http://ymammy.ru/may-sling-iz-sharfovoy-tkani-lazurite-vasilkovyy-temno-seryy-/"/>
    <hyperlink ref="C1009" r:id="rId461" display="https://ymammy.ru/manishka-dlya-mamy-flisovaya-na-lipuchke-temno-seraya/"/>
    <hyperlink ref="C1011" r:id="rId462" display="https://ymammy.ru/manishka-dlya-mamy-flisovaya-na-lipuchke-lavanda/"/>
    <hyperlink ref="C1013" r:id="rId463" display="http://www.ymammy.ru/index.php?productID=1717"/>
    <hyperlink ref="C1015" r:id="rId464" display="http://ymammy.ru/index.php?productID=2040"/>
    <hyperlink ref="C1017" r:id="rId465" display="http://www.ymammy.ru/index.php?productID=2727"/>
    <hyperlink ref="C1019" r:id="rId466" display="http://www.ymammy.ru/index.php?productID=1068"/>
    <hyperlink ref="C1021" r:id="rId467" display="https://ymammy.ru/manishka-detskaya-flisovaya-na-lipuchke-temno-seraya/"/>
    <hyperlink ref="C1023" r:id="rId468" display="http://ymammy.ru/manishka-izumrud/"/>
    <hyperlink ref="C1025" r:id="rId469" display="http://ymammy.ru/manishka-temno-sinii/"/>
    <hyperlink ref="C1027" r:id="rId470" display="https://ymammy.ru/manishka-detskaya-flisovaya-na-lipuchke-malinovaya/"/>
    <hyperlink ref="C1029" r:id="rId471" display="http://www.ymammy.ru/index.php?productID=1065"/>
    <hyperlink ref="C1031" r:id="rId472" display="http://ymammy.ru/konvert-transformer-terrakotovyy/"/>
    <hyperlink ref="C1033" r:id="rId473" display="http://ymammy.ru/konvert-transformer-indigo/"/>
    <hyperlink ref="C1035" r:id="rId474" display="http://ymammy.ru/konvert-transformer-khaki/"/>
    <hyperlink ref="C1037" r:id="rId475" display="http://ymammy.ru/konvert-transformer-mokko/"/>
    <hyperlink ref="C1039" r:id="rId476" display="http://ymammy.ru/konvert-transformer-goluboy/"/>
    <hyperlink ref="C1041" r:id="rId477" display="http://ymammy.ru/konvert-transformer-rozovyy/"/>
    <hyperlink ref="C1043" r:id="rId478" display="http://ymammy.ru/konvert-transformer-beliy/"/>
    <hyperlink ref="C1047" r:id="rId479" display="http://ymammy.ru/bodi-v-krasnuyu-kletku-s-printom-zvezda/"/>
    <hyperlink ref="C1049" r:id="rId480" display="http://ymammy.ru/bodi-v-chernuyu-polosku/"/>
    <hyperlink ref="C1051" r:id="rId481" display="http://ymammy.ru/bodi-s-korotkim-rukavom-biryuzovyy-zig-zag/"/>
    <hyperlink ref="C1053" r:id="rId482" display="http://ymammy.ru/bodi-s-korotkim-rukavom-rozovyy-zig-zag/"/>
    <hyperlink ref="C1055" r:id="rId483" display="http://ymammy.ru/bodi-s-korotkim-rukavom-s-sirenevym-tsvetochnym-printom/"/>
    <hyperlink ref="C1057" r:id="rId484" display="http://ymammy.ru/bodi-s-korotkim-rukavom-s-golubym-tsvetochnym-printom/"/>
    <hyperlink ref="C1059" r:id="rId485" display="http://ymammy.ru/bodi-s-korotkim-rukavom-zheltyy/"/>
    <hyperlink ref="C1061" r:id="rId486" display="http://ymammy.ru/bodi-s-korotkim-rukavom-zheltyy-s-golubym-uzorom/"/>
    <hyperlink ref="C1063" r:id="rId487" display="http://ymammy.ru/bodi-s-korotkim-rukavom-zheltyy-s-bezhevym-uzorom/"/>
    <hyperlink ref="C1067" r:id="rId488" display="http://ymammy.ru/slingoshtanishki-chernie-v-raznotsvetnie-krugi/"/>
    <hyperlink ref="C1069" r:id="rId489" display="http://ymammy.ru/slingoshtanishki-trikotazhnye-zheltye/"/>
    <hyperlink ref="C1073" r:id="rId490" display="http://ymammy.ru/detskiy-flisovyy-svitshot-belyy/"/>
    <hyperlink ref="C1075" r:id="rId491" display="http://ymammy.ru/detskiy-flisovyy-svitshot-marsala/"/>
    <hyperlink ref="C1077" r:id="rId492" display="http://ymammy.ru/detskiy-flisovyy-svitshot-marsala/"/>
    <hyperlink ref="C1079" r:id="rId493" display="http://ymammy.ru/detskiy-flisovyy-svitshot-khaki/"/>
    <hyperlink ref="C1081" r:id="rId494" display="http://ymammy.ru/detskiy-flisovyy-svitshot-denim/"/>
    <hyperlink ref="C1085" r:id="rId495" display="http://ymammy.ru/detskaya-tolstovka-kofe-s-molokom/"/>
    <hyperlink ref="C1087" r:id="rId496" display="http://ymammy.ru/detskaya-tolstovka-zhemchuzhno-rozovaya/"/>
    <hyperlink ref="C1089" r:id="rId497" display="http://ymammy.ru/detskaya-tolstovka-s-kapyushonom-na-mekhu-seryy-melanzh-s-rozovymi-koronami/"/>
    <hyperlink ref="C1091" r:id="rId498" display="http://ymammy.ru/detskaya-tolstovka-s-kapyushonom-na-mekhu-seryy-melanzh-s-sinimi-zvezdami/"/>
    <hyperlink ref="C1093" r:id="rId499" display="http://ymammy.ru/detskiy-kostyum-seryy-melanzh-s-printom-serdtsa/"/>
    <hyperlink ref="C1095" r:id="rId500" display="http://ymammy.ru/detskiy-kostyum-dzhinsovyy-s-tsvetochnym-printom/"/>
    <hyperlink ref="C1097" r:id="rId501" display="http://ymammy.ru/detskiy-kostyum-dzhinsovyy-s-belymi-tsvetami/"/>
    <hyperlink ref="C1099" r:id="rId502" display="http://ymammy.ru/detskiy-kostyum-s-printom-medvezhonok-korallovyy/"/>
    <hyperlink ref="C1101" r:id="rId503" display="http://ymammy.ru/detskiy-flisovyy-kostyum-vinograd/"/>
    <hyperlink ref="C1103" r:id="rId504" display="http://ymammy.ru/detskiy-kostyum-s-printom-lets-run/"/>
    <hyperlink ref="C1105" r:id="rId505" display="http://ymammy.ru/detskiy-flisovyy-kostyum-seriy-leopard/"/>
    <hyperlink ref="C1107" r:id="rId506" display="http://ymammy.ru/detskiy-flisovyy-kostyum-rozovyy/"/>
    <hyperlink ref="C1111" r:id="rId507" display="http://ymammy.ru/detskiy-flisovyy-kostyum-svetlo-rozovyy/"/>
    <hyperlink ref="C1113" r:id="rId508" display="http://ymammy.ru/detskiy-flisovyy-kostyum-biryuzovyy/"/>
    <hyperlink ref="C1115" r:id="rId509" display="http://ymammy.ru/detskiy-flisovyy-kostyum-temno-siniy/"/>
    <hyperlink ref="C1119" r:id="rId510" display="http://ymammy.ru/detskiy-flisovyy-kostyum-svetlo-seryy/"/>
    <hyperlink ref="C1121" r:id="rId511" display="http://ymammy.ru/detskiy-flisovyy-kostyum-goluboy_1/"/>
    <hyperlink ref="C1125" r:id="rId512" display="http://ymammy.ru/detskiy-flisovyy-kostyum-pesochnyy/"/>
    <hyperlink ref="C1129" r:id="rId513" display="http://ymammy.ru/detskiy-kostyum-seryy-/"/>
    <hyperlink ref="C1131" r:id="rId514" display="http://ymammy.ru/kostyum-detskiy-iz-kapitoniya-bezhevyy-melanzh/"/>
    <hyperlink ref="C1133" r:id="rId515" display="http://ymammy.ru/kostyum-detskiy-iz-kapitoniya-seryy-melanzh/"/>
    <hyperlink ref="C1137" r:id="rId516" display="https://ymammy.ru/kostyum-detskiy-iz-flisa-zelenyy-slingoshtanishki-tolstovka/"/>
    <hyperlink ref="C1141" r:id="rId517" display="http://ymammy.ru/detskiy-kostyum-trikotazhnyy-dzhinsovyy/"/>
    <hyperlink ref="C1145" r:id="rId518" display="http://ymammy.ru/slingopinetki-krasnii-s-serim-flisom/"/>
    <hyperlink ref="C1147" r:id="rId519" display="http://ymammy.ru/slingopinetki-pudrovye-s-molochnym-mekhom/"/>
    <hyperlink ref="C1149" r:id="rId520" display="http://ymammy.ru/slingopinetki-mustard-s-molochnym-mekhom/"/>
    <hyperlink ref="C1153" r:id="rId521" display="http://ymammy.ru/slingopinetki-temno-sinie-s-molochnym-mekhom/"/>
    <hyperlink ref="C1157" r:id="rId522" display="http://ymammy.ru/slingopinetki-temno-serye-s-molochnym-mekhom/"/>
    <hyperlink ref="C1159" r:id="rId523" display="http://ymammy.ru/slingopinetki-kapuchino-s-molochnym-mekhom/"/>
    <hyperlink ref="C1163" r:id="rId524" display="http://ymammy.ru/bodi-polo-beloe/"/>
    <hyperlink ref="C1165" r:id="rId525" display="http://ymammy.ru/bodi-polo-s-korotkim-rukavom-orkhideya/"/>
    <hyperlink ref="C1167" r:id="rId526" display="http://ymammy.ru/detskoe-plate-polo-s-volanom-krasnoe/"/>
    <hyperlink ref="C1169" r:id="rId527" display="http://ymammy.ru/detskoe-plate-polo-s-volanom-temno-sinee/"/>
    <hyperlink ref="C1171" r:id="rId528" display="http://ymammy.ru/detskoe-plate-polo-s-volanom-seryy-melanzh/"/>
    <hyperlink ref="C1175" r:id="rId529" display="http://ymammy.ru/slingokombinezon-detskiy-svetlo-goluboy/"/>
    <hyperlink ref="C1177" r:id="rId530" display="http://ymammy.ru/slingokombinezon-iz-flisa-biryuzovyy/"/>
    <hyperlink ref="C1179" r:id="rId531" display="http://ymammy.ru/slingokombinezon-iz-flisa-svetlo-rozovyy/"/>
    <hyperlink ref="C1181" r:id="rId532" display="http://ymammy.ru/slingokombinezon-iz-flisa-rozovyy/"/>
    <hyperlink ref="C1183" r:id="rId533" display="http://ymammy.ru/slingokombinezon-iz-flisa-pesochnyy/"/>
    <hyperlink ref="C1185" r:id="rId534" display="http://ymammy.ru/slingokombinezon-iz-flisa-vinograd/"/>
    <hyperlink ref="C1187" r:id="rId535" display="http://ymammy.ru/slingokombinezon-iz-flisa-belyy/"/>
    <hyperlink ref="C1189" r:id="rId536" display="http://ymammy.ru/slingokombinezon-iz-flisa-tigrenok-/"/>
    <hyperlink ref="C1191" r:id="rId537" display="http://ymammy.ru/slingoshtanishki-flisovye-molochnye/"/>
    <hyperlink ref="C1193" r:id="rId538" display="http://ymammy.ru/slingoshtanishki-flisovye-sv-serye/"/>
    <hyperlink ref="C1195" r:id="rId539" display="http://ymammy.ru/slingoshtanishki-flisovye-sv-rozovye/"/>
    <hyperlink ref="C1197" r:id="rId540" display="https://ymammy.ru/slingoshtanishki-iz-flisa-svetlo-golubye/"/>
    <hyperlink ref="C1199" r:id="rId541" display="https://ymammy.ru/slingoshtanishki-iz-flisa-lavandovye/"/>
    <hyperlink ref="C1201" r:id="rId542" display="https://ymammy.ru/slingoshtanishki-iz-flisa-temno-serye/"/>
    <hyperlink ref="C1203" r:id="rId543" display="https://ymammy.ru/slingoshtanishki-iz-flisa-malinovye/"/>
    <hyperlink ref="C1205" r:id="rId544" display="http://ymammy.ru/detskaya-tolstovka-s-kapyushonom-kofe-s-molokom/"/>
    <hyperlink ref="C1207" r:id="rId545" display="http://ymammy.ru/detskaya-tolstovka-s-kapyushonom-mentolovaya/"/>
    <hyperlink ref="C1209" r:id="rId546" display="http://ymammy.ru/detskaya-tolstovka-s-kapyushonom-limonnaya/"/>
    <hyperlink ref="C1211" r:id="rId547" display="http://ymammy.ru/detskaya-tolstovka-s-kapyushonom-pudrovo-rozovaya/"/>
    <hyperlink ref="C1213" r:id="rId548" display="https://ymammy.ru/plate-polo-detskoe-pudrovo-rozovoe/"/>
    <hyperlink ref="C1215" r:id="rId549" display="https://ymammy.ru/plate-polo-detskoe-krasnoe/"/>
    <hyperlink ref="C1217" r:id="rId550" display="https://ymammy.ru/plate-polo-detskoe-sinee/"/>
    <hyperlink ref="C1221" r:id="rId551" display="http://ymammy.ru/slingobusy-s-tsvetkom-v-rozovo-zhelto-mentolovoy-gamme/"/>
    <hyperlink ref="C1223" r:id="rId552" display="http://ymammy.ru/slingobusy-s-tsvetkom-v-mentolovo-belo-geltoi--gamme/"/>
    <hyperlink ref="C1225" r:id="rId553" display="http://ymammy.ru/slingobusy-v-belo-rozovo-biryuzovoy-gamme/"/>
    <hyperlink ref="C1227" r:id="rId554" display="http://ymammy.ru/slingobusy-s-raznocvetnumi-businami-v-beloi-mentol-rozovoi-gamme/"/>
    <hyperlink ref="C1229" r:id="rId555" display="http://ymammy.ru/slingobusy-v-rozovo-beloy-gamme/"/>
    <hyperlink ref="C1231" r:id="rId556" display="http://ymammy.ru/slingobusy-v-belo-zhernoy-gamme/"/>
    <hyperlink ref="C1233" r:id="rId557" display="http://ymammy.ru/slingobusy-raduga/"/>
    <hyperlink ref="C1235" r:id="rId558" display="http://ymammy.ru/slingobusy-s-belo-seroy-gamme/"/>
    <hyperlink ref="C1237" r:id="rId559" display="http://ymammy.ru/slingobusy-v-cherno-seroy-gamme/"/>
    <hyperlink ref="C1239" r:id="rId560" display="http://ymammy.ru/slingobusy-v-cherno-beloy-gamme/"/>
    <hyperlink ref="C1241" r:id="rId561" display="http://ymammy.ru/slingobusy-v-krasno-seroy-gamme/"/>
    <hyperlink ref="C1243" r:id="rId562" display="http://ymammy.ru/slingobusy-v-pesochnj-haki-gamme/"/>
    <hyperlink ref="C1245" r:id="rId563" display="http://ymammy.ru/derzatel-dino-pink/"/>
    <hyperlink ref="C1247" r:id="rId564" display="http://ymammy.ru/derzatel-dino-mentol/"/>
    <hyperlink ref="C1249" r:id="rId565" display="http://ymammy.ru/slingobusy-braslet-belii/"/>
    <hyperlink ref="C1251" r:id="rId566" display="http://ymammy.ru/slingobusy-braslet-sinii/"/>
    <hyperlink ref="C1253" r:id="rId567" display="http://ymammy.ru/slingobusy-braslet-serii/"/>
    <hyperlink ref="C1255" r:id="rId568" display="http://ymammy.ru/slingobusy-braslet-chernii/"/>
    <hyperlink ref="C1257" r:id="rId569" display="http://ymammy.ru/slingodozhdevik-malinovyy-s-belym-uzorom/"/>
    <hyperlink ref="C1259" r:id="rId570" display="http://ymammy.ru/slingodozhdevik-mentol-s-tsvetochnym-printom/"/>
    <hyperlink ref="C1261" r:id="rId571" display="http://ymammy.ru/dozhdevik-krasnyy/"/>
    <hyperlink ref="C1263" r:id="rId572" display="http://ymammy.ru/slingodozhdevik-zheltyy/"/>
    <hyperlink ref="C1265" r:id="rId573" display="http://ymammy.ru/dozhdevik-goluboy/"/>
    <hyperlink ref="C1269" r:id="rId574" display="http://ymammy.ru/slingotolstovka-serii-melahg/"/>
    <hyperlink ref="C1271" r:id="rId575" display="http://ymammy.ru/slingotolstovka-temno-serii-melahg/"/>
    <hyperlink ref="C1273" r:id="rId576" display="https://ymammy.ru/search/?query=812"/>
    <hyperlink ref="C1275" r:id="rId577" display="https://ymammy.ru/kupalnik-dlya-beremennykh-belyy-s-sinem-risunkom/"/>
    <hyperlink ref="C1277" r:id="rId578" display="https://ymammy.ru/kupalnik-dlya-beremennykh-slitnyy-chernyy/"/>
    <hyperlink ref="C1279" r:id="rId579" display="https://ymammy.ru/kupalnik-dlya-beremennykh-svetlo-rozovyy-flamingo/"/>
    <hyperlink ref="C1281" r:id="rId580" display="https://ymammy.ru/kupalnik-dlya-beremennykh-rozovyy-v-belyy-gorokh/"/>
    <hyperlink ref="C1283" r:id="rId581" display="https://ymammy.ru/kupalnik-dlya-beremennykh-chernyy-belyy/"/>
    <hyperlink ref="C1285" r:id="rId582" display="https://ymammy.ru/kupalnik-tankini-dlya-beremennykh-goluboy-cvetochnyy-print/"/>
    <hyperlink ref="C1287" r:id="rId583" display="https://ymammy.ru/kupalnik-tankini-dlya-beremennykh-belyy-siniy/"/>
    <hyperlink ref="C1289" r:id="rId584" display="https://ymammy.ru/kupalnik-tankini-dlya-beremennykh-rozovyy-neon/"/>
    <hyperlink ref="C1291" r:id="rId585" display="http://ymammy.ru/kupalnyy-komplekt-dlya-beremennykh-rybki/"/>
    <hyperlink ref="C1293" r:id="rId586" display="http://ymammy.ru/kupalnyy-komplekt-dlya-beremennykh-florida/"/>
    <hyperlink ref="C1297" r:id="rId587" display="http://ymammy.ru/byustgalter-dlya-kormleniya-kamila-magkaya-chashechka-s-elastichnym-karkasom/"/>
    <hyperlink ref="C1299" r:id="rId588" display="http://ymammy.ru/byustgalter-dlya-kormleniya-kamila-magkaya-chashechka-s-elastichnym-karkasom/"/>
    <hyperlink ref="C1301" r:id="rId589" display="http://ymammy.ru/byustgalter-dlya-kormleniya-sad-babochek-magkaya-chashechka-bez-karkasov/"/>
    <hyperlink ref="C1303" r:id="rId590" display="http://ymammy.ru/byustgalter-dlya-kormleniya-sad-babochek-magkaya-chashechka-bez-karkasov/"/>
    <hyperlink ref="C1305" r:id="rId591" display="http://ymammy.ru/byustgalter-dlya-kormleniya-sad-babochek-magkaya-chashechka-bez-karkasov/"/>
    <hyperlink ref="C1307" r:id="rId592" display="http://ymammy.ru/byustgalter-dlya-kormleniya-sad-babochek-magkaya-chashechka-bez-karkasov/"/>
    <hyperlink ref="C1311" r:id="rId593" display="http://ymammy.ru/trusiki-iz-mikrofibry-s-risunkom-sad-babochek/"/>
    <hyperlink ref="C1315" r:id="rId594" display="http://ymammy.ru/byustgalter-dlya-kormleniya-florentsiya-s-magkoy-chashechkoy-bez-karkasov/"/>
    <hyperlink ref="C1317" r:id="rId595" display="http://ymammy.ru/byustgalter-dlya-kormleniya-florentsiya-s-magkoy-chashechkoy-bez-karkasov/"/>
    <hyperlink ref="C1319" r:id="rId596" display="http://ymammy.ru/byustgalter-dlya-kormleniya-florentsiya-s-magkoy-chashechkoy-bez-karkasov/"/>
    <hyperlink ref="C1321" r:id="rId597" display="http://ymammy.ru/byustgalter-dlya-kormleniya-florentsiya-s-magkoy-chashechkoy-bez-karkasov/"/>
    <hyperlink ref="C1325" r:id="rId598" display="http://ymammy.ru/trusiki-iz-mikrofibry-florentsiya/"/>
    <hyperlink ref="C1329" r:id="rId599" display="http://ymammy.ru/byustgalter-dlya-kormleniya-beatriche-s-porolonovoy-chashechkoy-na-gibkom-karkase/"/>
    <hyperlink ref="C1331" r:id="rId600" display="http://ymammy.ru/byustgalter-dlya-kormleniya-s-myagkoy-chashechkoy-na-elastichnom-karkase-beatriche/"/>
    <hyperlink ref="C1333" r:id="rId601" display="http://ymammy.ru/byustgalter-dlya-kormleniya-s-myagkoy-chashechkoy-na-elastichnom-karkase-beatriche/"/>
    <hyperlink ref="C1335" r:id="rId602" display="http://ymammy.ru/byustgalter-dlya-kormleniya-s-myagkoy-chashechkoy-na-elastichnom-karkase-beatriche/"/>
    <hyperlink ref="C1339" r:id="rId603" display="http://ymammy.ru/trusiki-iz-mikrofibry-s-risunkom-beatriche/"/>
    <hyperlink ref="C1343" r:id="rId604" display="http://ymammy.ru/byustgalter-dlya-kormleniya-anzhelika-s-porolonovoy-chashechkoy-s-elastichnym-karkasom-bezhevyy/"/>
    <hyperlink ref="C1345" r:id="rId605" display="http://ymammy.ru/byustgalter-dlya-kormleniya-anzhelika-s-porolonovoy-chashechkoy-s-elastichnym-karkasom-bezhevyy/"/>
    <hyperlink ref="C1347" r:id="rId606" display="http://ymammy.ru/byustgalter-dlya-kormleniya-anzhelika-s-porolonovoy-chashechkoy-s-elastichnym-karkasom-bezhevyy/"/>
    <hyperlink ref="C1349" r:id="rId607" display="http://ymammy.ru/byustgalter-dlya-kormleniya-anzhelika-s-porolonovoy-chashechkoy-s-elastichnym-karkasom-bezhevyy/"/>
    <hyperlink ref="C1351" r:id="rId608" display="http://ymammy.ru/byustgalter-dlya-kormleniya-anzhelika-s-porolonovoy-chashechkoy-s-elastichnym-karkasom-bezhevyy/"/>
    <hyperlink ref="C1353" r:id="rId609" display="http://ymammy.ru/byustgalter-dlya-kormleniya-anzhelika-s-porolonovoy-chashechkoy-s-elastichnym-karkasom-chernyy/"/>
    <hyperlink ref="C1355" r:id="rId610" display="http://ymammy.ru/byustgalter-dlya-kormleniya-anzhelika-s-porolonovoy-chashechkoy-s-elastichnym-karkasom-chernyy/"/>
    <hyperlink ref="C1357" r:id="rId611" display="http://ymammy.ru/byustgalter-dlya-kormleniya-anzhelika-s-porolonovoy-chashechkoy-s-elastichnym-karkasom-chernyy/"/>
    <hyperlink ref="C1359" r:id="rId612" display="http://ymammy.ru/byustgalter-dlya-kormleniya-anzhelika-s-porolonovoy-chashechkoy-s-elastichnym-karkasom-chernyy/"/>
    <hyperlink ref="C1361" r:id="rId613" display="http://ymammy.ru/byustgalter-dlya-kormleniya-anzhelika-s-porolonovoy-chashechkoy-s-elastichnym-karkasom-chernyy/"/>
    <hyperlink ref="C1363" r:id="rId614" display="http://ymammy.ru/byustgalter-dlya-kormleniya-anzhelika-s-porolonovoy-chashechkoy-s-elastichnym-karkasom-chernyy/"/>
    <hyperlink ref="C1367" r:id="rId615" display="http://ymammy.ru/trusiki-iz-mikrofibry-anzhelika-bezhevye/"/>
    <hyperlink ref="C1369" r:id="rId616" display="http://ymammy.ru/trusiki-iz-mikrofibry-anzhelika-chernye-/"/>
    <hyperlink ref="C1373" r:id="rId617" display="https://ymammy.ru/byustgalter-dlya-kormleniya-s-porolonovoy-chashechkoy-na-gibkom-karkase-s-glubokim-vyrezom-emilia/"/>
    <hyperlink ref="C1375" r:id="rId618" display="https://ymammy.ru/byustgalter-dlya-kormleniya-s-porolonovoy-chashechkoy-na-gibkom-karkase-s-glubokim-vyrezom-emilia/"/>
    <hyperlink ref="C1377" r:id="rId619" display="https://ymammy.ru/byustgalter-dlya-kormleniya-s-porolonovoy-chashechkoy-na-gibkom-karkase-s-glubokim-vyrezom-emilia/"/>
    <hyperlink ref="C1379" r:id="rId620" display="http://ymammy.ru/byustgalter-dlya-kormleniya-s-porolonovoy-chashechkoy-na-gibkom-karkase-s-glubokim-vyrezom-diana-/"/>
    <hyperlink ref="C1381" r:id="rId621" display="http://ymammy.ru/byustgalter-dlya-kormleniya-s-porolonovoy-chashechkoy-na-gibkom-karkase-s-glubokim-vyrezom-diana-/"/>
    <hyperlink ref="C1383" r:id="rId622" display="http://ymammy.ru/byustgalter-dlya-kormleniya-s-porolonovoy-chashechkoy-na-gibkom-karkase-s-glubokim-vyrezom-diana-/"/>
    <hyperlink ref="C1385" r:id="rId623" display="http://ymammy.ru/byustgalter-dlya-kormleniya-s-porolonovoy-chashechkoy-na-gibkom-karkase-s-glubokim-vyrezom-diana-/"/>
    <hyperlink ref="C1387" r:id="rId624" display="https://ymammy.ru/byustgalter-dlya-kormleniya-s-porolonovoy-chashechkoy-na-gibkom-karkase-s-glubokim-vyrezom-diana-/"/>
    <hyperlink ref="C1389" r:id="rId625" display="https://ymammy.ru/byustgalter-dlya-kormleniya-s-porolonovoy-chashechkoy-na-gibkom-karkase-s-glubokim-vyrezom-diana-/"/>
    <hyperlink ref="C1391" r:id="rId626" display="https://ymammy.ru/byustgalter-dlya-kormleniya-s-porolonovoy-chashechkoy-na-gibkom-karkase-s-glubokim-vyrezom-diana-/"/>
    <hyperlink ref="C1393" r:id="rId627" display="http://ymammy.ru/byustgalter-dlya-kormleniya-ofeliya-s-porolonovoy-chashechkoy-s-elastichnym-karkasom-/"/>
    <hyperlink ref="C1395" r:id="rId628" display="http://ymammy.ru/byustgalter-dlya-kormleniya-ofeliya-s-porolonovoy-chashechkoy-s-elastichnym-karkasom-/"/>
    <hyperlink ref="C1397" r:id="rId629" display="http://ymammy.ru/byustgalter-dlya-kormleniya-ofeliya-s-porolonovoy-chashechkoy-s-elastichnym-karkasom-/"/>
    <hyperlink ref="C1399" r:id="rId630" display="http://ymammy.ru/byustgalter-dlya-kormleniya-ofeliya-s-porolonovoy-chashechkoy-s-elastichnym-karkasom-/"/>
    <hyperlink ref="C1403" r:id="rId631" display="http://ymammy.ru/trusiki-iz-mikrofibry-s-risunkom-ofeliya/"/>
    <hyperlink ref="C1405" r:id="rId632" display="http://ymammy.ru/korrektiruyushchie-trusiki-s-azhurnym-kraem-bezhevye/"/>
    <hyperlink ref="C1407" r:id="rId633" display="http://ymammy.ru/korrektiruyushchie-trusiki-s-azhurnym-kraem-chernye/"/>
    <hyperlink ref="C1411" r:id="rId634" display="http://ymammy.ru/bandazh-dorodovii-belii/"/>
    <hyperlink ref="C1413" r:id="rId635" display="http://ymammy.ru/bandazh-poslerodovii-belii/"/>
    <hyperlink ref="C1415" r:id="rId636" display="http://ymammy.ru/trusiki-chernii/#img"/>
    <hyperlink ref="C1419" r:id="rId637" display="http://ymammy.ru/byustgalter-poslerodovii-belii/#img"/>
    <hyperlink ref="C1421" r:id="rId638" display="http://ymammy.ru/byustgalter-poslerodovii-belii/#img"/>
    <hyperlink ref="C1423" r:id="rId639" display="http://ymammy.ru/byustgalter-poslerodovii-belii/#img"/>
    <hyperlink ref="C1427" r:id="rId640" display="http://ymammy.ru/bandazh-dorodovii-chernii/#img"/>
    <hyperlink ref="C1435" r:id="rId641" display="http://ymammy.ru/bandazh-poslerodovoy-bezhevyy-vysokiy/"/>
    <hyperlink ref="C1437" r:id="rId642" display="http://ymammy.ru/bandazh-yniversalnyi-poslerodovoy-bezhevyy-nizkiy/"/>
    <hyperlink ref="C1441" r:id="rId643" display="http://ymammy.ru/index.php?productID=2293"/>
    <hyperlink ref="C1443" r:id="rId644" display="http://ymammy.ru/trusiki-iz-mikrovolokna/"/>
    <hyperlink ref="C1447" r:id="rId645" display="http://ymammy.ru/kolgotki-dlya-beremennykh-40-den-chernye/"/>
    <hyperlink ref="C1449" r:id="rId646" display="http://ymammy.ru/kolgotki-dlya-beremennykh-40-den-bezhevye/"/>
    <hyperlink ref="C1453" r:id="rId647" display="http://ymammy.ru/khlopkovye-trusiki-dlya-beremennykh-belye/"/>
    <hyperlink ref="C1455" r:id="rId648" display="http://ymammy.ru/khlopkovye-trusiki-dlya-beremennykh/"/>
    <hyperlink ref="C1459" r:id="rId649" display="http://ymammy.ru/byustgalter-dlya-kormleniya-s-kruzhevom-belyy/"/>
    <hyperlink ref="C1461" r:id="rId650" display="http://ymammy.ru/byustgalter-dlya-kormleniya-s-kruzhevom-belyy/"/>
    <hyperlink ref="C1463" r:id="rId651" display="http://ymammy.ru/byustgalter-dlya-kormleniya-s-kruzhevom-belyy/"/>
    <hyperlink ref="C1465" r:id="rId652" display="http://ymammy.ru/byustgalter-dlya-kormleniya-s-kruzhevom-belyy/"/>
    <hyperlink ref="C1467" r:id="rId653" display="http://ymammy.ru/byustgalter-dlya-kormleniya-khlopkovyy-belyy/"/>
    <hyperlink ref="C1469" r:id="rId654" display="http://ymammy.ru/byustgalter-dlya-kormleniya-khlopkovyy-belyy/"/>
    <hyperlink ref="C1471" r:id="rId655" display="http://ymammy.ru/byustgalter-dlya-kormleniya-khlopkovyy-belyy/"/>
    <hyperlink ref="C1473" r:id="rId656" display="http://ymammy.ru/byustgalter-dlya-kormleniya-khlopkovyy-belyy/"/>
    <hyperlink ref="C1475" r:id="rId657" display="http://ymammy.ru/byustgalter-dlya-kormleniya-khlopkovyy-belyy/"/>
    <hyperlink ref="C1477" r:id="rId658" display="http://ymammy.ru/byustgalter-dlya-kormleniya-khlopkovyy-chernyy/"/>
    <hyperlink ref="C1479" r:id="rId659" display="http://ymammy.ru/byustgalter-dlya-kormleniya-khlopkovyy-belyy/"/>
    <hyperlink ref="C1481" r:id="rId660" display="http://ymammy.ru/byustgalter-dlya-kormleniya-khlopkovyy-belyy/"/>
    <hyperlink ref="C1483" r:id="rId661" display="http://ymammy.ru/byustgalter-dlya-kormleniya-khlopkovyy-belyy/"/>
    <hyperlink ref="C1485" r:id="rId662" display="http://ymammy.ru/byustgalter-dlya-kormleniya-khlopkovyy-belyy/"/>
    <hyperlink ref="C1487" r:id="rId663" display="https://ymammy.ru/byustgalter-dlya-kormleniya-khlopkovyy-fleurs/"/>
    <hyperlink ref="C1489" r:id="rId664" display="https://ymammy.ru/byustgalter-dlya-kormleniya-khlopkovyy-fleurs/"/>
    <hyperlink ref="C1491" r:id="rId665" display="https://ymammy.ru/byustgalter-dlya-kormleniya-khlopkovyy-fleurs/"/>
    <hyperlink ref="C1493" r:id="rId666" display="https://ymammy.ru/byustgalter-dlya-kormleniya-khlopkovyy-poeny/"/>
    <hyperlink ref="C1495" r:id="rId667" display="https://ymammy.ru/byustgalter-dlya-kormleniya-khlopkovyy-poeny/"/>
    <hyperlink ref="C1497" r:id="rId668" display="https://ymammy.ru/byustgalter-dlya-kormleniya-khlopkovyy-poeny/"/>
    <hyperlink ref="C1499" r:id="rId669" display="http://ymammy.ru/byustgalter-dlya-kormleniya-s-kruzhevom-belyy_1/"/>
    <hyperlink ref="C1501" r:id="rId670" display="http://ymammy.ru/byustgalter-dlya-kormleniya-s-kruzhevom-belyy_1/"/>
    <hyperlink ref="C1503" r:id="rId671" display="http://ymammy.ru/byustgalter-dlya-kormleniya-s-kruzhevom-belyy_1/"/>
    <hyperlink ref="C1505" r:id="rId672" display="http://ymammy.ru/byustgalter-dlya-kormleniya-s-kruzhevom-chernyy_1/"/>
    <hyperlink ref="C1507" r:id="rId673" display="http://ymammy.ru/byustgalter-dlya-kormleniya-s-kruzhevom-chernyy_1/"/>
    <hyperlink ref="C1511" r:id="rId674" display="http://ymammy.ru/sherstyanye-kolgotki-dlya-beremennykh-200-den/"/>
    <hyperlink ref="C1513" r:id="rId675" display="http://ymammy.ru/kolgoty-dlya-beremennykh-s-modalom-250-den-chernye/"/>
    <hyperlink ref="C1515" r:id="rId676" display="http://ymammy.ru/kolgotki-dlya-beremennykh-s-bambukovym-voloknom-250-den/"/>
    <hyperlink ref="C1519" r:id="rId677" display="https://ymammy.ru/legginsi-dlya-beremennih-1/"/>
    <hyperlink ref="C1523" r:id="rId678" display="http://ymammy.ru/kolgotki-dlya-beremennykh-150-den-chernye/"/>
    <hyperlink ref="C1527" r:id="rId679" display="http://ymammy.ru/byustgalter-dlya-kormleniya-besshovnyy-belyy/"/>
    <hyperlink ref="C1529" r:id="rId680" display="http://ymammy.ru/byustgalter-dlya-kormleniya-besshovnyy-belyy/"/>
    <hyperlink ref="C1531" r:id="rId681" display="http://ymammy.ru/byustgalter-dlya-kormleniya-besshovnyy-belyy/"/>
    <hyperlink ref="C1533" r:id="rId682" display="http://ymammy.ru/byustgalter-dlya-kormleniya-besshovnyy-chernyy/"/>
    <hyperlink ref="C1535" r:id="rId683" display="http://ymammy.ru/byustgalter-dlya-kormleniya-besshovnyy-chernyy/"/>
    <hyperlink ref="C1537" r:id="rId684" display="http://ymammy.ru/byustgalter-dlya-kormleniya-besshovnyy-chernyy/"/>
    <hyperlink ref="C1539" r:id="rId685" display="http://ymammy.ru/byustgalter-dlya-kormleniya-kruzhevnoy-belyy-na-karkase/"/>
    <hyperlink ref="C1541" r:id="rId686" display="http://ymammy.ru/byustgalter-dlya-kormleniya-kruzhevnoy-belyy-na-karkase/"/>
    <hyperlink ref="C1543" r:id="rId687" display="http://ymammy.ru/byustgalter-dlya-kormleniya-kruzhevnoy-belyy-na-karkase/"/>
    <hyperlink ref="C1545" r:id="rId688" display="http://ymammy.ru/byustgalter-dlya-kormleniya-kruzhevnoy-belyy-na-karkase/"/>
    <hyperlink ref="C1547" r:id="rId689" display="http://ymammy.ru/byustgalter-dlya-kormleniya-kruzhevnoy-belyy-na-karkase/"/>
    <hyperlink ref="C1549" r:id="rId690" display="http://ymammy.ru/byustgalter-dlya-kormleniya-kruzhevnoy-na-karkase-shampan/"/>
    <hyperlink ref="C1551" r:id="rId691" display="http://ymammy.ru/byustgalter-dlya-kormleniya-kruzhevnoy-na-karkase-chernyy/"/>
    <hyperlink ref="C1553" r:id="rId692" display="http://ymammy.ru/byustgalter-dlya-kormleniya-kruzhevnoy-na-karkase-chernyy/"/>
    <hyperlink ref="C1555" r:id="rId693" display="http://ymammy.ru/byustgalter-dlya-kormleniya-kruzhevnoy-na-karkase-chernyy/"/>
    <hyperlink ref="C1557" r:id="rId694" display="http://ymammy.ru/byustgalter-dlya-kormleniya-kruzhevnoy-na-karkase-chernyy/"/>
    <hyperlink ref="C1559" r:id="rId695" display="http://ymammy.ru/byustgalter-dlya-kormleniya-kruzhevnoy-na-karkase-chernyy/"/>
    <hyperlink ref="C1561" r:id="rId696" display="http://ymammy.ru/byustgalter-dlya-kormleniya-s-uplotnennoy-chashkoy-lavanda/"/>
    <hyperlink ref="C1563" r:id="rId697" display="http://ymammy.ru/byustgalter-dlya-kormleniya-ametist/"/>
    <hyperlink ref="C1565" r:id="rId698" display="http://ymammy.ru/byustgalter-dlya-kormleniya-ametist/"/>
    <hyperlink ref="C1567" r:id="rId699" display="http://ymammy.ru/byustgalter-dlya-kormleniya-ametist/"/>
    <hyperlink ref="C1569" r:id="rId700" display="https://ymammy.ru/byustgalter-dlya-kormleniya-serii-melang/"/>
    <hyperlink ref="C1571" r:id="rId701" display="https://ymammy.ru/byustgalter-dlya-kormleniya-serii-melang/"/>
    <hyperlink ref="C1573" r:id="rId702" display="https://ymammy.ru/byustgalter-dlya-kormleniya-serii-melang/"/>
    <hyperlink ref="C1575" r:id="rId703" display="http://ymammy.ru/byustgalter-dlya-kormleniya-s-uplotnennoy-gibkoy-chashkoy-bez-kostochki-ayvori/"/>
    <hyperlink ref="C1577" r:id="rId704" display="http://ymammy.ru/byustgalter-dlya-kormleniya-na-karkase-belyy/"/>
    <hyperlink ref="C1579" r:id="rId705" display="http://ymammy.ru/byustgalter-dlya-kormleniya-na-karkase-belyy/"/>
    <hyperlink ref="C1581" r:id="rId706" display="http://ymammy.ru/byustgalter-dlya-kormleniya-na-karkase-belyy/"/>
    <hyperlink ref="C1583" r:id="rId707" display="http://ymammy.ru/byustgalter-dlya-kormleniya-na-karkase-belyy/"/>
    <hyperlink ref="C1585" r:id="rId708" display="http://ymammy.ru/byustgalter-dlya-kormleniya-na-karkase-belyy/"/>
    <hyperlink ref="C1587" r:id="rId709" display="http://ymammy.ru/byustgalter-dlya-kormleniya-na-karkase-belyy/"/>
    <hyperlink ref="C1589" r:id="rId710" display="http://ymammy.ru/byustgalter-dlya-kormleniya-na-karkase-belyy/"/>
    <hyperlink ref="C1591" r:id="rId711" display="http://ymammy.ru/byustgalter-dlya-kormleniya-na-karkase-chernyy/"/>
    <hyperlink ref="C1593" r:id="rId712" display="http://ymammy.ru/byustgalter-dlya-kormleniya-na-karkase-chernyy/"/>
    <hyperlink ref="C1595" r:id="rId713" display="http://ymammy.ru/byustgalter-dlya-kormleniya-na-karkase-chernyy/"/>
    <hyperlink ref="C1597" r:id="rId714" display="http://ymammy.ru/byustgalter-dlya-kormleniya-na-karkase-chernyy/"/>
    <hyperlink ref="C1599" r:id="rId715" display="http://ymammy.ru/byustgalter-dlya-kormleniya-na-karkase-chernyy/"/>
    <hyperlink ref="C1601" r:id="rId716" display="http://ymammy.ru/byustgalter-dlya-kormleniya-na-karkase-chernyy/"/>
    <hyperlink ref="C1605" r:id="rId717" display="http://ymammy.ru/bandazh-kompressionnii-visokii-belii/"/>
    <hyperlink ref="C1607" r:id="rId718" display="http://ymammy.ru/dorodovii-belii-top/"/>
    <hyperlink ref="C1609" r:id="rId719" display="http://ymammy.ru/dorodovii-cherniy-top/"/>
  </hyperlinks>
  <printOptions/>
  <pageMargins left="0.03937007874015749" right="0.03937007874015749" top="0.19685039370078736" bottom="0.19685039370078736" header="0.3" footer="0.3"/>
  <pageSetup horizontalDpi="600" verticalDpi="600" orientation="landscape" paperSize="9" r:id="rId7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Filka1</dc:creator>
  <cp:keywords/>
  <dc:description/>
  <cp:lastModifiedBy>USER</cp:lastModifiedBy>
  <dcterms:created xsi:type="dcterms:W3CDTF">2019-05-21T14:56:46Z</dcterms:created>
  <dcterms:modified xsi:type="dcterms:W3CDTF">2019-05-22T09:12:34Z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