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1670" windowHeight="6720" activeTab="2"/>
  </bookViews>
  <sheets>
    <sheet name="К оплате" sheetId="1" r:id="rId1"/>
    <sheet name="ЗАКАЗЫ" sheetId="2" r:id="rId2"/>
    <sheet name="Раздачи" sheetId="3" r:id="rId3"/>
  </sheets>
  <definedNames>
    <definedName name="_xlnm._FilterDatabase" localSheetId="1" hidden="1">'ЗАКАЗЫ'!$A$1:$H$54</definedName>
    <definedName name="AlexSh">#REF!</definedName>
    <definedName name="Cveto4ek">#REF!</definedName>
    <definedName name="Evgeshka">#REF!</definedName>
    <definedName name="Gorgipija">#REF!</definedName>
    <definedName name="ilang_ilang">#REF!</definedName>
    <definedName name="koa">#REF!</definedName>
    <definedName name="LedyKet">#REF!</definedName>
    <definedName name="maiskaia">#REF!</definedName>
    <definedName name="Metel">#REF!</definedName>
    <definedName name="Ollena">#REF!</definedName>
    <definedName name="Sobia">#REF!</definedName>
    <definedName name="Star">#REF!</definedName>
    <definedName name="Talochka">#REF!</definedName>
    <definedName name="Асяна">#REF!</definedName>
    <definedName name="ЁжиГ">#REF!</definedName>
    <definedName name="Еночка">#REF!</definedName>
    <definedName name="ирина_КИМ">#REF!</definedName>
    <definedName name="маманя_маня">#REF!</definedName>
    <definedName name="Ната_74">#REF!</definedName>
    <definedName name="ник">#REF!</definedName>
    <definedName name="о.ксана10">#REF!</definedName>
    <definedName name="орг_15">#REF!</definedName>
    <definedName name="Сашолька">#REF!</definedName>
    <definedName name="сдано">#REF!</definedName>
    <definedName name="Серебринка">#REF!</definedName>
    <definedName name="сумма_заказа">#REF!</definedName>
    <definedName name="сумма_к_сдаче">#REF!</definedName>
    <definedName name="ТАТЬЯНА_ЯНГ">#REF!</definedName>
    <definedName name="Юлия_Ч">#REF!</definedName>
  </definedNames>
  <calcPr fullCalcOnLoad="1" refMode="R1C1"/>
</workbook>
</file>

<file path=xl/sharedStrings.xml><?xml version="1.0" encoding="utf-8"?>
<sst xmlns="http://schemas.openxmlformats.org/spreadsheetml/2006/main" count="287" uniqueCount="99">
  <si>
    <t>цена</t>
  </si>
  <si>
    <t>сумма</t>
  </si>
  <si>
    <t>сумма с орг</t>
  </si>
  <si>
    <t>размер</t>
  </si>
  <si>
    <t>Ollena</t>
  </si>
  <si>
    <t>кол-во</t>
  </si>
  <si>
    <t>уз</t>
  </si>
  <si>
    <t>ИТОГО</t>
  </si>
  <si>
    <t>артикул</t>
  </si>
  <si>
    <t>депоз/долг (-)</t>
  </si>
  <si>
    <t>к оплате</t>
  </si>
  <si>
    <t>ОПЛАЧЕНО</t>
  </si>
  <si>
    <t>транспорт</t>
  </si>
  <si>
    <t>ПНК629</t>
  </si>
  <si>
    <t>название</t>
  </si>
  <si>
    <t>комплект детский черный</t>
  </si>
  <si>
    <t>УГШ076</t>
  </si>
  <si>
    <t>головной убор детский черный</t>
  </si>
  <si>
    <t>МНК161</t>
  </si>
  <si>
    <t xml:space="preserve">ПНЛ627 </t>
  </si>
  <si>
    <t>кальсоны для мальчика черный</t>
  </si>
  <si>
    <t>ДРЛ617</t>
  </si>
  <si>
    <t>лосины для девочки черный</t>
  </si>
  <si>
    <t>УГШ036</t>
  </si>
  <si>
    <t>маска подшлемная черная</t>
  </si>
  <si>
    <t>МНК143</t>
  </si>
  <si>
    <t>комплект мужской черный Вариант 1</t>
  </si>
  <si>
    <t>комплект мужской черный Вариант 2</t>
  </si>
  <si>
    <t>МНЛ194</t>
  </si>
  <si>
    <t>кальсоны мужские черные</t>
  </si>
  <si>
    <t>Kirena2010</t>
  </si>
  <si>
    <t>Tusiya</t>
  </si>
  <si>
    <t>кальсоны для мальчика серый</t>
  </si>
  <si>
    <t>Aнечka</t>
  </si>
  <si>
    <t>Snezhanna</t>
  </si>
  <si>
    <t>Ватрушка</t>
  </si>
  <si>
    <t>комплект детский серый</t>
  </si>
  <si>
    <t>УНК630</t>
  </si>
  <si>
    <t>МАГниТА</t>
  </si>
  <si>
    <t>Наташила</t>
  </si>
  <si>
    <t>irinasam</t>
  </si>
  <si>
    <t>kseniya054</t>
  </si>
  <si>
    <t>светыч</t>
  </si>
  <si>
    <t>Анжела1604</t>
  </si>
  <si>
    <t>koa</t>
  </si>
  <si>
    <t>Е-ГОР</t>
  </si>
  <si>
    <t>188-98(108)</t>
  </si>
  <si>
    <t>МаксиМамУля</t>
  </si>
  <si>
    <t>nata_cnt</t>
  </si>
  <si>
    <t>Sh@nyushk@</t>
  </si>
  <si>
    <r>
      <t>18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>-106(116)</t>
    </r>
  </si>
  <si>
    <t>100-182</t>
  </si>
  <si>
    <t>104-182</t>
  </si>
  <si>
    <t>100-188</t>
  </si>
  <si>
    <t>DJulik</t>
  </si>
  <si>
    <t>108-182</t>
  </si>
  <si>
    <t>tousja</t>
  </si>
  <si>
    <t>Dager</t>
  </si>
  <si>
    <t>mama2006</t>
  </si>
  <si>
    <t>88/170</t>
  </si>
  <si>
    <t>Иренчик</t>
  </si>
  <si>
    <t>88/164</t>
  </si>
  <si>
    <t>Ми-Ка</t>
  </si>
  <si>
    <t>Амели Пуле</t>
  </si>
  <si>
    <t>P'oljushka</t>
  </si>
  <si>
    <t>Mili25</t>
  </si>
  <si>
    <t>ЭЛЕЗА</t>
  </si>
  <si>
    <t>L@pochka</t>
  </si>
  <si>
    <t>luydmila</t>
  </si>
  <si>
    <t>Анаис</t>
  </si>
  <si>
    <t>Басятка</t>
  </si>
  <si>
    <t>88-170</t>
  </si>
  <si>
    <t>plush_88</t>
  </si>
  <si>
    <r>
      <t xml:space="preserve">комплект детский </t>
    </r>
    <r>
      <rPr>
        <sz val="11"/>
        <color indexed="43"/>
        <rFont val="Calibri"/>
        <family val="2"/>
      </rPr>
      <t xml:space="preserve">черный </t>
    </r>
    <r>
      <rPr>
        <sz val="11"/>
        <color indexed="10"/>
        <rFont val="Calibri"/>
        <family val="2"/>
      </rPr>
      <t>синий</t>
    </r>
  </si>
  <si>
    <t>оплаченро ранее</t>
  </si>
  <si>
    <t>тр.= S*0,02</t>
  </si>
  <si>
    <t>РЦР</t>
  </si>
  <si>
    <t>тр.</t>
  </si>
  <si>
    <t>депозит учтен в тр.</t>
  </si>
  <si>
    <t>РЦРЁлка</t>
  </si>
  <si>
    <t>РЦРУчит</t>
  </si>
  <si>
    <t>РЦРБердск</t>
  </si>
  <si>
    <t>ПиРР</t>
  </si>
  <si>
    <t>РЦРМ</t>
  </si>
  <si>
    <t>РЦРСтанисл</t>
  </si>
  <si>
    <t>РЦРЗаельц</t>
  </si>
  <si>
    <t>РЦРК</t>
  </si>
  <si>
    <t>РЦРНива</t>
  </si>
  <si>
    <t>перешло в КП-8</t>
  </si>
  <si>
    <t>першло в КП-8</t>
  </si>
  <si>
    <t>Бийск</t>
  </si>
  <si>
    <t>долг</t>
  </si>
  <si>
    <t>пришло</t>
  </si>
  <si>
    <t>РЦРА</t>
  </si>
  <si>
    <t>сдано/выдано</t>
  </si>
  <si>
    <t>из дома</t>
  </si>
  <si>
    <t>отправить вместе с КП-8</t>
  </si>
  <si>
    <t>вернула</t>
  </si>
  <si>
    <t>20+?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</si>
</sst>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29"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12"/>
      <name val="Calibri"/>
      <family val="2"/>
    </font>
    <font>
      <sz val="10"/>
      <name val="Arial Unicode MS"/>
      <family val="2"/>
    </font>
    <font>
      <sz val="9"/>
      <name val="Arial"/>
      <family val="2"/>
    </font>
    <font>
      <b/>
      <sz val="11"/>
      <name val="Calibri"/>
      <family val="2"/>
    </font>
    <font>
      <sz val="10"/>
      <name val="Arial Cyr"/>
      <family val="0"/>
    </font>
    <font>
      <u val="single"/>
      <sz val="11"/>
      <color indexed="36"/>
      <name val="Calibri"/>
      <family val="2"/>
    </font>
    <font>
      <sz val="11"/>
      <color indexed="43"/>
      <name val="Calibri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" fillId="24" borderId="0" xfId="0" applyFont="1" applyFill="1" applyAlignment="1">
      <alignment/>
    </xf>
    <xf numFmtId="0" fontId="22" fillId="20" borderId="0" xfId="0" applyFont="1" applyFill="1" applyAlignment="1">
      <alignment/>
    </xf>
    <xf numFmtId="0" fontId="2" fillId="20" borderId="0" xfId="0" applyFont="1" applyFill="1" applyAlignment="1">
      <alignment/>
    </xf>
    <xf numFmtId="0" fontId="2" fillId="0" borderId="11" xfId="0" applyFont="1" applyBorder="1" applyAlignment="1">
      <alignment horizontal="left"/>
    </xf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168" fontId="28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24" fillId="24" borderId="0" xfId="0" applyFont="1" applyFill="1" applyAlignment="1">
      <alignment/>
    </xf>
    <xf numFmtId="0" fontId="24" fillId="10" borderId="0" xfId="0" applyFont="1" applyFill="1" applyAlignment="1">
      <alignment/>
    </xf>
    <xf numFmtId="14" fontId="0" fillId="0" borderId="0" xfId="0" applyNumberFormat="1" applyAlignment="1">
      <alignment/>
    </xf>
    <xf numFmtId="14" fontId="28" fillId="0" borderId="13" xfId="0" applyNumberFormat="1" applyFont="1" applyBorder="1" applyAlignment="1">
      <alignment horizontal="center"/>
    </xf>
    <xf numFmtId="0" fontId="24" fillId="25" borderId="0" xfId="0" applyFont="1" applyFill="1" applyAlignment="1">
      <alignment/>
    </xf>
    <xf numFmtId="0" fontId="24" fillId="5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4">
      <selection activeCell="H20" sqref="H20"/>
    </sheetView>
  </sheetViews>
  <sheetFormatPr defaultColWidth="9.140625" defaultRowHeight="15"/>
  <cols>
    <col min="1" max="1" width="17.140625" style="0" customWidth="1"/>
    <col min="3" max="3" width="17.00390625" style="0" customWidth="1"/>
    <col min="4" max="4" width="16.57421875" style="0" customWidth="1"/>
    <col min="5" max="5" width="11.8515625" style="0" customWidth="1"/>
    <col min="7" max="7" width="13.8515625" style="0" customWidth="1"/>
    <col min="8" max="8" width="15.00390625" style="0" customWidth="1"/>
  </cols>
  <sheetData>
    <row r="1" spans="1:7" s="6" customFormat="1" ht="15">
      <c r="A1" s="6" t="s">
        <v>6</v>
      </c>
      <c r="B1" s="6" t="s">
        <v>10</v>
      </c>
      <c r="C1" s="6" t="s">
        <v>74</v>
      </c>
      <c r="D1" s="6" t="s">
        <v>11</v>
      </c>
      <c r="E1" s="6" t="s">
        <v>12</v>
      </c>
      <c r="G1" s="9" t="s">
        <v>9</v>
      </c>
    </row>
    <row r="2" spans="1:7" ht="15">
      <c r="A2" s="3" t="s">
        <v>33</v>
      </c>
      <c r="B2" s="11">
        <v>2151</v>
      </c>
      <c r="C2" s="1">
        <v>0</v>
      </c>
      <c r="D2">
        <v>2150.5</v>
      </c>
      <c r="E2">
        <v>36</v>
      </c>
      <c r="G2" s="1">
        <v>0</v>
      </c>
    </row>
    <row r="3" spans="1:7" ht="15">
      <c r="A3" s="4" t="s">
        <v>57</v>
      </c>
      <c r="B3" s="11">
        <v>734</v>
      </c>
      <c r="C3" s="1">
        <v>0</v>
      </c>
      <c r="D3">
        <v>734</v>
      </c>
      <c r="E3">
        <v>13</v>
      </c>
      <c r="G3" s="1">
        <v>0</v>
      </c>
    </row>
    <row r="4" spans="1:7" ht="15">
      <c r="A4" s="4" t="s">
        <v>54</v>
      </c>
      <c r="B4" s="11">
        <v>2020</v>
      </c>
      <c r="C4" s="1">
        <v>0</v>
      </c>
      <c r="D4" s="7">
        <v>2020</v>
      </c>
      <c r="E4">
        <v>34</v>
      </c>
      <c r="G4" s="1">
        <v>0</v>
      </c>
    </row>
    <row r="5" spans="1:7" ht="15">
      <c r="A5" s="4" t="s">
        <v>40</v>
      </c>
      <c r="B5" s="11">
        <v>1417</v>
      </c>
      <c r="C5" s="1">
        <v>0</v>
      </c>
      <c r="D5">
        <v>1417</v>
      </c>
      <c r="E5">
        <v>24</v>
      </c>
      <c r="G5" s="1">
        <v>0</v>
      </c>
    </row>
    <row r="6" spans="1:7" ht="15">
      <c r="A6" s="4" t="s">
        <v>30</v>
      </c>
      <c r="B6" s="11">
        <v>616</v>
      </c>
      <c r="C6" s="1">
        <v>0</v>
      </c>
      <c r="D6">
        <v>616</v>
      </c>
      <c r="E6">
        <v>11</v>
      </c>
      <c r="G6" s="10">
        <v>0</v>
      </c>
    </row>
    <row r="7" spans="1:7" ht="15">
      <c r="A7" s="4" t="s">
        <v>44</v>
      </c>
      <c r="B7" s="11">
        <v>616</v>
      </c>
      <c r="C7" s="10">
        <v>0</v>
      </c>
      <c r="D7">
        <v>616</v>
      </c>
      <c r="E7">
        <v>11</v>
      </c>
      <c r="G7" s="1">
        <v>0</v>
      </c>
    </row>
    <row r="8" spans="1:7" ht="15">
      <c r="A8" s="4" t="s">
        <v>41</v>
      </c>
      <c r="B8" s="11">
        <v>633</v>
      </c>
      <c r="C8" s="1">
        <v>0</v>
      </c>
      <c r="D8">
        <v>633</v>
      </c>
      <c r="E8">
        <v>11</v>
      </c>
      <c r="G8" s="1">
        <v>0</v>
      </c>
    </row>
    <row r="9" spans="1:7" ht="15">
      <c r="A9" s="4" t="s">
        <v>67</v>
      </c>
      <c r="B9" s="11">
        <v>308</v>
      </c>
      <c r="C9" s="1">
        <v>0</v>
      </c>
      <c r="D9">
        <v>309</v>
      </c>
      <c r="E9">
        <v>4</v>
      </c>
      <c r="G9" s="26">
        <v>0</v>
      </c>
    </row>
    <row r="10" spans="1:7" ht="15">
      <c r="A10" s="4" t="s">
        <v>68</v>
      </c>
      <c r="B10" s="11">
        <v>734</v>
      </c>
      <c r="C10" s="1">
        <v>0</v>
      </c>
      <c r="D10">
        <v>734</v>
      </c>
      <c r="E10">
        <v>13</v>
      </c>
      <c r="G10" s="1">
        <v>0</v>
      </c>
    </row>
    <row r="11" spans="1:7" ht="15">
      <c r="A11" s="4" t="s">
        <v>58</v>
      </c>
      <c r="B11" s="11">
        <v>328</v>
      </c>
      <c r="C11" s="1">
        <v>0</v>
      </c>
      <c r="D11">
        <v>328</v>
      </c>
      <c r="E11">
        <v>6</v>
      </c>
      <c r="G11" s="1">
        <v>0</v>
      </c>
    </row>
    <row r="12" spans="1:7" ht="15">
      <c r="A12" s="4" t="s">
        <v>65</v>
      </c>
      <c r="B12" s="11">
        <v>1142</v>
      </c>
      <c r="C12" s="1">
        <v>0</v>
      </c>
      <c r="D12">
        <v>1142</v>
      </c>
      <c r="E12">
        <v>20</v>
      </c>
      <c r="G12" s="1">
        <v>0</v>
      </c>
    </row>
    <row r="13" spans="1:7" ht="15">
      <c r="A13" s="4" t="s">
        <v>72</v>
      </c>
      <c r="B13" s="11">
        <v>633</v>
      </c>
      <c r="C13" s="1">
        <v>0</v>
      </c>
      <c r="D13">
        <v>633</v>
      </c>
      <c r="E13">
        <v>11</v>
      </c>
      <c r="G13" s="1">
        <v>0</v>
      </c>
    </row>
    <row r="14" spans="1:7" ht="15">
      <c r="A14" s="4" t="s">
        <v>64</v>
      </c>
      <c r="B14" s="11">
        <v>1047</v>
      </c>
      <c r="C14" s="1">
        <v>0</v>
      </c>
      <c r="D14">
        <v>1046.5</v>
      </c>
      <c r="E14">
        <v>18</v>
      </c>
      <c r="G14" s="1">
        <v>0</v>
      </c>
    </row>
    <row r="15" spans="1:7" ht="15">
      <c r="A15" s="4" t="s">
        <v>49</v>
      </c>
      <c r="B15" s="12">
        <v>419</v>
      </c>
      <c r="C15" s="1">
        <v>0</v>
      </c>
      <c r="D15">
        <v>418.6</v>
      </c>
      <c r="E15">
        <v>7</v>
      </c>
      <c r="G15" s="1">
        <v>0</v>
      </c>
    </row>
    <row r="16" spans="1:7" ht="15">
      <c r="A16" s="4" t="s">
        <v>34</v>
      </c>
      <c r="B16" s="11">
        <v>616</v>
      </c>
      <c r="C16" s="1">
        <v>0</v>
      </c>
      <c r="D16">
        <v>616</v>
      </c>
      <c r="E16">
        <v>11</v>
      </c>
      <c r="G16" s="1">
        <v>0</v>
      </c>
    </row>
    <row r="17" spans="1:7" ht="15">
      <c r="A17" s="4" t="s">
        <v>56</v>
      </c>
      <c r="B17" s="11">
        <v>955</v>
      </c>
      <c r="C17" s="1">
        <v>0</v>
      </c>
      <c r="D17">
        <v>955</v>
      </c>
      <c r="E17">
        <v>17</v>
      </c>
      <c r="G17" s="1">
        <v>0</v>
      </c>
    </row>
    <row r="18" spans="1:7" ht="15">
      <c r="A18" s="4" t="s">
        <v>31</v>
      </c>
      <c r="B18" s="11">
        <v>1643</v>
      </c>
      <c r="C18" s="1">
        <v>0</v>
      </c>
      <c r="D18">
        <v>1644</v>
      </c>
      <c r="E18">
        <v>27</v>
      </c>
      <c r="G18" s="26">
        <v>0</v>
      </c>
    </row>
    <row r="19" spans="1:7" ht="15">
      <c r="A19" s="21" t="s">
        <v>63</v>
      </c>
      <c r="B19" s="11">
        <v>961</v>
      </c>
      <c r="C19" s="1">
        <v>0</v>
      </c>
      <c r="D19">
        <v>961.4</v>
      </c>
      <c r="E19">
        <v>17</v>
      </c>
      <c r="G19" s="1">
        <v>0</v>
      </c>
    </row>
    <row r="20" spans="1:7" ht="15">
      <c r="A20" s="4" t="s">
        <v>69</v>
      </c>
      <c r="B20" s="11">
        <v>656</v>
      </c>
      <c r="C20" s="1">
        <v>0</v>
      </c>
      <c r="D20">
        <v>656</v>
      </c>
      <c r="E20">
        <v>11</v>
      </c>
      <c r="G20" s="1">
        <v>0</v>
      </c>
    </row>
    <row r="21" spans="1:7" ht="15">
      <c r="A21" s="4" t="s">
        <v>43</v>
      </c>
      <c r="B21" s="12">
        <v>633</v>
      </c>
      <c r="C21" s="1">
        <v>742</v>
      </c>
      <c r="D21">
        <v>742</v>
      </c>
      <c r="E21">
        <v>0</v>
      </c>
      <c r="G21" s="26">
        <v>98</v>
      </c>
    </row>
    <row r="22" spans="1:8" ht="15">
      <c r="A22" s="4" t="s">
        <v>70</v>
      </c>
      <c r="B22" s="11">
        <v>348</v>
      </c>
      <c r="C22" s="1">
        <v>0</v>
      </c>
      <c r="D22">
        <v>1370</v>
      </c>
      <c r="E22">
        <v>0</v>
      </c>
      <c r="G22" s="26">
        <v>1016</v>
      </c>
      <c r="H22" t="s">
        <v>88</v>
      </c>
    </row>
    <row r="23" spans="1:7" ht="15">
      <c r="A23" s="4" t="s">
        <v>35</v>
      </c>
      <c r="B23" s="11">
        <v>1695</v>
      </c>
      <c r="C23" s="1">
        <v>0</v>
      </c>
      <c r="D23">
        <v>1695</v>
      </c>
      <c r="E23">
        <v>28</v>
      </c>
      <c r="G23" s="1">
        <v>0</v>
      </c>
    </row>
    <row r="24" spans="1:7" ht="15">
      <c r="A24" s="4" t="s">
        <v>45</v>
      </c>
      <c r="B24" s="11">
        <v>633</v>
      </c>
      <c r="C24" s="1">
        <v>0</v>
      </c>
      <c r="D24">
        <v>633</v>
      </c>
      <c r="E24">
        <v>11</v>
      </c>
      <c r="G24" s="1">
        <v>0</v>
      </c>
    </row>
    <row r="25" spans="1:7" ht="15">
      <c r="A25" s="4" t="s">
        <v>60</v>
      </c>
      <c r="B25" s="11">
        <v>814</v>
      </c>
      <c r="C25" s="1">
        <v>0</v>
      </c>
      <c r="D25">
        <v>815</v>
      </c>
      <c r="E25">
        <v>13</v>
      </c>
      <c r="G25" s="26">
        <v>0</v>
      </c>
    </row>
    <row r="26" spans="1:7" ht="15">
      <c r="A26" s="4" t="s">
        <v>47</v>
      </c>
      <c r="B26" s="11">
        <v>2256</v>
      </c>
      <c r="C26" s="1">
        <v>0</v>
      </c>
      <c r="D26">
        <v>2257</v>
      </c>
      <c r="E26">
        <v>37</v>
      </c>
      <c r="G26" s="26">
        <v>0</v>
      </c>
    </row>
    <row r="27" spans="1:7" ht="15">
      <c r="A27" s="4" t="s">
        <v>62</v>
      </c>
      <c r="B27" s="11">
        <v>656</v>
      </c>
      <c r="C27" s="1">
        <v>0</v>
      </c>
      <c r="D27">
        <v>656</v>
      </c>
      <c r="E27">
        <v>11</v>
      </c>
      <c r="G27" s="1">
        <v>0</v>
      </c>
    </row>
    <row r="28" spans="1:7" ht="15">
      <c r="A28" s="4" t="s">
        <v>39</v>
      </c>
      <c r="B28" s="11">
        <v>616</v>
      </c>
      <c r="C28" s="1">
        <v>0</v>
      </c>
      <c r="D28">
        <v>616</v>
      </c>
      <c r="E28">
        <v>11</v>
      </c>
      <c r="G28" s="1">
        <v>0</v>
      </c>
    </row>
    <row r="29" spans="1:8" ht="15">
      <c r="A29" s="4" t="s">
        <v>42</v>
      </c>
      <c r="B29" s="11">
        <v>419</v>
      </c>
      <c r="C29" s="1">
        <v>0</v>
      </c>
      <c r="D29">
        <v>450</v>
      </c>
      <c r="E29">
        <v>0</v>
      </c>
      <c r="G29" s="26">
        <v>24</v>
      </c>
      <c r="H29" t="s">
        <v>97</v>
      </c>
    </row>
    <row r="30" spans="1:8" ht="15">
      <c r="A30" s="5" t="s">
        <v>66</v>
      </c>
      <c r="B30" s="11">
        <v>0</v>
      </c>
      <c r="C30" s="1">
        <v>0</v>
      </c>
      <c r="D30">
        <v>200</v>
      </c>
      <c r="E30">
        <v>0</v>
      </c>
      <c r="G30" s="1">
        <v>200</v>
      </c>
      <c r="H30" t="s">
        <v>89</v>
      </c>
    </row>
    <row r="35" ht="15">
      <c r="A35" t="s">
        <v>75</v>
      </c>
    </row>
    <row r="36" ht="15">
      <c r="A36" s="27" t="s">
        <v>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2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13.00390625" style="7" customWidth="1"/>
    <col min="2" max="2" width="28.00390625" style="7" customWidth="1"/>
    <col min="3" max="3" width="15.28125" style="7" customWidth="1"/>
    <col min="4" max="4" width="9.8515625" style="8" customWidth="1"/>
    <col min="5" max="5" width="7.57421875" style="8" customWidth="1"/>
    <col min="6" max="6" width="7.421875" style="7" customWidth="1"/>
    <col min="7" max="7" width="11.8515625" style="7" customWidth="1"/>
    <col min="8" max="8" width="14.7109375" style="8" customWidth="1"/>
    <col min="9" max="16384" width="9.140625" style="7" customWidth="1"/>
  </cols>
  <sheetData>
    <row r="1" spans="1:10" ht="15">
      <c r="A1" s="7" t="s">
        <v>8</v>
      </c>
      <c r="B1" s="7" t="s">
        <v>14</v>
      </c>
      <c r="C1" s="7" t="s">
        <v>3</v>
      </c>
      <c r="D1" s="8" t="s">
        <v>0</v>
      </c>
      <c r="E1" s="8" t="s">
        <v>5</v>
      </c>
      <c r="F1" s="7" t="s">
        <v>1</v>
      </c>
      <c r="G1" s="7" t="s">
        <v>2</v>
      </c>
      <c r="H1" s="8" t="s">
        <v>6</v>
      </c>
      <c r="I1" s="7" t="s">
        <v>7</v>
      </c>
      <c r="J1" s="7" t="s">
        <v>92</v>
      </c>
    </row>
    <row r="2" spans="1:10" ht="15">
      <c r="A2" s="13" t="s">
        <v>21</v>
      </c>
      <c r="B2" s="7" t="s">
        <v>22</v>
      </c>
      <c r="C2" s="18">
        <v>56</v>
      </c>
      <c r="D2" s="8">
        <v>268</v>
      </c>
      <c r="E2" s="8">
        <v>1</v>
      </c>
      <c r="F2" s="7">
        <f>D2*E2</f>
        <v>268</v>
      </c>
      <c r="G2" s="7">
        <f aca="true" t="shared" si="0" ref="G2:G54">F2*1.15</f>
        <v>308.2</v>
      </c>
      <c r="H2" s="17" t="s">
        <v>67</v>
      </c>
      <c r="I2" s="7">
        <f aca="true" t="shared" si="1" ref="I2:I35">G2</f>
        <v>308.2</v>
      </c>
      <c r="J2" s="7">
        <v>1</v>
      </c>
    </row>
    <row r="3" spans="1:10" ht="15">
      <c r="A3" s="13" t="s">
        <v>21</v>
      </c>
      <c r="B3" s="7" t="s">
        <v>22</v>
      </c>
      <c r="C3" s="18">
        <v>80</v>
      </c>
      <c r="D3" s="8">
        <v>303</v>
      </c>
      <c r="E3" s="8">
        <v>1</v>
      </c>
      <c r="F3" s="7">
        <f>D3*E3</f>
        <v>303</v>
      </c>
      <c r="G3" s="7">
        <f t="shared" si="0"/>
        <v>348.45</v>
      </c>
      <c r="H3" s="17" t="s">
        <v>70</v>
      </c>
      <c r="I3" s="7">
        <f t="shared" si="1"/>
        <v>348.45</v>
      </c>
      <c r="J3" s="7">
        <v>1</v>
      </c>
    </row>
    <row r="4" spans="1:10" ht="15">
      <c r="A4" s="13" t="s">
        <v>21</v>
      </c>
      <c r="B4" s="7" t="s">
        <v>22</v>
      </c>
      <c r="C4" s="18">
        <v>84</v>
      </c>
      <c r="D4" s="8">
        <v>303</v>
      </c>
      <c r="E4" s="8">
        <v>1</v>
      </c>
      <c r="F4" s="7">
        <f aca="true" t="shared" si="2" ref="F4:F53">D4*E4</f>
        <v>303</v>
      </c>
      <c r="G4" s="7">
        <f>F4*1.12</f>
        <v>339.36</v>
      </c>
      <c r="H4" s="17" t="s">
        <v>56</v>
      </c>
      <c r="I4" s="7">
        <f t="shared" si="1"/>
        <v>339.36</v>
      </c>
      <c r="J4" s="7">
        <v>1</v>
      </c>
    </row>
    <row r="5" spans="1:10" s="20" customFormat="1" ht="15">
      <c r="A5" s="19" t="s">
        <v>21</v>
      </c>
      <c r="B5" s="20" t="s">
        <v>22</v>
      </c>
      <c r="C5" s="20" t="s">
        <v>61</v>
      </c>
      <c r="D5" s="20">
        <v>303</v>
      </c>
      <c r="E5" s="20">
        <v>0</v>
      </c>
      <c r="F5" s="20">
        <f t="shared" si="2"/>
        <v>0</v>
      </c>
      <c r="G5" s="20">
        <f>F5*1.12</f>
        <v>0</v>
      </c>
      <c r="H5" s="19" t="s">
        <v>54</v>
      </c>
      <c r="I5" s="20">
        <f t="shared" si="1"/>
        <v>0</v>
      </c>
      <c r="J5" s="20">
        <v>0</v>
      </c>
    </row>
    <row r="6" spans="1:10" s="20" customFormat="1" ht="15">
      <c r="A6" s="19" t="s">
        <v>21</v>
      </c>
      <c r="B6" s="20" t="s">
        <v>22</v>
      </c>
      <c r="C6" s="20" t="s">
        <v>59</v>
      </c>
      <c r="D6" s="20">
        <v>303</v>
      </c>
      <c r="E6" s="20">
        <v>0</v>
      </c>
      <c r="F6" s="20">
        <f>D6*E6</f>
        <v>0</v>
      </c>
      <c r="G6" s="20">
        <f t="shared" si="0"/>
        <v>0</v>
      </c>
      <c r="H6" s="19" t="s">
        <v>67</v>
      </c>
      <c r="I6" s="20">
        <f t="shared" si="1"/>
        <v>0</v>
      </c>
      <c r="J6" s="20">
        <v>0</v>
      </c>
    </row>
    <row r="7" spans="1:10" s="20" customFormat="1" ht="15">
      <c r="A7" s="19" t="s">
        <v>21</v>
      </c>
      <c r="B7" s="20" t="s">
        <v>22</v>
      </c>
      <c r="C7" s="20" t="s">
        <v>59</v>
      </c>
      <c r="D7" s="20">
        <v>303</v>
      </c>
      <c r="E7" s="20">
        <v>0</v>
      </c>
      <c r="F7" s="20">
        <f t="shared" si="2"/>
        <v>0</v>
      </c>
      <c r="G7" s="20">
        <f t="shared" si="0"/>
        <v>0</v>
      </c>
      <c r="H7" s="19" t="s">
        <v>60</v>
      </c>
      <c r="I7" s="20">
        <f t="shared" si="1"/>
        <v>0</v>
      </c>
      <c r="J7" s="20">
        <v>0</v>
      </c>
    </row>
    <row r="8" spans="1:10" s="20" customFormat="1" ht="15">
      <c r="A8" s="19" t="s">
        <v>21</v>
      </c>
      <c r="B8" s="20" t="s">
        <v>22</v>
      </c>
      <c r="C8" s="20" t="s">
        <v>59</v>
      </c>
      <c r="D8" s="20">
        <v>303</v>
      </c>
      <c r="E8" s="20">
        <v>0</v>
      </c>
      <c r="F8" s="20">
        <f t="shared" si="2"/>
        <v>0</v>
      </c>
      <c r="G8" s="20">
        <f t="shared" si="0"/>
        <v>0</v>
      </c>
      <c r="H8" s="19" t="s">
        <v>34</v>
      </c>
      <c r="I8" s="20">
        <f t="shared" si="1"/>
        <v>0</v>
      </c>
      <c r="J8" s="20">
        <v>0</v>
      </c>
    </row>
    <row r="9" spans="1:10" s="20" customFormat="1" ht="15">
      <c r="A9" s="19" t="s">
        <v>21</v>
      </c>
      <c r="B9" s="20" t="s">
        <v>22</v>
      </c>
      <c r="C9" s="20" t="s">
        <v>59</v>
      </c>
      <c r="D9" s="20">
        <v>303</v>
      </c>
      <c r="E9" s="20">
        <v>0</v>
      </c>
      <c r="F9" s="20">
        <f>D9*E9</f>
        <v>0</v>
      </c>
      <c r="G9" s="20">
        <f>F9*1</f>
        <v>0</v>
      </c>
      <c r="H9" s="19" t="s">
        <v>4</v>
      </c>
      <c r="I9" s="20">
        <f t="shared" si="1"/>
        <v>0</v>
      </c>
      <c r="J9" s="20">
        <v>0</v>
      </c>
    </row>
    <row r="10" spans="1:10" ht="15">
      <c r="A10" s="13" t="s">
        <v>28</v>
      </c>
      <c r="B10" s="7" t="s">
        <v>29</v>
      </c>
      <c r="C10" s="18" t="s">
        <v>46</v>
      </c>
      <c r="D10" s="8">
        <v>364</v>
      </c>
      <c r="E10" s="8">
        <v>1</v>
      </c>
      <c r="F10" s="7">
        <f t="shared" si="2"/>
        <v>364</v>
      </c>
      <c r="G10" s="7">
        <f t="shared" si="0"/>
        <v>418.59999999999997</v>
      </c>
      <c r="H10" s="14" t="s">
        <v>42</v>
      </c>
      <c r="I10" s="7">
        <f t="shared" si="1"/>
        <v>418.59999999999997</v>
      </c>
      <c r="J10" s="7">
        <v>1</v>
      </c>
    </row>
    <row r="11" spans="1:10" ht="15">
      <c r="A11" s="13" t="s">
        <v>28</v>
      </c>
      <c r="B11" s="7" t="s">
        <v>29</v>
      </c>
      <c r="C11" s="18" t="s">
        <v>50</v>
      </c>
      <c r="D11" s="8">
        <v>364</v>
      </c>
      <c r="E11" s="8">
        <v>1</v>
      </c>
      <c r="F11" s="7">
        <f t="shared" si="2"/>
        <v>364</v>
      </c>
      <c r="G11" s="7">
        <f t="shared" si="0"/>
        <v>418.59999999999997</v>
      </c>
      <c r="H11" s="14" t="s">
        <v>49</v>
      </c>
      <c r="I11" s="7">
        <f t="shared" si="1"/>
        <v>418.59999999999997</v>
      </c>
      <c r="J11" s="7">
        <v>1</v>
      </c>
    </row>
    <row r="12" spans="1:10" ht="15">
      <c r="A12" s="13" t="s">
        <v>19</v>
      </c>
      <c r="B12" s="7" t="s">
        <v>32</v>
      </c>
      <c r="C12" s="18">
        <v>48</v>
      </c>
      <c r="D12" s="8">
        <v>268</v>
      </c>
      <c r="E12" s="8">
        <v>2</v>
      </c>
      <c r="F12" s="7">
        <f t="shared" si="2"/>
        <v>536</v>
      </c>
      <c r="G12" s="7">
        <f t="shared" si="0"/>
        <v>616.4</v>
      </c>
      <c r="H12" s="14" t="s">
        <v>34</v>
      </c>
      <c r="I12" s="7">
        <f t="shared" si="1"/>
        <v>616.4</v>
      </c>
      <c r="J12" s="7">
        <v>2</v>
      </c>
    </row>
    <row r="13" spans="1:10" ht="15">
      <c r="A13" s="13" t="s">
        <v>19</v>
      </c>
      <c r="B13" s="7" t="s">
        <v>20</v>
      </c>
      <c r="C13" s="18">
        <v>62</v>
      </c>
      <c r="D13" s="8">
        <v>285</v>
      </c>
      <c r="E13" s="8">
        <v>1</v>
      </c>
      <c r="F13" s="7">
        <f t="shared" si="2"/>
        <v>285</v>
      </c>
      <c r="G13" s="7">
        <f t="shared" si="0"/>
        <v>327.75</v>
      </c>
      <c r="H13" s="14" t="s">
        <v>58</v>
      </c>
      <c r="I13" s="7">
        <f t="shared" si="1"/>
        <v>327.75</v>
      </c>
      <c r="J13" s="7">
        <v>1</v>
      </c>
    </row>
    <row r="14" spans="1:10" ht="15">
      <c r="A14" s="13" t="s">
        <v>19</v>
      </c>
      <c r="B14" s="7" t="s">
        <v>20</v>
      </c>
      <c r="C14" s="18">
        <v>62</v>
      </c>
      <c r="D14" s="8">
        <v>285</v>
      </c>
      <c r="E14" s="8">
        <v>1</v>
      </c>
      <c r="F14" s="7">
        <f>D14*E14</f>
        <v>285</v>
      </c>
      <c r="G14" s="7">
        <f t="shared" si="0"/>
        <v>327.75</v>
      </c>
      <c r="H14" s="14" t="s">
        <v>65</v>
      </c>
      <c r="I14" s="7">
        <f t="shared" si="1"/>
        <v>327.75</v>
      </c>
      <c r="J14" s="7">
        <v>1</v>
      </c>
    </row>
    <row r="15" spans="1:10" ht="15">
      <c r="A15" s="13" t="s">
        <v>19</v>
      </c>
      <c r="B15" s="7" t="s">
        <v>20</v>
      </c>
      <c r="C15" s="18">
        <v>62</v>
      </c>
      <c r="D15" s="8">
        <v>285</v>
      </c>
      <c r="E15" s="8">
        <v>2</v>
      </c>
      <c r="F15" s="7">
        <f>D15*E15</f>
        <v>570</v>
      </c>
      <c r="G15" s="7">
        <f t="shared" si="0"/>
        <v>655.5</v>
      </c>
      <c r="H15" s="14" t="s">
        <v>69</v>
      </c>
      <c r="I15" s="7">
        <f t="shared" si="1"/>
        <v>655.5</v>
      </c>
      <c r="J15" s="7">
        <v>2</v>
      </c>
    </row>
    <row r="16" spans="1:10" ht="15">
      <c r="A16" s="13" t="s">
        <v>19</v>
      </c>
      <c r="B16" s="7" t="s">
        <v>20</v>
      </c>
      <c r="C16" s="18">
        <v>64</v>
      </c>
      <c r="D16" s="8">
        <v>285</v>
      </c>
      <c r="E16" s="8">
        <v>1</v>
      </c>
      <c r="F16" s="7">
        <f t="shared" si="2"/>
        <v>285</v>
      </c>
      <c r="G16" s="7">
        <f t="shared" si="0"/>
        <v>327.75</v>
      </c>
      <c r="H16" s="14" t="s">
        <v>31</v>
      </c>
      <c r="I16" s="7">
        <f t="shared" si="1"/>
        <v>327.75</v>
      </c>
      <c r="J16" s="7">
        <v>1</v>
      </c>
    </row>
    <row r="17" spans="1:10" ht="15">
      <c r="A17" s="13" t="s">
        <v>19</v>
      </c>
      <c r="B17" s="7" t="s">
        <v>20</v>
      </c>
      <c r="C17" s="18">
        <v>68</v>
      </c>
      <c r="D17" s="8">
        <v>285</v>
      </c>
      <c r="E17" s="8">
        <v>2</v>
      </c>
      <c r="F17" s="7">
        <f>D17*E17</f>
        <v>570</v>
      </c>
      <c r="G17" s="7">
        <f t="shared" si="0"/>
        <v>655.5</v>
      </c>
      <c r="H17" s="14" t="s">
        <v>62</v>
      </c>
      <c r="I17" s="7">
        <f t="shared" si="1"/>
        <v>655.5</v>
      </c>
      <c r="J17" s="7">
        <v>2</v>
      </c>
    </row>
    <row r="18" spans="1:10" s="20" customFormat="1" ht="15">
      <c r="A18" s="19" t="s">
        <v>19</v>
      </c>
      <c r="B18" s="20" t="s">
        <v>20</v>
      </c>
      <c r="C18" s="20">
        <v>72</v>
      </c>
      <c r="D18" s="20">
        <v>303</v>
      </c>
      <c r="E18" s="20">
        <v>0</v>
      </c>
      <c r="F18" s="20">
        <f t="shared" si="2"/>
        <v>0</v>
      </c>
      <c r="G18" s="20">
        <f t="shared" si="0"/>
        <v>0</v>
      </c>
      <c r="H18" s="19" t="s">
        <v>38</v>
      </c>
      <c r="I18" s="20">
        <f t="shared" si="1"/>
        <v>0</v>
      </c>
      <c r="J18" s="20">
        <v>0</v>
      </c>
    </row>
    <row r="19" spans="1:10" s="20" customFormat="1" ht="15">
      <c r="A19" s="19" t="s">
        <v>19</v>
      </c>
      <c r="B19" s="20" t="s">
        <v>20</v>
      </c>
      <c r="C19" s="20">
        <v>84</v>
      </c>
      <c r="D19" s="20">
        <v>303</v>
      </c>
      <c r="E19" s="20">
        <v>0</v>
      </c>
      <c r="F19" s="20">
        <f t="shared" si="2"/>
        <v>0</v>
      </c>
      <c r="G19" s="20">
        <f t="shared" si="0"/>
        <v>0</v>
      </c>
      <c r="H19" s="19" t="s">
        <v>42</v>
      </c>
      <c r="I19" s="20">
        <f t="shared" si="1"/>
        <v>0</v>
      </c>
      <c r="J19" s="20">
        <v>0</v>
      </c>
    </row>
    <row r="20" spans="1:10" s="20" customFormat="1" ht="15">
      <c r="A20" s="19" t="s">
        <v>19</v>
      </c>
      <c r="B20" s="20" t="s">
        <v>20</v>
      </c>
      <c r="C20" s="20">
        <v>84</v>
      </c>
      <c r="D20" s="20">
        <v>303</v>
      </c>
      <c r="E20" s="20">
        <v>0</v>
      </c>
      <c r="F20" s="20">
        <f t="shared" si="2"/>
        <v>0</v>
      </c>
      <c r="G20" s="20">
        <f t="shared" si="0"/>
        <v>0</v>
      </c>
      <c r="H20" s="19" t="s">
        <v>48</v>
      </c>
      <c r="I20" s="20">
        <f t="shared" si="1"/>
        <v>0</v>
      </c>
      <c r="J20" s="20">
        <v>0</v>
      </c>
    </row>
    <row r="21" spans="1:10" s="20" customFormat="1" ht="15">
      <c r="A21" s="19" t="s">
        <v>19</v>
      </c>
      <c r="B21" s="20" t="s">
        <v>20</v>
      </c>
      <c r="C21" s="20">
        <v>84</v>
      </c>
      <c r="D21" s="20">
        <v>303</v>
      </c>
      <c r="E21" s="20">
        <v>0</v>
      </c>
      <c r="F21" s="20">
        <f>D21*E21</f>
        <v>0</v>
      </c>
      <c r="G21" s="20">
        <f t="shared" si="0"/>
        <v>0</v>
      </c>
      <c r="H21" s="19" t="s">
        <v>67</v>
      </c>
      <c r="I21" s="20">
        <f t="shared" si="1"/>
        <v>0</v>
      </c>
      <c r="J21" s="20">
        <v>0</v>
      </c>
    </row>
    <row r="22" spans="1:10" s="20" customFormat="1" ht="15">
      <c r="A22" s="19" t="s">
        <v>19</v>
      </c>
      <c r="B22" s="20" t="s">
        <v>20</v>
      </c>
      <c r="C22" s="20" t="s">
        <v>59</v>
      </c>
      <c r="D22" s="20">
        <v>303</v>
      </c>
      <c r="E22" s="20">
        <v>0</v>
      </c>
      <c r="F22" s="20">
        <f>D22*E22</f>
        <v>0</v>
      </c>
      <c r="G22" s="20">
        <f t="shared" si="0"/>
        <v>0</v>
      </c>
      <c r="H22" s="19" t="s">
        <v>66</v>
      </c>
      <c r="I22" s="20">
        <f t="shared" si="1"/>
        <v>0</v>
      </c>
      <c r="J22" s="20">
        <v>0</v>
      </c>
    </row>
    <row r="23" spans="1:10" ht="15">
      <c r="A23" s="13" t="s">
        <v>25</v>
      </c>
      <c r="B23" s="7" t="s">
        <v>26</v>
      </c>
      <c r="C23" s="18" t="s">
        <v>51</v>
      </c>
      <c r="D23" s="8">
        <v>836</v>
      </c>
      <c r="E23" s="8">
        <v>1</v>
      </c>
      <c r="F23" s="7">
        <f t="shared" si="2"/>
        <v>836</v>
      </c>
      <c r="G23" s="7">
        <f t="shared" si="0"/>
        <v>961.4</v>
      </c>
      <c r="H23" s="14" t="s">
        <v>47</v>
      </c>
      <c r="I23" s="7">
        <f t="shared" si="1"/>
        <v>961.4</v>
      </c>
      <c r="J23" s="7">
        <v>1</v>
      </c>
    </row>
    <row r="24" spans="1:10" ht="15">
      <c r="A24" s="13" t="s">
        <v>25</v>
      </c>
      <c r="B24" s="7" t="s">
        <v>26</v>
      </c>
      <c r="C24" s="18" t="s">
        <v>51</v>
      </c>
      <c r="D24" s="8">
        <v>836</v>
      </c>
      <c r="E24" s="8">
        <v>1</v>
      </c>
      <c r="F24" s="7">
        <f t="shared" si="2"/>
        <v>836</v>
      </c>
      <c r="G24" s="7">
        <f t="shared" si="0"/>
        <v>961.4</v>
      </c>
      <c r="H24" s="14" t="s">
        <v>35</v>
      </c>
      <c r="I24" s="7">
        <f t="shared" si="1"/>
        <v>961.4</v>
      </c>
      <c r="J24" s="7">
        <v>1</v>
      </c>
    </row>
    <row r="25" spans="1:10" ht="15">
      <c r="A25" s="13" t="s">
        <v>25</v>
      </c>
      <c r="B25" s="7" t="s">
        <v>26</v>
      </c>
      <c r="C25" s="18" t="s">
        <v>51</v>
      </c>
      <c r="D25" s="8">
        <v>836</v>
      </c>
      <c r="E25" s="8">
        <v>1</v>
      </c>
      <c r="F25" s="7">
        <f>D25*E25</f>
        <v>836</v>
      </c>
      <c r="G25" s="7">
        <f t="shared" si="0"/>
        <v>961.4</v>
      </c>
      <c r="H25" s="14" t="s">
        <v>63</v>
      </c>
      <c r="I25" s="7">
        <f t="shared" si="1"/>
        <v>961.4</v>
      </c>
      <c r="J25" s="7">
        <v>1</v>
      </c>
    </row>
    <row r="26" spans="1:10" ht="15">
      <c r="A26" s="13" t="s">
        <v>25</v>
      </c>
      <c r="B26" s="7" t="s">
        <v>26</v>
      </c>
      <c r="C26" s="18" t="s">
        <v>53</v>
      </c>
      <c r="D26" s="8">
        <v>836</v>
      </c>
      <c r="E26" s="8">
        <v>1</v>
      </c>
      <c r="F26" s="7">
        <f>D26*E26</f>
        <v>836</v>
      </c>
      <c r="G26" s="7">
        <f>F26*1.12</f>
        <v>936.32</v>
      </c>
      <c r="H26" s="14" t="s">
        <v>54</v>
      </c>
      <c r="I26" s="7">
        <f t="shared" si="1"/>
        <v>936.32</v>
      </c>
      <c r="J26" s="7">
        <v>1</v>
      </c>
    </row>
    <row r="27" spans="1:10" ht="15">
      <c r="A27" s="13" t="s">
        <v>25</v>
      </c>
      <c r="B27" s="7" t="s">
        <v>26</v>
      </c>
      <c r="C27" s="18" t="s">
        <v>52</v>
      </c>
      <c r="D27" s="8">
        <v>968</v>
      </c>
      <c r="E27" s="8">
        <v>1</v>
      </c>
      <c r="F27" s="7">
        <f t="shared" si="2"/>
        <v>968</v>
      </c>
      <c r="G27" s="7">
        <f t="shared" si="0"/>
        <v>1113.1999999999998</v>
      </c>
      <c r="H27" s="14" t="s">
        <v>47</v>
      </c>
      <c r="I27" s="7">
        <f t="shared" si="1"/>
        <v>1113.1999999999998</v>
      </c>
      <c r="J27" s="7">
        <v>1</v>
      </c>
    </row>
    <row r="28" spans="1:10" ht="15">
      <c r="A28" s="13" t="s">
        <v>25</v>
      </c>
      <c r="B28" s="7" t="s">
        <v>26</v>
      </c>
      <c r="C28" s="18" t="s">
        <v>55</v>
      </c>
      <c r="D28" s="8">
        <v>968</v>
      </c>
      <c r="E28" s="8">
        <v>1</v>
      </c>
      <c r="F28" s="7">
        <f t="shared" si="2"/>
        <v>968</v>
      </c>
      <c r="G28" s="7">
        <f>F28*1.12</f>
        <v>1084.16</v>
      </c>
      <c r="H28" s="14" t="s">
        <v>54</v>
      </c>
      <c r="I28" s="7">
        <f t="shared" si="1"/>
        <v>1084.16</v>
      </c>
      <c r="J28" s="7">
        <v>1</v>
      </c>
    </row>
    <row r="29" spans="1:10" s="20" customFormat="1" ht="15">
      <c r="A29" s="19" t="s">
        <v>18</v>
      </c>
      <c r="B29" s="20" t="s">
        <v>27</v>
      </c>
      <c r="C29" s="20" t="s">
        <v>71</v>
      </c>
      <c r="D29" s="20">
        <v>836</v>
      </c>
      <c r="E29" s="20">
        <v>0</v>
      </c>
      <c r="F29" s="20">
        <f>D29*E29</f>
        <v>0</v>
      </c>
      <c r="G29" s="20">
        <f t="shared" si="0"/>
        <v>0</v>
      </c>
      <c r="H29" s="19" t="s">
        <v>70</v>
      </c>
      <c r="I29" s="20">
        <f t="shared" si="1"/>
        <v>0</v>
      </c>
      <c r="J29" s="20">
        <v>0</v>
      </c>
    </row>
    <row r="30" spans="1:10" ht="15">
      <c r="A30" s="13" t="s">
        <v>13</v>
      </c>
      <c r="B30" s="7" t="s">
        <v>15</v>
      </c>
      <c r="C30" s="18">
        <v>56</v>
      </c>
      <c r="D30" s="8">
        <v>550</v>
      </c>
      <c r="E30" s="8">
        <v>1</v>
      </c>
      <c r="F30" s="7">
        <f t="shared" si="2"/>
        <v>550</v>
      </c>
      <c r="G30" s="7">
        <f t="shared" si="0"/>
        <v>632.5</v>
      </c>
      <c r="H30" s="14" t="s">
        <v>45</v>
      </c>
      <c r="I30" s="7">
        <f t="shared" si="1"/>
        <v>632.5</v>
      </c>
      <c r="J30" s="7">
        <v>1</v>
      </c>
    </row>
    <row r="31" spans="1:10" ht="15">
      <c r="A31" s="13" t="s">
        <v>13</v>
      </c>
      <c r="B31" s="7" t="s">
        <v>15</v>
      </c>
      <c r="C31" s="18">
        <v>56</v>
      </c>
      <c r="D31" s="8">
        <v>550</v>
      </c>
      <c r="E31" s="8">
        <v>1</v>
      </c>
      <c r="F31" s="7">
        <f t="shared" si="2"/>
        <v>550</v>
      </c>
      <c r="G31" s="7">
        <f t="shared" si="0"/>
        <v>632.5</v>
      </c>
      <c r="H31" s="14" t="s">
        <v>60</v>
      </c>
      <c r="I31" s="7">
        <f t="shared" si="1"/>
        <v>632.5</v>
      </c>
      <c r="J31" s="7">
        <v>1</v>
      </c>
    </row>
    <row r="32" spans="1:10" ht="15">
      <c r="A32" s="13" t="s">
        <v>13</v>
      </c>
      <c r="B32" s="7" t="s">
        <v>15</v>
      </c>
      <c r="C32" s="18">
        <v>56</v>
      </c>
      <c r="D32" s="8">
        <v>550</v>
      </c>
      <c r="E32" s="8">
        <v>1</v>
      </c>
      <c r="F32" s="7">
        <f>D32*E32</f>
        <v>550</v>
      </c>
      <c r="G32" s="7">
        <f t="shared" si="0"/>
        <v>632.5</v>
      </c>
      <c r="H32" s="14" t="s">
        <v>72</v>
      </c>
      <c r="I32" s="7">
        <f t="shared" si="1"/>
        <v>632.5</v>
      </c>
      <c r="J32" s="7">
        <v>1</v>
      </c>
    </row>
    <row r="33" spans="1:10" ht="15">
      <c r="A33" s="13" t="s">
        <v>13</v>
      </c>
      <c r="B33" s="7" t="s">
        <v>15</v>
      </c>
      <c r="C33" s="18">
        <v>60</v>
      </c>
      <c r="D33" s="8">
        <v>594</v>
      </c>
      <c r="E33" s="8">
        <v>1</v>
      </c>
      <c r="F33" s="7">
        <f t="shared" si="2"/>
        <v>594</v>
      </c>
      <c r="G33" s="7">
        <f t="shared" si="0"/>
        <v>683.0999999999999</v>
      </c>
      <c r="H33" s="14" t="s">
        <v>40</v>
      </c>
      <c r="I33" s="7">
        <f t="shared" si="1"/>
        <v>683.0999999999999</v>
      </c>
      <c r="J33" s="7">
        <v>1</v>
      </c>
    </row>
    <row r="34" spans="1:10" ht="15">
      <c r="A34" s="13" t="s">
        <v>13</v>
      </c>
      <c r="B34" s="7" t="s">
        <v>73</v>
      </c>
      <c r="C34" s="18">
        <v>64</v>
      </c>
      <c r="D34" s="8">
        <v>594</v>
      </c>
      <c r="E34" s="8">
        <v>1</v>
      </c>
      <c r="F34" s="7">
        <f t="shared" si="2"/>
        <v>594</v>
      </c>
      <c r="G34" s="7">
        <f t="shared" si="0"/>
        <v>683.0999999999999</v>
      </c>
      <c r="H34" s="14" t="s">
        <v>31</v>
      </c>
      <c r="I34" s="7">
        <f t="shared" si="1"/>
        <v>683.0999999999999</v>
      </c>
      <c r="J34" s="7">
        <v>1</v>
      </c>
    </row>
    <row r="35" spans="1:10" ht="15">
      <c r="A35" s="13" t="s">
        <v>13</v>
      </c>
      <c r="B35" s="7" t="s">
        <v>15</v>
      </c>
      <c r="C35" s="18">
        <v>68</v>
      </c>
      <c r="D35" s="8">
        <v>594</v>
      </c>
      <c r="E35" s="8">
        <v>1</v>
      </c>
      <c r="F35" s="7">
        <f t="shared" si="2"/>
        <v>594</v>
      </c>
      <c r="G35" s="7">
        <f t="shared" si="0"/>
        <v>683.0999999999999</v>
      </c>
      <c r="H35" s="14" t="s">
        <v>33</v>
      </c>
      <c r="I35" s="7">
        <f t="shared" si="1"/>
        <v>683.0999999999999</v>
      </c>
      <c r="J35" s="7">
        <v>1</v>
      </c>
    </row>
    <row r="36" spans="1:10" ht="15">
      <c r="A36" s="13" t="s">
        <v>13</v>
      </c>
      <c r="B36" s="7" t="s">
        <v>15</v>
      </c>
      <c r="C36" s="18">
        <v>68</v>
      </c>
      <c r="D36" s="8">
        <v>594</v>
      </c>
      <c r="E36" s="8">
        <v>1</v>
      </c>
      <c r="F36" s="7">
        <f>D36*E36</f>
        <v>594</v>
      </c>
      <c r="G36" s="7">
        <f t="shared" si="0"/>
        <v>683.0999999999999</v>
      </c>
      <c r="H36" s="14" t="s">
        <v>64</v>
      </c>
      <c r="I36" s="7">
        <f aca="true" t="shared" si="3" ref="I36:I54">G36</f>
        <v>683.0999999999999</v>
      </c>
      <c r="J36" s="7">
        <v>1</v>
      </c>
    </row>
    <row r="37" spans="1:10" ht="15">
      <c r="A37" s="13" t="s">
        <v>13</v>
      </c>
      <c r="B37" s="7" t="s">
        <v>15</v>
      </c>
      <c r="C37" s="18">
        <v>72</v>
      </c>
      <c r="D37" s="8">
        <v>638</v>
      </c>
      <c r="E37" s="8">
        <v>1</v>
      </c>
      <c r="F37" s="7">
        <f t="shared" si="2"/>
        <v>638</v>
      </c>
      <c r="G37" s="7">
        <f t="shared" si="0"/>
        <v>733.6999999999999</v>
      </c>
      <c r="H37" s="14" t="s">
        <v>40</v>
      </c>
      <c r="I37" s="7">
        <f t="shared" si="3"/>
        <v>733.6999999999999</v>
      </c>
      <c r="J37" s="7">
        <v>1</v>
      </c>
    </row>
    <row r="38" spans="1:10" ht="15">
      <c r="A38" s="13" t="s">
        <v>13</v>
      </c>
      <c r="B38" s="7" t="s">
        <v>15</v>
      </c>
      <c r="C38" s="18">
        <v>80</v>
      </c>
      <c r="D38" s="8">
        <v>638</v>
      </c>
      <c r="E38" s="8">
        <v>1</v>
      </c>
      <c r="F38" s="7">
        <f t="shared" si="2"/>
        <v>638</v>
      </c>
      <c r="G38" s="7">
        <f t="shared" si="0"/>
        <v>733.6999999999999</v>
      </c>
      <c r="H38" s="14" t="s">
        <v>35</v>
      </c>
      <c r="I38" s="7">
        <f t="shared" si="3"/>
        <v>733.6999999999999</v>
      </c>
      <c r="J38" s="7">
        <v>1</v>
      </c>
    </row>
    <row r="39" spans="1:10" ht="15">
      <c r="A39" s="13" t="s">
        <v>13</v>
      </c>
      <c r="B39" s="7" t="s">
        <v>15</v>
      </c>
      <c r="C39" s="18">
        <v>80</v>
      </c>
      <c r="D39" s="8">
        <v>638</v>
      </c>
      <c r="E39" s="8">
        <v>1</v>
      </c>
      <c r="F39" s="7">
        <f>D39*E39</f>
        <v>638</v>
      </c>
      <c r="G39" s="7">
        <f t="shared" si="0"/>
        <v>733.6999999999999</v>
      </c>
      <c r="H39" s="14" t="s">
        <v>68</v>
      </c>
      <c r="I39" s="7">
        <f>G39</f>
        <v>733.6999999999999</v>
      </c>
      <c r="J39" s="7">
        <v>1</v>
      </c>
    </row>
    <row r="40" spans="1:10" ht="15">
      <c r="A40" s="13" t="s">
        <v>13</v>
      </c>
      <c r="B40" s="7" t="s">
        <v>15</v>
      </c>
      <c r="C40" s="18">
        <v>84</v>
      </c>
      <c r="D40" s="8">
        <v>638</v>
      </c>
      <c r="E40" s="8">
        <v>1</v>
      </c>
      <c r="F40" s="7">
        <f t="shared" si="2"/>
        <v>638</v>
      </c>
      <c r="G40" s="7">
        <f t="shared" si="0"/>
        <v>733.6999999999999</v>
      </c>
      <c r="H40" s="14" t="s">
        <v>57</v>
      </c>
      <c r="I40" s="7">
        <f t="shared" si="3"/>
        <v>733.6999999999999</v>
      </c>
      <c r="J40" s="7">
        <v>1</v>
      </c>
    </row>
    <row r="41" spans="1:10" ht="15">
      <c r="A41" s="13" t="s">
        <v>13</v>
      </c>
      <c r="B41" s="7" t="s">
        <v>15</v>
      </c>
      <c r="C41" s="18" t="s">
        <v>61</v>
      </c>
      <c r="D41" s="8">
        <v>638</v>
      </c>
      <c r="E41" s="8">
        <v>2</v>
      </c>
      <c r="F41" s="7">
        <f t="shared" si="2"/>
        <v>1276</v>
      </c>
      <c r="G41" s="7">
        <f t="shared" si="0"/>
        <v>1467.3999999999999</v>
      </c>
      <c r="H41" s="14" t="s">
        <v>33</v>
      </c>
      <c r="I41" s="7">
        <f t="shared" si="3"/>
        <v>1467.3999999999999</v>
      </c>
      <c r="J41" s="7">
        <v>2</v>
      </c>
    </row>
    <row r="42" spans="1:10" ht="15">
      <c r="A42" s="13" t="s">
        <v>16</v>
      </c>
      <c r="B42" s="7" t="s">
        <v>17</v>
      </c>
      <c r="C42" s="18">
        <v>52</v>
      </c>
      <c r="D42" s="2">
        <v>158</v>
      </c>
      <c r="E42" s="8">
        <v>1</v>
      </c>
      <c r="F42" s="7">
        <f t="shared" si="2"/>
        <v>158</v>
      </c>
      <c r="G42" s="7">
        <f t="shared" si="0"/>
        <v>181.7</v>
      </c>
      <c r="H42" s="14" t="s">
        <v>60</v>
      </c>
      <c r="I42" s="7">
        <f t="shared" si="3"/>
        <v>181.7</v>
      </c>
      <c r="J42" s="7">
        <v>1</v>
      </c>
    </row>
    <row r="43" spans="1:10" ht="15">
      <c r="A43" s="13" t="s">
        <v>16</v>
      </c>
      <c r="B43" s="7" t="s">
        <v>17</v>
      </c>
      <c r="C43" s="18">
        <v>52</v>
      </c>
      <c r="D43" s="2">
        <v>158</v>
      </c>
      <c r="E43" s="8">
        <v>1</v>
      </c>
      <c r="F43" s="7">
        <f>D43*E43</f>
        <v>158</v>
      </c>
      <c r="G43" s="7">
        <f t="shared" si="0"/>
        <v>181.7</v>
      </c>
      <c r="H43" s="14" t="s">
        <v>64</v>
      </c>
      <c r="I43" s="7">
        <f t="shared" si="3"/>
        <v>181.7</v>
      </c>
      <c r="J43" s="7">
        <v>1</v>
      </c>
    </row>
    <row r="44" spans="1:10" ht="15">
      <c r="A44" s="13" t="s">
        <v>16</v>
      </c>
      <c r="B44" s="7" t="s">
        <v>17</v>
      </c>
      <c r="C44" s="18">
        <v>54</v>
      </c>
      <c r="D44" s="2">
        <v>158</v>
      </c>
      <c r="E44" s="8">
        <v>1</v>
      </c>
      <c r="F44" s="7">
        <f>D44*E44</f>
        <v>158</v>
      </c>
      <c r="G44" s="7">
        <f t="shared" si="0"/>
        <v>181.7</v>
      </c>
      <c r="H44" s="14" t="s">
        <v>64</v>
      </c>
      <c r="I44" s="7">
        <f t="shared" si="3"/>
        <v>181.7</v>
      </c>
      <c r="J44" s="7">
        <v>1</v>
      </c>
    </row>
    <row r="45" spans="1:10" ht="15">
      <c r="A45" s="13" t="s">
        <v>23</v>
      </c>
      <c r="B45" s="7" t="s">
        <v>24</v>
      </c>
      <c r="C45" s="18">
        <v>54</v>
      </c>
      <c r="D45" s="8">
        <v>158</v>
      </c>
      <c r="E45" s="8">
        <v>1</v>
      </c>
      <c r="F45" s="7">
        <f>D45*E45</f>
        <v>158</v>
      </c>
      <c r="G45" s="7">
        <f t="shared" si="0"/>
        <v>181.7</v>
      </c>
      <c r="H45" s="14" t="s">
        <v>65</v>
      </c>
      <c r="I45" s="7">
        <f t="shared" si="3"/>
        <v>181.7</v>
      </c>
      <c r="J45" s="7">
        <v>1</v>
      </c>
    </row>
    <row r="46" spans="1:10" ht="15">
      <c r="A46" s="13" t="s">
        <v>23</v>
      </c>
      <c r="B46" s="7" t="s">
        <v>24</v>
      </c>
      <c r="C46" s="18">
        <v>58</v>
      </c>
      <c r="D46" s="8">
        <v>158</v>
      </c>
      <c r="E46" s="8">
        <v>1</v>
      </c>
      <c r="F46" s="7">
        <f t="shared" si="2"/>
        <v>158</v>
      </c>
      <c r="G46" s="7">
        <f t="shared" si="0"/>
        <v>181.7</v>
      </c>
      <c r="H46" s="14" t="s">
        <v>47</v>
      </c>
      <c r="I46" s="7">
        <f t="shared" si="3"/>
        <v>181.7</v>
      </c>
      <c r="J46" s="7">
        <v>1</v>
      </c>
    </row>
    <row r="47" spans="1:10" ht="15">
      <c r="A47" s="15" t="s">
        <v>37</v>
      </c>
      <c r="B47" s="7" t="s">
        <v>36</v>
      </c>
      <c r="C47" s="18">
        <v>50</v>
      </c>
      <c r="D47" s="8">
        <v>550</v>
      </c>
      <c r="E47" s="8">
        <v>1</v>
      </c>
      <c r="F47" s="7">
        <f t="shared" si="2"/>
        <v>550</v>
      </c>
      <c r="G47" s="7">
        <f>F47*1.12</f>
        <v>616.0000000000001</v>
      </c>
      <c r="H47" s="14" t="s">
        <v>39</v>
      </c>
      <c r="I47" s="7">
        <f t="shared" si="3"/>
        <v>616.0000000000001</v>
      </c>
      <c r="J47" s="7">
        <v>1</v>
      </c>
    </row>
    <row r="48" spans="1:10" ht="15">
      <c r="A48" s="15" t="s">
        <v>37</v>
      </c>
      <c r="B48" s="7" t="s">
        <v>36</v>
      </c>
      <c r="C48" s="18">
        <v>48</v>
      </c>
      <c r="D48" s="8">
        <v>550</v>
      </c>
      <c r="E48" s="8">
        <v>1</v>
      </c>
      <c r="F48" s="7">
        <f t="shared" si="2"/>
        <v>550</v>
      </c>
      <c r="G48" s="7">
        <f>F48*1.12</f>
        <v>616.0000000000001</v>
      </c>
      <c r="H48" s="14" t="s">
        <v>44</v>
      </c>
      <c r="I48" s="7">
        <f t="shared" si="3"/>
        <v>616.0000000000001</v>
      </c>
      <c r="J48" s="7">
        <v>1</v>
      </c>
    </row>
    <row r="49" spans="1:10" ht="15">
      <c r="A49" s="15" t="s">
        <v>37</v>
      </c>
      <c r="B49" s="7" t="s">
        <v>36</v>
      </c>
      <c r="C49" s="18">
        <v>48</v>
      </c>
      <c r="D49" s="8">
        <v>550</v>
      </c>
      <c r="E49" s="8">
        <v>1</v>
      </c>
      <c r="F49" s="7">
        <f t="shared" si="2"/>
        <v>550</v>
      </c>
      <c r="G49" s="7">
        <f>F49*1.12</f>
        <v>616.0000000000001</v>
      </c>
      <c r="H49" s="17" t="s">
        <v>56</v>
      </c>
      <c r="I49" s="7">
        <f t="shared" si="3"/>
        <v>616.0000000000001</v>
      </c>
      <c r="J49" s="7">
        <v>1</v>
      </c>
    </row>
    <row r="50" spans="1:10" ht="15">
      <c r="A50" s="15" t="s">
        <v>37</v>
      </c>
      <c r="B50" s="7" t="s">
        <v>36</v>
      </c>
      <c r="C50" s="18">
        <v>52</v>
      </c>
      <c r="D50" s="8">
        <v>550</v>
      </c>
      <c r="E50" s="8">
        <v>1</v>
      </c>
      <c r="F50" s="7">
        <f t="shared" si="2"/>
        <v>550</v>
      </c>
      <c r="G50" s="7">
        <f t="shared" si="0"/>
        <v>632.5</v>
      </c>
      <c r="H50" s="14" t="s">
        <v>41</v>
      </c>
      <c r="I50" s="7">
        <f t="shared" si="3"/>
        <v>632.5</v>
      </c>
      <c r="J50" s="7">
        <v>1</v>
      </c>
    </row>
    <row r="51" spans="1:10" ht="15">
      <c r="A51" s="15" t="s">
        <v>37</v>
      </c>
      <c r="B51" s="7" t="s">
        <v>36</v>
      </c>
      <c r="C51" s="18">
        <v>52</v>
      </c>
      <c r="D51" s="8">
        <v>550</v>
      </c>
      <c r="E51" s="8">
        <v>1</v>
      </c>
      <c r="F51" s="7">
        <f t="shared" si="2"/>
        <v>550</v>
      </c>
      <c r="G51" s="7">
        <f t="shared" si="0"/>
        <v>632.5</v>
      </c>
      <c r="H51" s="14" t="s">
        <v>43</v>
      </c>
      <c r="I51" s="7">
        <f t="shared" si="3"/>
        <v>632.5</v>
      </c>
      <c r="J51" s="7">
        <v>1</v>
      </c>
    </row>
    <row r="52" spans="1:10" ht="15">
      <c r="A52" s="15" t="s">
        <v>37</v>
      </c>
      <c r="B52" s="7" t="s">
        <v>36</v>
      </c>
      <c r="C52" s="18">
        <v>54</v>
      </c>
      <c r="D52" s="8">
        <v>550</v>
      </c>
      <c r="E52" s="8">
        <v>1</v>
      </c>
      <c r="F52" s="7">
        <f t="shared" si="2"/>
        <v>550</v>
      </c>
      <c r="G52" s="7">
        <f>F52*1.12</f>
        <v>616.0000000000001</v>
      </c>
      <c r="H52" s="14" t="s">
        <v>30</v>
      </c>
      <c r="I52" s="7">
        <f t="shared" si="3"/>
        <v>616.0000000000001</v>
      </c>
      <c r="J52" s="7">
        <v>1</v>
      </c>
    </row>
    <row r="53" spans="1:10" ht="15">
      <c r="A53" s="15" t="s">
        <v>37</v>
      </c>
      <c r="B53" s="7" t="s">
        <v>36</v>
      </c>
      <c r="C53" s="18">
        <v>56</v>
      </c>
      <c r="D53" s="8">
        <v>550</v>
      </c>
      <c r="E53" s="8">
        <v>1</v>
      </c>
      <c r="F53" s="7">
        <f t="shared" si="2"/>
        <v>550</v>
      </c>
      <c r="G53" s="7">
        <f t="shared" si="0"/>
        <v>632.5</v>
      </c>
      <c r="H53" s="14" t="s">
        <v>31</v>
      </c>
      <c r="I53" s="7">
        <f t="shared" si="3"/>
        <v>632.5</v>
      </c>
      <c r="J53" s="7">
        <v>1</v>
      </c>
    </row>
    <row r="54" spans="1:10" ht="15">
      <c r="A54" s="15" t="s">
        <v>37</v>
      </c>
      <c r="B54" s="7" t="s">
        <v>36</v>
      </c>
      <c r="C54" s="18">
        <v>56</v>
      </c>
      <c r="D54" s="8">
        <v>550</v>
      </c>
      <c r="E54" s="8">
        <v>1</v>
      </c>
      <c r="F54" s="7">
        <f>D54*E54</f>
        <v>550</v>
      </c>
      <c r="G54" s="7">
        <f t="shared" si="0"/>
        <v>632.5</v>
      </c>
      <c r="H54" s="14" t="s">
        <v>65</v>
      </c>
      <c r="I54" s="7">
        <f t="shared" si="3"/>
        <v>632.5</v>
      </c>
      <c r="J54" s="7">
        <v>1</v>
      </c>
    </row>
    <row r="92" ht="15">
      <c r="A92" s="16"/>
    </row>
  </sheetData>
  <sheetProtection/>
  <autoFilter ref="A1:H54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F21" sqref="F21"/>
    </sheetView>
  </sheetViews>
  <sheetFormatPr defaultColWidth="9.140625" defaultRowHeight="15"/>
  <cols>
    <col min="1" max="1" width="18.421875" style="0" customWidth="1"/>
    <col min="2" max="2" width="23.57421875" style="0" customWidth="1"/>
    <col min="3" max="3" width="13.8515625" style="0" customWidth="1"/>
    <col min="4" max="4" width="13.8515625" style="30" customWidth="1"/>
    <col min="5" max="5" width="12.140625" style="0" customWidth="1"/>
  </cols>
  <sheetData>
    <row r="1" spans="1:5" s="25" customFormat="1" ht="15">
      <c r="A1" s="22" t="s">
        <v>6</v>
      </c>
      <c r="B1" s="23" t="s">
        <v>76</v>
      </c>
      <c r="C1" s="23" t="s">
        <v>77</v>
      </c>
      <c r="D1" s="31" t="s">
        <v>94</v>
      </c>
      <c r="E1" s="24" t="s">
        <v>91</v>
      </c>
    </row>
    <row r="2" spans="1:5" ht="15">
      <c r="A2" s="4" t="s">
        <v>65</v>
      </c>
      <c r="B2" s="32" t="s">
        <v>90</v>
      </c>
      <c r="C2">
        <v>0</v>
      </c>
      <c r="E2" t="s">
        <v>98</v>
      </c>
    </row>
    <row r="3" spans="1:3" ht="15">
      <c r="A3" s="4" t="s">
        <v>40</v>
      </c>
      <c r="B3" s="32" t="s">
        <v>82</v>
      </c>
      <c r="C3">
        <v>24</v>
      </c>
    </row>
    <row r="4" spans="1:3" ht="15">
      <c r="A4" s="4" t="s">
        <v>45</v>
      </c>
      <c r="B4" s="32" t="s">
        <v>82</v>
      </c>
      <c r="C4">
        <v>11</v>
      </c>
    </row>
    <row r="5" spans="1:3" ht="15">
      <c r="A5" s="4" t="s">
        <v>60</v>
      </c>
      <c r="B5" s="32" t="s">
        <v>82</v>
      </c>
      <c r="C5">
        <v>13</v>
      </c>
    </row>
    <row r="6" spans="1:3" ht="15">
      <c r="A6" s="4" t="s">
        <v>41</v>
      </c>
      <c r="B6" s="32" t="s">
        <v>81</v>
      </c>
      <c r="C6">
        <v>11</v>
      </c>
    </row>
    <row r="7" spans="1:3" ht="15">
      <c r="A7" s="4" t="s">
        <v>35</v>
      </c>
      <c r="B7" s="32" t="s">
        <v>81</v>
      </c>
      <c r="C7">
        <v>28</v>
      </c>
    </row>
    <row r="8" spans="1:3" ht="15">
      <c r="A8" s="4" t="s">
        <v>64</v>
      </c>
      <c r="B8" s="32" t="s">
        <v>79</v>
      </c>
      <c r="C8">
        <v>18</v>
      </c>
    </row>
    <row r="9" spans="1:3" ht="15">
      <c r="A9" s="4" t="s">
        <v>49</v>
      </c>
      <c r="B9" s="32" t="s">
        <v>85</v>
      </c>
      <c r="C9">
        <v>7</v>
      </c>
    </row>
    <row r="10" spans="1:3" ht="15">
      <c r="A10" s="4" t="s">
        <v>43</v>
      </c>
      <c r="B10" s="32" t="s">
        <v>86</v>
      </c>
      <c r="C10">
        <v>0</v>
      </c>
    </row>
    <row r="11" spans="1:3" ht="15">
      <c r="A11" s="4" t="s">
        <v>54</v>
      </c>
      <c r="B11" s="32" t="s">
        <v>83</v>
      </c>
      <c r="C11">
        <v>34</v>
      </c>
    </row>
    <row r="12" spans="1:3" ht="15">
      <c r="A12" s="4" t="s">
        <v>44</v>
      </c>
      <c r="B12" s="32" t="s">
        <v>83</v>
      </c>
      <c r="C12">
        <v>11</v>
      </c>
    </row>
    <row r="13" spans="1:3" ht="15">
      <c r="A13" s="4" t="s">
        <v>68</v>
      </c>
      <c r="B13" s="32" t="s">
        <v>83</v>
      </c>
      <c r="C13">
        <v>13</v>
      </c>
    </row>
    <row r="14" spans="1:3" ht="15">
      <c r="A14" s="4" t="s">
        <v>58</v>
      </c>
      <c r="B14" s="32" t="s">
        <v>83</v>
      </c>
      <c r="C14">
        <v>6</v>
      </c>
    </row>
    <row r="15" spans="1:3" ht="15">
      <c r="A15" s="4" t="s">
        <v>72</v>
      </c>
      <c r="B15" s="32" t="s">
        <v>83</v>
      </c>
      <c r="C15">
        <v>11</v>
      </c>
    </row>
    <row r="16" spans="1:3" ht="15">
      <c r="A16" s="4" t="s">
        <v>31</v>
      </c>
      <c r="B16" s="32" t="s">
        <v>83</v>
      </c>
      <c r="C16">
        <v>27</v>
      </c>
    </row>
    <row r="17" spans="1:3" ht="15">
      <c r="A17" s="4" t="s">
        <v>67</v>
      </c>
      <c r="B17" s="32" t="s">
        <v>87</v>
      </c>
      <c r="C17">
        <v>4</v>
      </c>
    </row>
    <row r="18" spans="1:3" ht="15">
      <c r="A18" s="4" t="s">
        <v>47</v>
      </c>
      <c r="B18" s="32" t="s">
        <v>84</v>
      </c>
      <c r="C18">
        <v>37</v>
      </c>
    </row>
    <row r="19" spans="1:3" ht="15">
      <c r="A19" s="4" t="s">
        <v>39</v>
      </c>
      <c r="B19" s="32" t="s">
        <v>80</v>
      </c>
      <c r="C19">
        <v>11</v>
      </c>
    </row>
    <row r="20" spans="1:3" ht="15">
      <c r="A20" s="21" t="s">
        <v>63</v>
      </c>
      <c r="B20" s="33" t="s">
        <v>93</v>
      </c>
      <c r="C20">
        <v>17</v>
      </c>
    </row>
    <row r="21" spans="1:3" ht="15">
      <c r="A21" s="3" t="s">
        <v>69</v>
      </c>
      <c r="B21" s="29" t="s">
        <v>95</v>
      </c>
      <c r="C21">
        <v>11</v>
      </c>
    </row>
    <row r="22" spans="1:3" ht="15">
      <c r="A22" s="4" t="s">
        <v>30</v>
      </c>
      <c r="B22" s="29" t="s">
        <v>95</v>
      </c>
      <c r="C22">
        <v>11</v>
      </c>
    </row>
    <row r="23" spans="1:3" ht="15">
      <c r="A23" s="4" t="s">
        <v>34</v>
      </c>
      <c r="B23" s="29" t="s">
        <v>95</v>
      </c>
      <c r="C23">
        <v>11</v>
      </c>
    </row>
    <row r="24" spans="1:4" ht="15">
      <c r="A24" s="4" t="s">
        <v>62</v>
      </c>
      <c r="B24" s="29" t="s">
        <v>95</v>
      </c>
      <c r="C24">
        <v>11</v>
      </c>
      <c r="D24" s="30">
        <v>41220</v>
      </c>
    </row>
    <row r="25" spans="1:3" ht="15">
      <c r="A25" s="4" t="s">
        <v>57</v>
      </c>
      <c r="B25" s="29" t="s">
        <v>95</v>
      </c>
      <c r="C25">
        <v>13</v>
      </c>
    </row>
    <row r="26" spans="1:3" ht="15">
      <c r="A26" s="4" t="s">
        <v>56</v>
      </c>
      <c r="B26" s="29" t="s">
        <v>95</v>
      </c>
      <c r="C26">
        <v>17</v>
      </c>
    </row>
    <row r="27" spans="1:4" ht="15">
      <c r="A27" s="4" t="s">
        <v>33</v>
      </c>
      <c r="B27" s="29" t="s">
        <v>95</v>
      </c>
      <c r="C27">
        <v>36</v>
      </c>
      <c r="D27" s="30">
        <v>41220</v>
      </c>
    </row>
    <row r="28" spans="1:4" ht="15">
      <c r="A28" s="4" t="s">
        <v>42</v>
      </c>
      <c r="B28" s="29" t="s">
        <v>95</v>
      </c>
      <c r="C28">
        <v>-24</v>
      </c>
      <c r="D28" s="30">
        <v>41221</v>
      </c>
    </row>
    <row r="29" spans="1:2" ht="15">
      <c r="A29" s="4" t="s">
        <v>70</v>
      </c>
      <c r="B29" s="28" t="s">
        <v>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dcterms:created xsi:type="dcterms:W3CDTF">2011-12-06T08:52:00Z</dcterms:created>
  <dcterms:modified xsi:type="dcterms:W3CDTF">2012-11-08T16:41:10Z</dcterms:modified>
  <cp:category/>
  <cp:version/>
  <cp:contentType/>
  <cp:contentStatus/>
</cp:coreProperties>
</file>