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720" activeTab="0"/>
  </bookViews>
  <sheets>
    <sheet name="СУММЫ к СДАЧЕ" sheetId="1" r:id="rId1"/>
    <sheet name="ЗАКАЗЫ" sheetId="2" r:id="rId2"/>
  </sheets>
  <definedNames>
    <definedName name="_xlnm._FilterDatabase" localSheetId="1" hidden="1">'ЗАКАЗЫ'!$A$1:$H$291</definedName>
    <definedName name="AlexSh">#REF!</definedName>
    <definedName name="Cveto4ek">#REF!</definedName>
    <definedName name="Evgeshka">#REF!</definedName>
    <definedName name="Gorgipija">#REF!</definedName>
    <definedName name="ilang_ilang">#REF!</definedName>
    <definedName name="koa">#REF!</definedName>
    <definedName name="LedyKet">#REF!</definedName>
    <definedName name="maiskaia">#REF!</definedName>
    <definedName name="Metel">#REF!</definedName>
    <definedName name="Ollena">#REF!</definedName>
    <definedName name="Sobia">#REF!</definedName>
    <definedName name="Star">#REF!</definedName>
    <definedName name="Talochka">#REF!</definedName>
    <definedName name="Асяна">#REF!</definedName>
    <definedName name="ЁжиГ">#REF!</definedName>
    <definedName name="Еночка">#REF!</definedName>
    <definedName name="ирина_КИМ">#REF!</definedName>
    <definedName name="маманя_маня">#REF!</definedName>
    <definedName name="Ната_74">#REF!</definedName>
    <definedName name="ник">#REF!</definedName>
    <definedName name="о.ксана10">#REF!</definedName>
    <definedName name="орг_15">#REF!</definedName>
    <definedName name="Сашолька">#REF!</definedName>
    <definedName name="сдано">#REF!</definedName>
    <definedName name="Серебринка">#REF!</definedName>
    <definedName name="сумма_заказа">#REF!</definedName>
    <definedName name="сумма_к_сдаче">#REF!</definedName>
    <definedName name="ТАТЬЯНА_ЯНГ">#REF!</definedName>
    <definedName name="Юлия_Ч">#REF!</definedName>
  </definedNames>
  <calcPr fullCalcOnLoad="1" refMode="R1C1"/>
  <pivotCaches>
    <pivotCache cacheId="2" r:id="rId3"/>
  </pivotCaches>
</workbook>
</file>

<file path=xl/sharedStrings.xml><?xml version="1.0" encoding="utf-8"?>
<sst xmlns="http://schemas.openxmlformats.org/spreadsheetml/2006/main" count="935" uniqueCount="313">
  <si>
    <t>цена</t>
  </si>
  <si>
    <t>сумма</t>
  </si>
  <si>
    <t>сумма с орг</t>
  </si>
  <si>
    <t>размер</t>
  </si>
  <si>
    <t>Ollena</t>
  </si>
  <si>
    <t>кол-во</t>
  </si>
  <si>
    <t>коллекция</t>
  </si>
  <si>
    <t>уз</t>
  </si>
  <si>
    <t>ИТОГО</t>
  </si>
  <si>
    <t>Сумма по полю ИТОГО</t>
  </si>
  <si>
    <t>Итог</t>
  </si>
  <si>
    <t>артикул</t>
  </si>
  <si>
    <t>katyusha2008</t>
  </si>
  <si>
    <t>к оплате</t>
  </si>
  <si>
    <t>оплачено ранее</t>
  </si>
  <si>
    <t>ОПЛАЧЕНО</t>
  </si>
  <si>
    <t>транспорт</t>
  </si>
  <si>
    <t>ДНЖ373001н комплект пижама горошки розовый</t>
  </si>
  <si>
    <t>Белье детское</t>
  </si>
  <si>
    <t>46/80</t>
  </si>
  <si>
    <t>koa</t>
  </si>
  <si>
    <t>Elge</t>
  </si>
  <si>
    <t>Детские картинки</t>
  </si>
  <si>
    <t>ПДД398 джемпер</t>
  </si>
  <si>
    <t>ЮГК580001 бандана серый+голубой</t>
  </si>
  <si>
    <t>ЮГК580001 бандана оливковый+беж</t>
  </si>
  <si>
    <t>Tanya)))</t>
  </si>
  <si>
    <t>Белье ясельное</t>
  </si>
  <si>
    <t>ЯПК025067н ползунки белый+голубой медведик</t>
  </si>
  <si>
    <t>ЯПК025067н ползунки желтый+оранж утки</t>
  </si>
  <si>
    <t>ЯКД086067н кофточка белый+голубой медведик</t>
  </si>
  <si>
    <t>Топтыжка</t>
  </si>
  <si>
    <t>ЮДБ184 жилет</t>
  </si>
  <si>
    <t>ЮЗБ182 комбинезон</t>
  </si>
  <si>
    <t>ПББ625001 брюки серый</t>
  </si>
  <si>
    <t>ПДК045001 джемпер желтый</t>
  </si>
  <si>
    <t>ПДК045001 джемпер красный</t>
  </si>
  <si>
    <t>*</t>
  </si>
  <si>
    <t>УГК688001 бандана-платок 58*58 василек</t>
  </si>
  <si>
    <t>УГК688001 бандана-платок 58*58 зеленый патруль зеленый</t>
  </si>
  <si>
    <t>Sowa</t>
  </si>
  <si>
    <t>Metel</t>
  </si>
  <si>
    <t>ЯПК025138н ползунки мультик бирюза</t>
  </si>
  <si>
    <t>ЯПК025138н ползунки апрель салат</t>
  </si>
  <si>
    <t>ЯПК516138н ползунки котофей голубой</t>
  </si>
  <si>
    <t>Дракончики</t>
  </si>
  <si>
    <t>vaska</t>
  </si>
  <si>
    <t>ПДК045001 джемпер голубой</t>
  </si>
  <si>
    <t>ПДК045001 джемпер белый</t>
  </si>
  <si>
    <t>ПДК045001 джемпер бирюза</t>
  </si>
  <si>
    <t>uhecnyj</t>
  </si>
  <si>
    <t>ДН2391 комплект бирюза+сливки</t>
  </si>
  <si>
    <t>ДЮД618130н юбка</t>
  </si>
  <si>
    <t>ЕЛЕНА 1279</t>
  </si>
  <si>
    <t>Кот-парашютист</t>
  </si>
  <si>
    <t>ПББ625001 брюки синий</t>
  </si>
  <si>
    <t>ПНГ173001н комплект полоска</t>
  </si>
  <si>
    <t>ПДК045001 джемпер беж</t>
  </si>
  <si>
    <t>Дальние страны</t>
  </si>
  <si>
    <t>ЯН2546067н комплект ясельный волшебница</t>
  </si>
  <si>
    <t>ЯПВ520067н ползунки высокие белый+голубой медведик</t>
  </si>
  <si>
    <t>ЯПВ520067н ползунки высокие волшебница</t>
  </si>
  <si>
    <t>ЯПВ520067н ползунки высокие желтый+оранж утки</t>
  </si>
  <si>
    <t>ЯПВ520067н ползунки высокие розовый мишка</t>
  </si>
  <si>
    <t>Наташила</t>
  </si>
  <si>
    <t>ЯПК025067н ползунки волшебница</t>
  </si>
  <si>
    <t>Юлия_Ч</t>
  </si>
  <si>
    <t>*Star#</t>
  </si>
  <si>
    <t>Паучки</t>
  </si>
  <si>
    <t>ПНГ434001н комплект</t>
  </si>
  <si>
    <t>Росомаха</t>
  </si>
  <si>
    <t>Весеннее настроение</t>
  </si>
  <si>
    <t>ДНТ034001н трусы с ажурной резинкой салат</t>
  </si>
  <si>
    <t>Лакомка</t>
  </si>
  <si>
    <t>ДНТ034001н трусы клетка красный</t>
  </si>
  <si>
    <t>ДНТ034001н трусы клубничка</t>
  </si>
  <si>
    <t>Сладкие сны</t>
  </si>
  <si>
    <t>ДНТ165001 трусы</t>
  </si>
  <si>
    <t>ДНТ165001н трусы</t>
  </si>
  <si>
    <t>Смешарики</t>
  </si>
  <si>
    <t>ДНТ872001 трусы нюша оранжевый-малина</t>
  </si>
  <si>
    <t>ПНП878001 трусы крош голубой+синий</t>
  </si>
  <si>
    <t>ДНТ872001 трусы нюша белый+оранжевый</t>
  </si>
  <si>
    <t>LuckyMother</t>
  </si>
  <si>
    <t>Кот-хоккеист</t>
  </si>
  <si>
    <t>ПБМ042 брюки</t>
  </si>
  <si>
    <t>ПДД046 джемпер</t>
  </si>
  <si>
    <t>ПДБ670 жилет</t>
  </si>
  <si>
    <t>Кот-скаут</t>
  </si>
  <si>
    <t>ПБМ756 брюки мор. волна</t>
  </si>
  <si>
    <t>Исследователь</t>
  </si>
  <si>
    <t>ПДД709 джемпер фиолет</t>
  </si>
  <si>
    <t>ЮДД779067 джемпер крош салат</t>
  </si>
  <si>
    <t>Штучный</t>
  </si>
  <si>
    <t>ДДД267800 джемпер зеленый</t>
  </si>
  <si>
    <t>ДББ296258 брюки вишня</t>
  </si>
  <si>
    <t>ДББ296258 брюки фиолет</t>
  </si>
  <si>
    <t>ДББ940800 брюки вишня</t>
  </si>
  <si>
    <t>Йети</t>
  </si>
  <si>
    <t>ПНГ173001 комплект бирюза+морская волна</t>
  </si>
  <si>
    <t>Katerrina</t>
  </si>
  <si>
    <t>Kirena2010</t>
  </si>
  <si>
    <t>Мотоклуб</t>
  </si>
  <si>
    <t>ПДБ367 джемпер черный</t>
  </si>
  <si>
    <t>ПНГ173001 комплект белый+геометрия салат принт Свободный полет</t>
  </si>
  <si>
    <t>ПББ625001 брюки черный</t>
  </si>
  <si>
    <t>Сейнер</t>
  </si>
  <si>
    <t>ПББ360 брюки</t>
  </si>
  <si>
    <t>ПДД361 джемпер</t>
  </si>
  <si>
    <t>ПДД363 джемпер</t>
  </si>
  <si>
    <t>ПДД359 куртка</t>
  </si>
  <si>
    <t>Веселая компания</t>
  </si>
  <si>
    <t>УНЖ501001н комплект белый+трио голубой принт Мишка с подарками</t>
  </si>
  <si>
    <t>Тропический пляж</t>
  </si>
  <si>
    <t>ДГК604 головной убор-бандана</t>
  </si>
  <si>
    <t>ДДК596 джемпер</t>
  </si>
  <si>
    <t>ДРЛ600 рейтузы</t>
  </si>
  <si>
    <t>Трямм-м</t>
  </si>
  <si>
    <t>Славянка</t>
  </si>
  <si>
    <t xml:space="preserve">ДПК396 платье </t>
  </si>
  <si>
    <t>ДНГ681001н комплект белый+горошек розовый принт Зайка</t>
  </si>
  <si>
    <t>ДНГ681001н комплект белый+трио голубой -1</t>
  </si>
  <si>
    <t>Львен</t>
  </si>
  <si>
    <t>ДПС592 сарафан</t>
  </si>
  <si>
    <t>луш</t>
  </si>
  <si>
    <t>Машенька</t>
  </si>
  <si>
    <t>ДПС087 сарафан</t>
  </si>
  <si>
    <t>ДН2391 комплект розовый+сливки</t>
  </si>
  <si>
    <t>Минимонстры</t>
  </si>
  <si>
    <t>ПДБ367 джемпер серый</t>
  </si>
  <si>
    <t>tousja</t>
  </si>
  <si>
    <t>ПДБ362 джемпер красный</t>
  </si>
  <si>
    <t>Ishsam</t>
  </si>
  <si>
    <t>Алиса</t>
  </si>
  <si>
    <t>ДРЛ998 рейтузы малина</t>
  </si>
  <si>
    <t>solnchko641</t>
  </si>
  <si>
    <t>Магия</t>
  </si>
  <si>
    <t>ДДБ593 джемпер розов/сирень</t>
  </si>
  <si>
    <t>Раскрась город</t>
  </si>
  <si>
    <t>ДДК660 джемпер желтый</t>
  </si>
  <si>
    <t>Умница</t>
  </si>
  <si>
    <t>ДДД623 джемпер малина</t>
  </si>
  <si>
    <t>ДПД621 платье оранжевый</t>
  </si>
  <si>
    <t>ДДД877067 джемпер желтый</t>
  </si>
  <si>
    <t>ПШК598067 шорты интерлок синий</t>
  </si>
  <si>
    <t>zvezdochka2010</t>
  </si>
  <si>
    <t>ПШК598067 шорты интерлок черный</t>
  </si>
  <si>
    <t>Серебринка</t>
  </si>
  <si>
    <t>Ролики</t>
  </si>
  <si>
    <t>ДНГ681001 комплект розовый+вишня</t>
  </si>
  <si>
    <t>ДПК311067н платье оранжевый</t>
  </si>
  <si>
    <t>kiparis</t>
  </si>
  <si>
    <t>Кокетка</t>
  </si>
  <si>
    <t>LEk</t>
  </si>
  <si>
    <t>Снежная волна</t>
  </si>
  <si>
    <t>ДББ305 брюки</t>
  </si>
  <si>
    <t>ДББ332 брюки</t>
  </si>
  <si>
    <t>ДДД330 джемпер</t>
  </si>
  <si>
    <t>ДДД346 джемпер</t>
  </si>
  <si>
    <t>ДДБ328 жилет</t>
  </si>
  <si>
    <t>ДДД300 куртка</t>
  </si>
  <si>
    <t>ДДД344 куртка</t>
  </si>
  <si>
    <t xml:space="preserve">ДГШ335 шапка </t>
  </si>
  <si>
    <t>ПДД496067 джемпер голубой</t>
  </si>
  <si>
    <t>ПББ066131 брюки черный</t>
  </si>
  <si>
    <t>ПКБ838067 комплект сер+чер</t>
  </si>
  <si>
    <t>ДДК001001 джемпер желтый</t>
  </si>
  <si>
    <t>ПГК376 бандана-платок 58*58 черный</t>
  </si>
  <si>
    <t>Ast</t>
  </si>
  <si>
    <t>ПНШ432001н трусы зверушки</t>
  </si>
  <si>
    <t>Маленькие звезды</t>
  </si>
  <si>
    <t>ДББ544 брюки</t>
  </si>
  <si>
    <t>ПНП700001н трусы</t>
  </si>
  <si>
    <t>Я совсем большой</t>
  </si>
  <si>
    <t>ЮЗД062 боди</t>
  </si>
  <si>
    <t>Проказник</t>
  </si>
  <si>
    <t>ПДК658 джемпер</t>
  </si>
  <si>
    <t>ПББ949 брюки</t>
  </si>
  <si>
    <t>Летний день</t>
  </si>
  <si>
    <t>ДГП587 головной убор-панама</t>
  </si>
  <si>
    <t>УНЖ501001н комплект белый+трио розовый принт Мишка с подарками</t>
  </si>
  <si>
    <t>GAMMA</t>
  </si>
  <si>
    <t>УНЖ501001н пижама белый+клетка розовый-1</t>
  </si>
  <si>
    <t>УНЖ501001н пижама белый+цветочная поляна-1</t>
  </si>
  <si>
    <t>Земляничка</t>
  </si>
  <si>
    <t>ДНГ453001н комплект розовый</t>
  </si>
  <si>
    <t>Поиграем</t>
  </si>
  <si>
    <t>48/86</t>
  </si>
  <si>
    <t>ДНГ553001н комплект полоска бирюза</t>
  </si>
  <si>
    <t>ДНГ193001н комплект розовый</t>
  </si>
  <si>
    <t>ДНТ034001н трусы мышки розовый</t>
  </si>
  <si>
    <t>ДНТ034001н трусы яблочки салат</t>
  </si>
  <si>
    <t>ДНТ435001н трусы девочка синий</t>
  </si>
  <si>
    <t>Гонки</t>
  </si>
  <si>
    <t>ПШД456 шорты серый</t>
  </si>
  <si>
    <t>ПДБ821001 джемпер лосяш терракот</t>
  </si>
  <si>
    <t>ЮКШ710001н комплект лосяш беж</t>
  </si>
  <si>
    <t>ДПС043001 сарафан желтый+салат</t>
  </si>
  <si>
    <t>ПШД209137 шорты</t>
  </si>
  <si>
    <t>Волшебница</t>
  </si>
  <si>
    <t>АндрАрт</t>
  </si>
  <si>
    <t>ПНП700001 трусы морская волна+бирюза</t>
  </si>
  <si>
    <t>ПНП700001 трусы морская синий+голубой</t>
  </si>
  <si>
    <t>ПНМ408001 майка-борцовка бирюза+желтый</t>
  </si>
  <si>
    <t>Морские мотивы</t>
  </si>
  <si>
    <t>Морской конек</t>
  </si>
  <si>
    <t>Флот</t>
  </si>
  <si>
    <t>ПДБ766 джемпер</t>
  </si>
  <si>
    <t>ПШД350 шорты</t>
  </si>
  <si>
    <t>L@da</t>
  </si>
  <si>
    <t>ПДК438001 джемпер</t>
  </si>
  <si>
    <t>ПДБ439067 жилет</t>
  </si>
  <si>
    <t>ЯН2546067 комплект ясельный утята желтый</t>
  </si>
  <si>
    <t>КисяМурыся</t>
  </si>
  <si>
    <t>Кот-футболист</t>
  </si>
  <si>
    <t>ПДБ657 джемпер</t>
  </si>
  <si>
    <t>ПДК652 джемпер</t>
  </si>
  <si>
    <t>ПШК650 шорты</t>
  </si>
  <si>
    <t>ПДД055 джемпер</t>
  </si>
  <si>
    <t>Кружево</t>
  </si>
  <si>
    <t>ДБР113 бриджи</t>
  </si>
  <si>
    <t>ДДК189 джемпер</t>
  </si>
  <si>
    <t>ДПС574 сарафан</t>
  </si>
  <si>
    <t>ПНГ173001н комплект</t>
  </si>
  <si>
    <t>ПНГ173001 комплект желтый+бирюза</t>
  </si>
  <si>
    <t>ПДК045001 джемпер оранж</t>
  </si>
  <si>
    <t>ПШД456 шорты синий</t>
  </si>
  <si>
    <t>ЮШД832 шорты</t>
  </si>
  <si>
    <t>ЮДК889 джемпер</t>
  </si>
  <si>
    <t>ЮДБ859 джемпер</t>
  </si>
  <si>
    <t>Контраст</t>
  </si>
  <si>
    <t xml:space="preserve">ПНГ173001 комплект </t>
  </si>
  <si>
    <t>ПНМ009001 майка терракот+беж</t>
  </si>
  <si>
    <t>Ацтеки</t>
  </si>
  <si>
    <t>Полосатый рейс</t>
  </si>
  <si>
    <t>ДДК612067 джемпер салат</t>
  </si>
  <si>
    <t>ПНГ173001н комплект бирюза</t>
  </si>
  <si>
    <t>ПНГ173001н комплект белый+вертолеты</t>
  </si>
  <si>
    <t>Ustin1975</t>
  </si>
  <si>
    <t>ПББ625001 брюки мор.волна</t>
  </si>
  <si>
    <t>Строим город</t>
  </si>
  <si>
    <t>ПДД004 куртка</t>
  </si>
  <si>
    <t>Fila</t>
  </si>
  <si>
    <t>Геометрия</t>
  </si>
  <si>
    <t>ПББ121 брюки</t>
  </si>
  <si>
    <t>ПДД102 куртка</t>
  </si>
  <si>
    <t>ДБМ013 брюки</t>
  </si>
  <si>
    <t>ДДД030 куртка</t>
  </si>
  <si>
    <t>ПДБ668 джемпер желтый</t>
  </si>
  <si>
    <t>ПДК667 джемпер желтый</t>
  </si>
  <si>
    <t>ПШД664 шорты зеленый</t>
  </si>
  <si>
    <t>ПНМ009001 майка бирюза</t>
  </si>
  <si>
    <t>48/80</t>
  </si>
  <si>
    <t>ДДД877067 джемпер белый</t>
  </si>
  <si>
    <t>ПБР768 бриджи</t>
  </si>
  <si>
    <t>ПДК764 джемпер</t>
  </si>
  <si>
    <t>ДДК001001 джемпер оранж</t>
  </si>
  <si>
    <t>ЮКШ921001н комплект полоска голубой</t>
  </si>
  <si>
    <t>Luny</t>
  </si>
  <si>
    <t>ПНШ432001н трусы укороченные шорты полоска</t>
  </si>
  <si>
    <t>ПНГ415001 комплект желтый+бирюза</t>
  </si>
  <si>
    <t>ПНШ432001н трусы укороченные шорты</t>
  </si>
  <si>
    <t>ПНШ432001н трусы шорты бирюза</t>
  </si>
  <si>
    <t>ПНМ009001н майка классическая бирюза</t>
  </si>
  <si>
    <t>ПДК045001 джемпер оливковый</t>
  </si>
  <si>
    <t>ПШК547001 шорты кулирка черный</t>
  </si>
  <si>
    <t>ПШК547067 шорты интерлок синий</t>
  </si>
  <si>
    <t>ПШК547001 шорты кулирка синий</t>
  </si>
  <si>
    <t>ДДБ721001 джемпер</t>
  </si>
  <si>
    <t>Ольга двойня 2010</t>
  </si>
  <si>
    <t>ПДК045001 джемпер мор.волна</t>
  </si>
  <si>
    <t>ПДК045001 джемпер салат</t>
  </si>
  <si>
    <r>
      <t xml:space="preserve">ПДБ422 джемпер серый+красный </t>
    </r>
    <r>
      <rPr>
        <b/>
        <sz val="10"/>
        <color indexed="10"/>
        <rFont val="Arial Unicode MS"/>
        <family val="0"/>
      </rPr>
      <t>ПДБ425</t>
    </r>
  </si>
  <si>
    <t>ЯН2546067 комплект ясельный сливки+голубой енот</t>
  </si>
  <si>
    <t>ЯН2546067 комплект ясельный желтый+оранж утки</t>
  </si>
  <si>
    <t>ЯН2546067 комплект ясельный белый+оранж яблочный домик</t>
  </si>
  <si>
    <t>ЯПК025067 ползунки белый+оранж яблочный домик</t>
  </si>
  <si>
    <r>
      <t xml:space="preserve">ДНГ453001 комплект </t>
    </r>
    <r>
      <rPr>
        <sz val="10"/>
        <color indexed="13"/>
        <rFont val="Arial Unicode MS"/>
        <family val="0"/>
      </rPr>
      <t>розовый+вишня</t>
    </r>
    <r>
      <rPr>
        <sz val="10"/>
        <color indexed="8"/>
        <rFont val="Arial Unicode MS"/>
        <family val="2"/>
      </rPr>
      <t xml:space="preserve"> </t>
    </r>
    <r>
      <rPr>
        <b/>
        <sz val="10"/>
        <color indexed="10"/>
        <rFont val="Arial Unicode MS"/>
        <family val="0"/>
      </rPr>
      <t>сирень+фиолет</t>
    </r>
  </si>
  <si>
    <r>
      <t xml:space="preserve">ДНГ681001 комплект Три десерта сирень </t>
    </r>
    <r>
      <rPr>
        <b/>
        <sz val="10"/>
        <color indexed="10"/>
        <rFont val="Arial Unicode MS"/>
        <family val="0"/>
      </rPr>
      <t>Французская розовый</t>
    </r>
  </si>
  <si>
    <r>
      <t xml:space="preserve">ДНГ681001 комплект Улыбка сливки </t>
    </r>
    <r>
      <rPr>
        <b/>
        <sz val="10"/>
        <color indexed="10"/>
        <rFont val="Arial Unicode MS"/>
        <family val="0"/>
      </rPr>
      <t>Французская серый</t>
    </r>
  </si>
  <si>
    <r>
      <t xml:space="preserve">ПНГ173001 комплект </t>
    </r>
    <r>
      <rPr>
        <sz val="10"/>
        <color indexed="13"/>
        <rFont val="Arial Unicode MS"/>
        <family val="0"/>
      </rPr>
      <t xml:space="preserve">сливки+василек </t>
    </r>
    <r>
      <rPr>
        <b/>
        <sz val="10"/>
        <color indexed="10"/>
        <rFont val="Arial Unicode MS"/>
        <family val="0"/>
      </rPr>
      <t>голубой+василек</t>
    </r>
  </si>
  <si>
    <r>
      <t xml:space="preserve">УНЖ501001 комплект Техника </t>
    </r>
    <r>
      <rPr>
        <b/>
        <sz val="10"/>
        <color indexed="10"/>
        <rFont val="Arial Unicode MS"/>
        <family val="0"/>
      </rPr>
      <t>белый+синий</t>
    </r>
  </si>
  <si>
    <r>
      <t xml:space="preserve">ДНТ034001н трусы землянички </t>
    </r>
    <r>
      <rPr>
        <b/>
        <sz val="10"/>
        <color indexed="10"/>
        <rFont val="Arial Unicode MS"/>
        <family val="0"/>
      </rPr>
      <t>"Земляничка"</t>
    </r>
  </si>
  <si>
    <r>
      <t xml:space="preserve">ДДК001001 джемпер </t>
    </r>
    <r>
      <rPr>
        <b/>
        <sz val="10"/>
        <color indexed="10"/>
        <rFont val="Arial Unicode MS"/>
        <family val="0"/>
      </rPr>
      <t>розовый, бирюза</t>
    </r>
  </si>
  <si>
    <r>
      <t xml:space="preserve">ДДК613001 джемпер </t>
    </r>
    <r>
      <rPr>
        <b/>
        <sz val="10"/>
        <color indexed="10"/>
        <rFont val="Arial Unicode MS"/>
        <family val="0"/>
      </rPr>
      <t>бирюза</t>
    </r>
  </si>
  <si>
    <r>
      <t xml:space="preserve">ПКШ717001н комплект </t>
    </r>
    <r>
      <rPr>
        <b/>
        <sz val="10"/>
        <color indexed="10"/>
        <rFont val="Arial Unicode MS"/>
        <family val="0"/>
      </rPr>
      <t>вишня</t>
    </r>
  </si>
  <si>
    <r>
      <t xml:space="preserve">ЮКШ921001н комплект </t>
    </r>
    <r>
      <rPr>
        <b/>
        <sz val="10"/>
        <color indexed="10"/>
        <rFont val="Arial Unicode MS"/>
        <family val="0"/>
      </rPr>
      <t>яхты голубой</t>
    </r>
  </si>
  <si>
    <r>
      <t xml:space="preserve">ЮКШ921001н комплект </t>
    </r>
    <r>
      <rPr>
        <b/>
        <sz val="10"/>
        <color indexed="10"/>
        <rFont val="Arial Unicode MS"/>
        <family val="0"/>
      </rPr>
      <t>полоска голубой</t>
    </r>
  </si>
  <si>
    <t>ЮКШ921001н комплект яхты голубой</t>
  </si>
  <si>
    <r>
      <t xml:space="preserve">ДПК311067н платье </t>
    </r>
    <r>
      <rPr>
        <b/>
        <sz val="10"/>
        <color indexed="10"/>
        <rFont val="Arial Unicode MS"/>
        <family val="0"/>
      </rPr>
      <t>малина</t>
    </r>
  </si>
  <si>
    <r>
      <t xml:space="preserve">ДПК311067н платье </t>
    </r>
    <r>
      <rPr>
        <sz val="10"/>
        <color indexed="13"/>
        <rFont val="Arial Unicode MS"/>
        <family val="0"/>
      </rPr>
      <t xml:space="preserve">голубой </t>
    </r>
    <r>
      <rPr>
        <b/>
        <sz val="10"/>
        <color indexed="10"/>
        <rFont val="Arial Unicode MS"/>
        <family val="0"/>
      </rPr>
      <t>бирюза</t>
    </r>
  </si>
  <si>
    <r>
      <t xml:space="preserve">ДПК903001н платье </t>
    </r>
    <r>
      <rPr>
        <b/>
        <sz val="10"/>
        <color indexed="10"/>
        <rFont val="Arial Unicode MS"/>
        <family val="0"/>
      </rPr>
      <t>полоска салат</t>
    </r>
  </si>
  <si>
    <r>
      <t xml:space="preserve">ДПС039001н сарафан </t>
    </r>
    <r>
      <rPr>
        <b/>
        <sz val="10"/>
        <color indexed="10"/>
        <rFont val="Arial Unicode MS"/>
        <family val="0"/>
      </rPr>
      <t>горох</t>
    </r>
    <r>
      <rPr>
        <sz val="10"/>
        <color indexed="8"/>
        <rFont val="Arial Unicode MS"/>
        <family val="2"/>
      </rPr>
      <t xml:space="preserve"> оранж</t>
    </r>
  </si>
  <si>
    <r>
      <t xml:space="preserve">ДШК313258 шорты </t>
    </r>
    <r>
      <rPr>
        <b/>
        <sz val="10"/>
        <color indexed="10"/>
        <rFont val="Arial Unicode MS"/>
        <family val="0"/>
      </rPr>
      <t>бирюза</t>
    </r>
  </si>
  <si>
    <r>
      <t xml:space="preserve">ДББ472 брюки </t>
    </r>
    <r>
      <rPr>
        <sz val="10"/>
        <color indexed="13"/>
        <rFont val="Arial Unicode MS"/>
        <family val="0"/>
      </rPr>
      <t xml:space="preserve">морская волна </t>
    </r>
    <r>
      <rPr>
        <b/>
        <sz val="10"/>
        <color indexed="10"/>
        <rFont val="Arial Unicode MS"/>
        <family val="0"/>
      </rPr>
      <t>коричневый</t>
    </r>
  </si>
  <si>
    <r>
      <t xml:space="preserve">ДДД267800 джемпер </t>
    </r>
    <r>
      <rPr>
        <sz val="10"/>
        <color indexed="13"/>
        <rFont val="Arial Unicode MS"/>
        <family val="0"/>
      </rPr>
      <t xml:space="preserve">сирень </t>
    </r>
    <r>
      <rPr>
        <b/>
        <sz val="10"/>
        <color indexed="10"/>
        <rFont val="Arial Unicode MS"/>
        <family val="0"/>
      </rPr>
      <t>красный</t>
    </r>
  </si>
  <si>
    <r>
      <t xml:space="preserve">ДДД623 джемпер </t>
    </r>
    <r>
      <rPr>
        <b/>
        <sz val="10"/>
        <color indexed="10"/>
        <rFont val="Arial Unicode MS"/>
        <family val="0"/>
      </rPr>
      <t>малина</t>
    </r>
  </si>
  <si>
    <t>2 шт</t>
  </si>
  <si>
    <t>ПБМ016 брюки</t>
  </si>
  <si>
    <t>ПДД010 джемпер</t>
  </si>
  <si>
    <r>
      <t xml:space="preserve">ДДК612067 джемпер </t>
    </r>
    <r>
      <rPr>
        <b/>
        <sz val="10"/>
        <color indexed="10"/>
        <rFont val="Arial Unicode MS"/>
        <family val="0"/>
      </rPr>
      <t>салат</t>
    </r>
  </si>
  <si>
    <t>ДГБ003 головной убор берет</t>
  </si>
  <si>
    <r>
      <t xml:space="preserve">ДДД097 джемпер </t>
    </r>
    <r>
      <rPr>
        <sz val="10"/>
        <color indexed="13"/>
        <rFont val="Arial Unicode MS"/>
        <family val="0"/>
      </rPr>
      <t xml:space="preserve">розовый </t>
    </r>
    <r>
      <rPr>
        <b/>
        <sz val="10"/>
        <color indexed="10"/>
        <rFont val="Arial Unicode MS"/>
        <family val="0"/>
      </rPr>
      <t>сирень</t>
    </r>
  </si>
  <si>
    <r>
      <t>УДД217070 джемпер полоска</t>
    </r>
    <r>
      <rPr>
        <b/>
        <sz val="10"/>
        <color indexed="10"/>
        <rFont val="Arial Unicode MS"/>
        <family val="0"/>
      </rPr>
      <t xml:space="preserve"> голубой</t>
    </r>
  </si>
  <si>
    <t>приход</t>
  </si>
  <si>
    <r>
      <t xml:space="preserve">ПНГ173001 комплект белый+геометрия салат принт </t>
    </r>
    <r>
      <rPr>
        <sz val="10"/>
        <color indexed="13"/>
        <rFont val="Arial Unicode MS"/>
        <family val="0"/>
      </rPr>
      <t xml:space="preserve">Под парашютом </t>
    </r>
    <r>
      <rPr>
        <b/>
        <sz val="10"/>
        <color indexed="10"/>
        <rFont val="Arial Unicode MS"/>
        <family val="0"/>
      </rPr>
      <t>Свободный полет</t>
    </r>
  </si>
  <si>
    <r>
      <t xml:space="preserve">УНЖ501001н комплект белый+горошек розовый принт </t>
    </r>
    <r>
      <rPr>
        <sz val="10"/>
        <color indexed="13"/>
        <rFont val="Arial Unicode MS"/>
        <family val="0"/>
      </rPr>
      <t xml:space="preserve">Киса </t>
    </r>
    <r>
      <rPr>
        <b/>
        <sz val="10"/>
        <color indexed="10"/>
        <rFont val="Arial Unicode MS"/>
        <family val="0"/>
      </rPr>
      <t>Пирожное</t>
    </r>
  </si>
  <si>
    <t>УНЖ501001н комплект белый+горошек розовый принт Киса Пирожное</t>
  </si>
  <si>
    <r>
      <t xml:space="preserve">УНЖ501001н комплект белый+трио </t>
    </r>
    <r>
      <rPr>
        <sz val="10"/>
        <color indexed="13"/>
        <rFont val="Arial Unicode MS"/>
        <family val="0"/>
      </rPr>
      <t>голубой</t>
    </r>
    <r>
      <rPr>
        <sz val="10"/>
        <color indexed="8"/>
        <rFont val="Arial Unicode MS"/>
        <family val="2"/>
      </rPr>
      <t xml:space="preserve"> </t>
    </r>
    <r>
      <rPr>
        <b/>
        <sz val="10"/>
        <color indexed="10"/>
        <rFont val="Arial Unicode MS"/>
        <family val="0"/>
      </rPr>
      <t>розовый</t>
    </r>
    <r>
      <rPr>
        <sz val="10"/>
        <color indexed="8"/>
        <rFont val="Arial Unicode MS"/>
        <family val="2"/>
      </rPr>
      <t xml:space="preserve"> принт Мишка с подарками</t>
    </r>
  </si>
  <si>
    <r>
      <t xml:space="preserve">ПНГ173001 комплект белый+геометрия салат принт </t>
    </r>
    <r>
      <rPr>
        <sz val="10"/>
        <color indexed="13"/>
        <rFont val="Arial Unicode MS"/>
        <family val="0"/>
      </rPr>
      <t>Под парашютом</t>
    </r>
    <r>
      <rPr>
        <sz val="10"/>
        <color indexed="8"/>
        <rFont val="Arial Unicode MS"/>
        <family val="2"/>
      </rPr>
      <t xml:space="preserve"> </t>
    </r>
    <r>
      <rPr>
        <b/>
        <sz val="10"/>
        <color indexed="10"/>
        <rFont val="Arial Unicode MS"/>
        <family val="0"/>
      </rPr>
      <t>Свободный полет</t>
    </r>
  </si>
  <si>
    <r>
      <t xml:space="preserve">УНЖ601001 комплект </t>
    </r>
    <r>
      <rPr>
        <sz val="10"/>
        <color indexed="13"/>
        <rFont val="Arial Unicode MS"/>
        <family val="0"/>
      </rPr>
      <t>Волк</t>
    </r>
    <r>
      <rPr>
        <sz val="10"/>
        <color indexed="8"/>
        <rFont val="Arial Unicode MS"/>
        <family val="2"/>
      </rPr>
      <t xml:space="preserve"> </t>
    </r>
    <r>
      <rPr>
        <b/>
        <sz val="10"/>
        <color indexed="10"/>
        <rFont val="Arial Unicode MS"/>
        <family val="0"/>
      </rPr>
      <t>Лев</t>
    </r>
    <r>
      <rPr>
        <sz val="10"/>
        <color indexed="8"/>
        <rFont val="Arial Unicode MS"/>
        <family val="2"/>
      </rPr>
      <t xml:space="preserve"> </t>
    </r>
    <r>
      <rPr>
        <b/>
        <sz val="10"/>
        <color indexed="10"/>
        <rFont val="Arial Unicode MS"/>
        <family val="0"/>
      </rPr>
      <t>Клуб зверей беж+коричн</t>
    </r>
  </si>
  <si>
    <r>
      <t xml:space="preserve">ДДД267800 джемпер </t>
    </r>
    <r>
      <rPr>
        <sz val="10"/>
        <color indexed="13"/>
        <rFont val="Arial Unicode MS"/>
        <family val="0"/>
      </rPr>
      <t xml:space="preserve">розовый </t>
    </r>
    <r>
      <rPr>
        <b/>
        <sz val="10"/>
        <color indexed="10"/>
        <rFont val="Arial Unicode MS"/>
        <family val="0"/>
      </rPr>
      <t>красный</t>
    </r>
  </si>
  <si>
    <t>депозит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</si>
</sst>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12"/>
      <name val="Calibri"/>
      <family val="2"/>
    </font>
    <font>
      <b/>
      <sz val="10"/>
      <color indexed="10"/>
      <name val="Arial Unicode MS"/>
      <family val="0"/>
    </font>
    <font>
      <b/>
      <sz val="11"/>
      <color indexed="10"/>
      <name val="Calibri"/>
      <family val="2"/>
    </font>
    <font>
      <sz val="10"/>
      <color indexed="13"/>
      <name val="Arial Unicode MS"/>
      <family val="0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" fillId="20" borderId="0" xfId="0" applyFont="1" applyFill="1" applyAlignment="1">
      <alignment/>
    </xf>
    <xf numFmtId="0" fontId="0" fillId="20" borderId="0" xfId="0" applyFill="1" applyAlignment="1">
      <alignment/>
    </xf>
    <xf numFmtId="1" fontId="0" fillId="20" borderId="0" xfId="0" applyNumberFormat="1" applyFill="1" applyAlignment="1">
      <alignment/>
    </xf>
    <xf numFmtId="0" fontId="4" fillId="20" borderId="0" xfId="0" applyFont="1" applyFill="1" applyAlignment="1">
      <alignment/>
    </xf>
    <xf numFmtId="0" fontId="0" fillId="22" borderId="0" xfId="0" applyFill="1" applyAlignment="1">
      <alignment/>
    </xf>
    <xf numFmtId="1" fontId="0" fillId="22" borderId="0" xfId="0" applyNumberFormat="1" applyFill="1" applyAlignment="1">
      <alignment/>
    </xf>
    <xf numFmtId="1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4" fillId="0" borderId="0" xfId="0" applyFont="1" applyAlignment="1">
      <alignment/>
    </xf>
    <xf numFmtId="0" fontId="9" fillId="0" borderId="0" xfId="42" applyFill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numFmt numFmtId="1" formatCode="0"/>
      <border/>
    </dxf>
    <dxf>
      <alignment horizontal="left" readingOrder="0"/>
      <border/>
    </dxf>
    <dxf>
      <alignment horizontal="center" readingOrder="1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90" sheet="ЗАКАЗЫ"/>
  </cacheSource>
  <cacheFields count="9">
    <cacheField name="артикул">
      <sharedItems containsMixedTypes="0"/>
    </cacheField>
    <cacheField name="коллекция">
      <sharedItems containsMixedTypes="0"/>
    </cacheField>
    <cacheField name="размер">
      <sharedItems containsMixedTypes="1" containsNumber="1" containsInteger="1" count="20">
        <n v="56"/>
        <n v="48"/>
        <s v="46/80"/>
        <n v="46"/>
        <n v="42"/>
        <n v="54"/>
        <n v="52"/>
        <n v="50"/>
        <n v="60"/>
        <n v="62"/>
        <n v="72"/>
        <n v="80"/>
        <n v="64"/>
        <s v="*"/>
        <n v="68"/>
        <n v="76"/>
        <s v="48/86"/>
        <s v="48/80"/>
        <n v="92"/>
        <n v="44"/>
      </sharedItems>
    </cacheField>
    <cacheField name="цена">
      <sharedItems containsSemiMixedTypes="0" containsString="0" containsMixedTypes="0" containsNumber="1" containsInteger="1"/>
    </cacheField>
    <cacheField name="кол-во">
      <sharedItems containsSemiMixedTypes="0" containsString="0" containsMixedTypes="0" containsNumber="1" containsInteger="1" count="4">
        <n v="1"/>
        <n v="0"/>
        <n v="2"/>
        <n v="5"/>
      </sharedItems>
    </cacheField>
    <cacheField name="сумма">
      <sharedItems containsSemiMixedTypes="0" containsString="0" containsMixedTypes="0" containsNumber="1" containsInteger="1"/>
    </cacheField>
    <cacheField name="сумма с орг">
      <sharedItems containsSemiMixedTypes="0" containsString="0" containsMixedTypes="0" containsNumber="1"/>
    </cacheField>
    <cacheField name="уз">
      <sharedItems containsMixedTypes="1" containsNumber="1" containsInteger="1" count="37">
        <s v="solnchko641"/>
        <s v="tousja"/>
        <s v="Серебринка"/>
        <s v="koa"/>
        <s v="GAMMA"/>
        <s v="Metel"/>
        <s v="Ollena"/>
        <s v="АндрАрт"/>
        <s v="*Star#"/>
        <s v="КисяМурыся"/>
        <s v="Наташила"/>
        <s v="L@da"/>
        <s v="Трямм-м"/>
        <s v="Росомаха"/>
        <s v="Львен"/>
        <s v="katyusha2008"/>
        <s v="Elge"/>
        <s v="uhecnyj"/>
        <s v="Luny"/>
        <s v="Katerrina"/>
        <s v="LEk"/>
        <s v="Юлия_Ч"/>
        <s v="луш"/>
        <s v="Ast"/>
        <s v="Tanya)))"/>
        <s v="kiparis"/>
        <s v="Fila"/>
        <s v="Sowa"/>
        <s v="Ustin1975"/>
        <s v="ЕЛЕНА 1279"/>
        <s v="Ольга двойня 2010"/>
        <s v="Kirena2010"/>
        <s v="Ishsam"/>
        <s v="LuckyMother"/>
        <s v="zvezdochka2010"/>
        <s v="vaska"/>
        <n v="1980"/>
      </sharedItems>
    </cacheField>
    <cacheField name="ИТОГО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rowGrandTotals="0" itemPrintTitles="1" compactData="0" updatedVersion="2" indent="0" showMemberPropertyTips="1">
  <location ref="A1:B38" firstHeaderRow="2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8">
        <item m="1" x="36"/>
        <item x="15"/>
        <item x="6"/>
        <item x="3"/>
        <item x="16"/>
        <item x="24"/>
        <item x="27"/>
        <item x="5"/>
        <item x="35"/>
        <item x="17"/>
        <item x="29"/>
        <item x="10"/>
        <item x="13"/>
        <item x="8"/>
        <item x="21"/>
        <item x="33"/>
        <item x="12"/>
        <item x="19"/>
        <item x="31"/>
        <item x="0"/>
        <item x="2"/>
        <item x="20"/>
        <item x="22"/>
        <item x="23"/>
        <item x="1"/>
        <item x="25"/>
        <item x="14"/>
        <item x="32"/>
        <item x="34"/>
        <item x="4"/>
        <item x="7"/>
        <item x="9"/>
        <item x="11"/>
        <item x="28"/>
        <item x="26"/>
        <item x="18"/>
        <item x="30"/>
        <item t="default"/>
      </items>
    </pivotField>
    <pivotField dataField="1" compact="0" outline="0" subtotalTop="0" showAll="0"/>
  </pivotFields>
  <rowFields count="1">
    <field x="7"/>
  </rowFields>
  <rowItems count="3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</rowItems>
  <colItems count="1">
    <i/>
  </colItems>
  <dataFields count="1">
    <dataField name="Сумма по полю ИТОГО" fld="8" baseField="0" baseItem="0" numFmtId="1"/>
  </dataFields>
  <formats count="6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7" count="0"/>
        </references>
      </pivotArea>
    </format>
    <format dxfId="1">
      <pivotArea outline="0" fieldPosition="0" dataOnly="0" grandRow="1" labelOnly="1"/>
    </format>
    <format dxfId="2">
      <pivotArea outline="0" fieldPosition="0" axis="axisRow" dataOnly="0" field="7" labelOnly="1" type="button"/>
    </format>
  </formats>
  <pivotTableStyleInfo name="PivotStyleDark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@d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1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2.140625" style="5" customWidth="1"/>
    <col min="2" max="2" width="5.140625" style="3" customWidth="1"/>
    <col min="3" max="3" width="16.140625" style="0" customWidth="1"/>
    <col min="4" max="4" width="10.8515625" style="0" customWidth="1"/>
    <col min="5" max="5" width="12.00390625" style="0" customWidth="1"/>
    <col min="6" max="6" width="11.00390625" style="0" customWidth="1"/>
    <col min="7" max="7" width="13.7109375" style="3" customWidth="1"/>
  </cols>
  <sheetData>
    <row r="1" spans="1:2" ht="15">
      <c r="A1" s="10" t="s">
        <v>9</v>
      </c>
      <c r="B1" s="7"/>
    </row>
    <row r="2" spans="1:7" s="15" customFormat="1" ht="15">
      <c r="A2" s="14" t="s">
        <v>7</v>
      </c>
      <c r="B2" s="16" t="s">
        <v>10</v>
      </c>
      <c r="C2" s="15" t="s">
        <v>14</v>
      </c>
      <c r="D2" s="15" t="s">
        <v>13</v>
      </c>
      <c r="E2" s="15" t="s">
        <v>15</v>
      </c>
      <c r="F2" s="15" t="s">
        <v>16</v>
      </c>
      <c r="G2" s="19" t="s">
        <v>312</v>
      </c>
    </row>
    <row r="3" spans="1:7" ht="15">
      <c r="A3" s="11" t="s">
        <v>12</v>
      </c>
      <c r="B3" s="7">
        <v>2438</v>
      </c>
      <c r="D3" s="22">
        <v>2438</v>
      </c>
      <c r="E3">
        <v>2438</v>
      </c>
      <c r="F3">
        <v>34</v>
      </c>
      <c r="G3" s="3">
        <v>0</v>
      </c>
    </row>
    <row r="4" spans="1:7" ht="15">
      <c r="A4" s="12" t="s">
        <v>4</v>
      </c>
      <c r="B4" s="8">
        <v>4943</v>
      </c>
      <c r="D4" s="22">
        <v>4943</v>
      </c>
      <c r="E4">
        <v>4943</v>
      </c>
      <c r="F4">
        <v>79</v>
      </c>
      <c r="G4" s="3">
        <v>0</v>
      </c>
    </row>
    <row r="5" spans="1:7" ht="15">
      <c r="A5" s="12" t="s">
        <v>20</v>
      </c>
      <c r="B5" s="8">
        <v>170.2</v>
      </c>
      <c r="C5">
        <v>235</v>
      </c>
      <c r="D5" s="22">
        <v>0</v>
      </c>
      <c r="E5">
        <v>235</v>
      </c>
      <c r="F5">
        <v>2</v>
      </c>
      <c r="G5" s="3">
        <v>63</v>
      </c>
    </row>
    <row r="6" spans="1:7" ht="15">
      <c r="A6" s="12" t="s">
        <v>21</v>
      </c>
      <c r="B6" s="8">
        <v>172.5</v>
      </c>
      <c r="D6" s="22">
        <v>173</v>
      </c>
      <c r="E6">
        <v>343</v>
      </c>
      <c r="F6">
        <v>2</v>
      </c>
      <c r="G6" s="3">
        <v>168</v>
      </c>
    </row>
    <row r="7" spans="1:7" ht="15">
      <c r="A7" s="12" t="s">
        <v>26</v>
      </c>
      <c r="B7" s="8">
        <v>231.15</v>
      </c>
      <c r="D7" s="22">
        <v>231</v>
      </c>
      <c r="E7">
        <v>231</v>
      </c>
      <c r="F7">
        <v>3</v>
      </c>
      <c r="G7" s="3">
        <v>0</v>
      </c>
    </row>
    <row r="8" spans="1:7" ht="15">
      <c r="A8" s="12" t="s">
        <v>40</v>
      </c>
      <c r="B8" s="8">
        <v>1184.5</v>
      </c>
      <c r="D8" s="22">
        <v>1185</v>
      </c>
      <c r="E8">
        <v>1185</v>
      </c>
      <c r="F8">
        <v>16</v>
      </c>
      <c r="G8" s="3">
        <v>0</v>
      </c>
    </row>
    <row r="9" spans="1:7" ht="15">
      <c r="A9" s="12" t="s">
        <v>41</v>
      </c>
      <c r="B9" s="8">
        <v>2325.3</v>
      </c>
      <c r="D9" s="22">
        <v>2325</v>
      </c>
      <c r="E9">
        <v>2325</v>
      </c>
      <c r="F9">
        <v>32</v>
      </c>
      <c r="G9" s="3">
        <v>0</v>
      </c>
    </row>
    <row r="10" spans="1:7" ht="15">
      <c r="A10" s="12" t="s">
        <v>46</v>
      </c>
      <c r="B10" s="8">
        <v>44.85</v>
      </c>
      <c r="D10" s="22">
        <v>45</v>
      </c>
      <c r="E10">
        <v>45</v>
      </c>
      <c r="F10">
        <v>1</v>
      </c>
      <c r="G10" s="3">
        <v>0</v>
      </c>
    </row>
    <row r="11" spans="1:7" ht="15">
      <c r="A11" s="12" t="s">
        <v>50</v>
      </c>
      <c r="B11" s="8">
        <v>776.25</v>
      </c>
      <c r="C11">
        <v>-6</v>
      </c>
      <c r="D11" s="22">
        <v>782</v>
      </c>
      <c r="E11">
        <v>782</v>
      </c>
      <c r="F11">
        <v>11</v>
      </c>
      <c r="G11" s="3">
        <v>0</v>
      </c>
    </row>
    <row r="12" spans="1:7" ht="15">
      <c r="A12" s="12" t="s">
        <v>53</v>
      </c>
      <c r="B12" s="8">
        <v>695.75</v>
      </c>
      <c r="D12" s="22">
        <v>696</v>
      </c>
      <c r="E12" s="34">
        <v>696</v>
      </c>
      <c r="F12">
        <v>10</v>
      </c>
      <c r="G12" s="3">
        <v>0</v>
      </c>
    </row>
    <row r="13" spans="1:7" ht="15">
      <c r="A13" s="12" t="s">
        <v>64</v>
      </c>
      <c r="B13" s="8">
        <v>1181.05</v>
      </c>
      <c r="C13">
        <v>143</v>
      </c>
      <c r="D13" s="22">
        <v>1038</v>
      </c>
      <c r="E13">
        <v>1038</v>
      </c>
      <c r="F13">
        <v>16</v>
      </c>
      <c r="G13" s="3">
        <v>0</v>
      </c>
    </row>
    <row r="14" spans="1:7" ht="15">
      <c r="A14" s="12" t="s">
        <v>70</v>
      </c>
      <c r="B14" s="8">
        <v>2513.9</v>
      </c>
      <c r="D14" s="22">
        <v>2514</v>
      </c>
      <c r="E14">
        <v>2475</v>
      </c>
      <c r="F14">
        <v>74</v>
      </c>
      <c r="G14" s="3">
        <v>0</v>
      </c>
    </row>
    <row r="15" spans="1:7" ht="15">
      <c r="A15" s="12" t="s">
        <v>67</v>
      </c>
      <c r="B15" s="8">
        <v>2737.1</v>
      </c>
      <c r="D15" s="22">
        <v>2737</v>
      </c>
      <c r="E15">
        <v>2904</v>
      </c>
      <c r="F15">
        <v>43</v>
      </c>
      <c r="G15" s="3">
        <v>144</v>
      </c>
    </row>
    <row r="16" spans="1:7" ht="15">
      <c r="A16" s="12" t="s">
        <v>66</v>
      </c>
      <c r="B16" s="8">
        <v>757.05</v>
      </c>
      <c r="D16" s="22">
        <v>757</v>
      </c>
      <c r="E16">
        <v>757</v>
      </c>
      <c r="F16">
        <v>12</v>
      </c>
      <c r="G16" s="3">
        <v>0</v>
      </c>
    </row>
    <row r="17" spans="1:7" ht="15">
      <c r="A17" s="12" t="s">
        <v>83</v>
      </c>
      <c r="B17" s="8">
        <v>300.15</v>
      </c>
      <c r="D17" s="22">
        <v>300</v>
      </c>
      <c r="E17">
        <v>319</v>
      </c>
      <c r="F17">
        <v>4</v>
      </c>
      <c r="G17" s="3">
        <v>15</v>
      </c>
    </row>
    <row r="18" spans="1:7" ht="15">
      <c r="A18" s="12" t="s">
        <v>117</v>
      </c>
      <c r="B18" s="8">
        <v>1158.05</v>
      </c>
      <c r="D18" s="22">
        <v>1158</v>
      </c>
      <c r="E18">
        <v>1158</v>
      </c>
      <c r="F18">
        <v>16</v>
      </c>
      <c r="G18" s="3">
        <v>0</v>
      </c>
    </row>
    <row r="19" spans="1:7" ht="15">
      <c r="A19" s="12" t="s">
        <v>100</v>
      </c>
      <c r="B19" s="8">
        <v>453.1</v>
      </c>
      <c r="D19" s="22">
        <v>453</v>
      </c>
      <c r="E19">
        <v>453</v>
      </c>
      <c r="F19">
        <v>6</v>
      </c>
      <c r="G19" s="3">
        <v>0</v>
      </c>
    </row>
    <row r="20" spans="1:7" ht="15">
      <c r="A20" s="12" t="s">
        <v>101</v>
      </c>
      <c r="B20" s="8">
        <v>1104</v>
      </c>
      <c r="D20" s="22">
        <v>1104</v>
      </c>
      <c r="E20">
        <v>1104</v>
      </c>
      <c r="F20">
        <v>15</v>
      </c>
      <c r="G20" s="3">
        <v>0</v>
      </c>
    </row>
    <row r="21" spans="1:7" ht="15">
      <c r="A21" s="12" t="s">
        <v>135</v>
      </c>
      <c r="B21" s="8">
        <v>1231.65</v>
      </c>
      <c r="D21" s="22">
        <v>1232</v>
      </c>
      <c r="E21">
        <v>1232</v>
      </c>
      <c r="F21">
        <v>17</v>
      </c>
      <c r="G21" s="3">
        <v>0</v>
      </c>
    </row>
    <row r="22" spans="1:7" ht="15">
      <c r="A22" s="12" t="s">
        <v>147</v>
      </c>
      <c r="B22" s="8">
        <v>762.45</v>
      </c>
      <c r="D22" s="22">
        <v>762</v>
      </c>
      <c r="E22">
        <v>762</v>
      </c>
      <c r="F22">
        <v>11</v>
      </c>
      <c r="G22" s="3">
        <v>0</v>
      </c>
    </row>
    <row r="23" spans="1:7" ht="15">
      <c r="A23" s="12" t="s">
        <v>153</v>
      </c>
      <c r="B23" s="8">
        <v>3355.7</v>
      </c>
      <c r="D23" s="22">
        <v>3356</v>
      </c>
      <c r="E23">
        <v>3356</v>
      </c>
      <c r="F23">
        <v>47</v>
      </c>
      <c r="G23" s="3">
        <v>0</v>
      </c>
    </row>
    <row r="24" spans="1:7" ht="15">
      <c r="A24" s="12" t="s">
        <v>124</v>
      </c>
      <c r="B24" s="8">
        <v>792.35</v>
      </c>
      <c r="D24" s="22">
        <v>792</v>
      </c>
      <c r="E24">
        <v>792</v>
      </c>
      <c r="F24">
        <v>11</v>
      </c>
      <c r="G24" s="3">
        <v>0</v>
      </c>
    </row>
    <row r="25" spans="1:7" ht="15">
      <c r="A25" s="12" t="s">
        <v>168</v>
      </c>
      <c r="B25" s="8">
        <v>504.85</v>
      </c>
      <c r="D25" s="22">
        <v>505</v>
      </c>
      <c r="E25">
        <v>505</v>
      </c>
      <c r="F25">
        <v>7</v>
      </c>
      <c r="G25" s="3">
        <v>0</v>
      </c>
    </row>
    <row r="26" spans="1:7" ht="15">
      <c r="A26" s="12" t="s">
        <v>130</v>
      </c>
      <c r="B26" s="8">
        <v>1756.05</v>
      </c>
      <c r="D26" s="22">
        <v>1756</v>
      </c>
      <c r="E26" s="34">
        <v>1756</v>
      </c>
      <c r="F26">
        <v>24</v>
      </c>
      <c r="G26" s="3">
        <v>0</v>
      </c>
    </row>
    <row r="27" spans="1:7" ht="15">
      <c r="A27" s="12" t="s">
        <v>151</v>
      </c>
      <c r="B27" s="8">
        <v>456.55</v>
      </c>
      <c r="D27" s="22">
        <v>457</v>
      </c>
      <c r="E27">
        <v>457</v>
      </c>
      <c r="F27">
        <v>6</v>
      </c>
      <c r="G27" s="3">
        <v>0</v>
      </c>
    </row>
    <row r="28" spans="1:7" ht="15">
      <c r="A28" s="12" t="s">
        <v>122</v>
      </c>
      <c r="B28" s="8">
        <v>1449</v>
      </c>
      <c r="C28">
        <v>20</v>
      </c>
      <c r="D28" s="22">
        <v>1429</v>
      </c>
      <c r="E28">
        <v>1429</v>
      </c>
      <c r="F28">
        <v>20</v>
      </c>
      <c r="G28" s="3">
        <v>0</v>
      </c>
    </row>
    <row r="29" spans="1:7" ht="15">
      <c r="A29" s="12" t="s">
        <v>132</v>
      </c>
      <c r="B29" s="8">
        <v>194.35</v>
      </c>
      <c r="D29" s="22">
        <v>194</v>
      </c>
      <c r="E29">
        <v>186</v>
      </c>
      <c r="F29">
        <v>11</v>
      </c>
      <c r="G29" s="3">
        <v>0</v>
      </c>
    </row>
    <row r="30" spans="1:7" ht="15">
      <c r="A30" s="12" t="s">
        <v>145</v>
      </c>
      <c r="B30" s="8">
        <v>218.5</v>
      </c>
      <c r="D30" s="22">
        <v>219</v>
      </c>
      <c r="E30">
        <v>219</v>
      </c>
      <c r="F30">
        <v>3</v>
      </c>
      <c r="G30" s="3">
        <v>0</v>
      </c>
    </row>
    <row r="31" spans="1:7" ht="15">
      <c r="A31" s="12" t="s">
        <v>181</v>
      </c>
      <c r="B31" s="8">
        <v>1183.35</v>
      </c>
      <c r="D31" s="22">
        <v>1183</v>
      </c>
      <c r="E31">
        <v>1200</v>
      </c>
      <c r="F31">
        <v>16</v>
      </c>
      <c r="G31" s="3">
        <v>1</v>
      </c>
    </row>
    <row r="32" spans="1:7" ht="15">
      <c r="A32" s="12" t="s">
        <v>200</v>
      </c>
      <c r="B32" s="8">
        <v>1224.75</v>
      </c>
      <c r="D32" s="22">
        <v>1225</v>
      </c>
      <c r="E32">
        <v>1225</v>
      </c>
      <c r="F32">
        <v>17</v>
      </c>
      <c r="G32" s="20">
        <v>0</v>
      </c>
    </row>
    <row r="33" spans="1:7" ht="15">
      <c r="A33" s="12" t="s">
        <v>213</v>
      </c>
      <c r="B33" s="8">
        <v>3577.65</v>
      </c>
      <c r="D33" s="22">
        <v>3578</v>
      </c>
      <c r="E33">
        <v>3578</v>
      </c>
      <c r="F33">
        <v>50</v>
      </c>
      <c r="G33" s="3">
        <v>0</v>
      </c>
    </row>
    <row r="34" spans="1:7" ht="15">
      <c r="A34" s="12" t="s">
        <v>209</v>
      </c>
      <c r="B34" s="8">
        <v>825.7</v>
      </c>
      <c r="D34" s="22">
        <v>826</v>
      </c>
      <c r="E34">
        <v>826</v>
      </c>
      <c r="F34">
        <v>11</v>
      </c>
      <c r="G34" s="3">
        <v>0</v>
      </c>
    </row>
    <row r="35" spans="1:7" ht="15">
      <c r="A35" s="12" t="s">
        <v>238</v>
      </c>
      <c r="B35" s="8">
        <v>652.05</v>
      </c>
      <c r="D35" s="22">
        <v>652</v>
      </c>
      <c r="E35">
        <v>652</v>
      </c>
      <c r="F35">
        <v>9</v>
      </c>
      <c r="G35" s="3">
        <v>0</v>
      </c>
    </row>
    <row r="36" spans="1:7" ht="15">
      <c r="A36" s="12" t="s">
        <v>242</v>
      </c>
      <c r="B36" s="8">
        <v>1281.1</v>
      </c>
      <c r="D36" s="22">
        <v>1281</v>
      </c>
      <c r="E36">
        <v>1281</v>
      </c>
      <c r="F36">
        <v>18</v>
      </c>
      <c r="G36" s="3">
        <v>0</v>
      </c>
    </row>
    <row r="37" spans="1:7" ht="15">
      <c r="A37" s="12" t="s">
        <v>258</v>
      </c>
      <c r="B37" s="8">
        <v>1182.2</v>
      </c>
      <c r="D37" s="22">
        <v>1182</v>
      </c>
      <c r="E37">
        <v>1182</v>
      </c>
      <c r="F37">
        <v>16</v>
      </c>
      <c r="G37" s="3">
        <v>0</v>
      </c>
    </row>
    <row r="38" spans="1:7" ht="15">
      <c r="A38" s="13" t="s">
        <v>269</v>
      </c>
      <c r="B38" s="9">
        <v>733.7</v>
      </c>
      <c r="D38" s="23">
        <v>734</v>
      </c>
      <c r="E38" s="34">
        <v>735</v>
      </c>
      <c r="F38">
        <v>9</v>
      </c>
      <c r="G38" s="3">
        <v>0</v>
      </c>
    </row>
    <row r="39" spans="1:4" ht="15">
      <c r="A39"/>
      <c r="B39"/>
      <c r="D39" s="22"/>
    </row>
    <row r="40" spans="1:4" ht="15">
      <c r="A40"/>
      <c r="B40"/>
      <c r="D40" s="22"/>
    </row>
    <row r="41" spans="1:4" ht="15">
      <c r="A41"/>
      <c r="B41"/>
      <c r="D41" s="22"/>
    </row>
    <row r="42" spans="1:4" ht="15">
      <c r="A42"/>
      <c r="B42"/>
      <c r="D42" s="22"/>
    </row>
    <row r="43" spans="1:4" ht="15">
      <c r="A43"/>
      <c r="B43"/>
      <c r="D43" s="22"/>
    </row>
    <row r="44" spans="1:4" ht="15">
      <c r="A44"/>
      <c r="B44"/>
      <c r="D44" s="22"/>
    </row>
    <row r="45" spans="1:4" ht="15">
      <c r="A45"/>
      <c r="B45"/>
      <c r="D45" s="22"/>
    </row>
    <row r="46" spans="1:4" ht="15">
      <c r="A46"/>
      <c r="B46"/>
      <c r="D46" s="22"/>
    </row>
    <row r="47" spans="1:4" ht="15">
      <c r="A47"/>
      <c r="B47"/>
      <c r="D47" s="22"/>
    </row>
    <row r="48" spans="1:4" ht="15">
      <c r="A48" s="1"/>
      <c r="B48"/>
      <c r="D48" s="22"/>
    </row>
    <row r="49" spans="1:2" ht="15">
      <c r="A49"/>
      <c r="B49"/>
    </row>
    <row r="50" spans="1:7" ht="15">
      <c r="A50"/>
      <c r="B50"/>
      <c r="G50" s="21"/>
    </row>
    <row r="51" spans="1:2" ht="15">
      <c r="A51"/>
      <c r="B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8"/>
  <sheetViews>
    <sheetView zoomScalePageLayoutView="0" workbookViewId="0" topLeftCell="A1">
      <selection activeCell="J79" sqref="J79"/>
    </sheetView>
  </sheetViews>
  <sheetFormatPr defaultColWidth="9.140625" defaultRowHeight="15"/>
  <cols>
    <col min="1" max="1" width="47.421875" style="0" customWidth="1"/>
    <col min="2" max="2" width="13.7109375" style="0" customWidth="1"/>
    <col min="3" max="3" width="5.28125" style="0" customWidth="1"/>
    <col min="4" max="4" width="7.28125" style="6" customWidth="1"/>
    <col min="5" max="5" width="5.00390625" style="0" customWidth="1"/>
    <col min="6" max="6" width="7.421875" style="0" customWidth="1"/>
    <col min="7" max="7" width="7.8515625" style="0" customWidth="1"/>
    <col min="8" max="8" width="13.57421875" style="6" customWidth="1"/>
  </cols>
  <sheetData>
    <row r="1" spans="1:10" ht="15">
      <c r="A1" t="s">
        <v>11</v>
      </c>
      <c r="B1" t="s">
        <v>6</v>
      </c>
      <c r="C1" t="s">
        <v>3</v>
      </c>
      <c r="D1" s="6" t="s">
        <v>0</v>
      </c>
      <c r="E1" t="s">
        <v>5</v>
      </c>
      <c r="F1" t="s">
        <v>1</v>
      </c>
      <c r="G1" t="s">
        <v>2</v>
      </c>
      <c r="H1" s="6" t="s">
        <v>7</v>
      </c>
      <c r="I1" t="s">
        <v>8</v>
      </c>
      <c r="J1" t="s">
        <v>304</v>
      </c>
    </row>
    <row r="2" spans="1:10" ht="15">
      <c r="A2" s="1" t="s">
        <v>134</v>
      </c>
      <c r="B2" t="s">
        <v>133</v>
      </c>
      <c r="C2" s="30">
        <v>56</v>
      </c>
      <c r="D2" s="6">
        <v>110</v>
      </c>
      <c r="E2">
        <v>1</v>
      </c>
      <c r="F2">
        <f aca="true" t="shared" si="0" ref="F2:F20">D2*E2</f>
        <v>110</v>
      </c>
      <c r="G2">
        <f aca="true" t="shared" si="1" ref="G2:G64">F2*1.15</f>
        <v>126.49999999999999</v>
      </c>
      <c r="H2" s="18" t="s">
        <v>135</v>
      </c>
      <c r="I2">
        <f aca="true" t="shared" si="2" ref="I2:I15">G2</f>
        <v>126.49999999999999</v>
      </c>
      <c r="J2">
        <v>1</v>
      </c>
    </row>
    <row r="3" spans="1:10" ht="15">
      <c r="A3" s="1" t="s">
        <v>232</v>
      </c>
      <c r="B3" t="s">
        <v>233</v>
      </c>
      <c r="C3" s="32">
        <v>48</v>
      </c>
      <c r="D3" s="17">
        <v>75</v>
      </c>
      <c r="E3">
        <v>1</v>
      </c>
      <c r="F3">
        <f t="shared" si="0"/>
        <v>75</v>
      </c>
      <c r="G3">
        <f t="shared" si="1"/>
        <v>86.25</v>
      </c>
      <c r="H3" s="18" t="s">
        <v>130</v>
      </c>
      <c r="I3">
        <f t="shared" si="2"/>
        <v>86.25</v>
      </c>
      <c r="J3">
        <v>1</v>
      </c>
    </row>
    <row r="4" spans="1:10" ht="15">
      <c r="A4" s="1" t="s">
        <v>278</v>
      </c>
      <c r="B4" t="s">
        <v>18</v>
      </c>
      <c r="C4" s="33">
        <v>56</v>
      </c>
      <c r="D4" s="6">
        <v>127</v>
      </c>
      <c r="E4">
        <v>1</v>
      </c>
      <c r="F4">
        <f t="shared" si="0"/>
        <v>127</v>
      </c>
      <c r="G4">
        <f t="shared" si="1"/>
        <v>146.04999999999998</v>
      </c>
      <c r="H4" s="18" t="s">
        <v>147</v>
      </c>
      <c r="I4">
        <f t="shared" si="2"/>
        <v>146.04999999999998</v>
      </c>
      <c r="J4">
        <v>1</v>
      </c>
    </row>
    <row r="5" spans="1:10" ht="15">
      <c r="A5" s="1" t="s">
        <v>279</v>
      </c>
      <c r="B5" t="s">
        <v>18</v>
      </c>
      <c r="C5" s="33">
        <v>56</v>
      </c>
      <c r="D5" s="6">
        <v>127</v>
      </c>
      <c r="E5">
        <v>1</v>
      </c>
      <c r="F5">
        <f t="shared" si="0"/>
        <v>127</v>
      </c>
      <c r="G5">
        <f t="shared" si="1"/>
        <v>146.04999999999998</v>
      </c>
      <c r="H5" s="18" t="s">
        <v>147</v>
      </c>
      <c r="I5">
        <f t="shared" si="2"/>
        <v>146.04999999999998</v>
      </c>
      <c r="J5">
        <v>1</v>
      </c>
    </row>
    <row r="6" spans="1:10" ht="15">
      <c r="A6" s="1" t="s">
        <v>17</v>
      </c>
      <c r="B6" t="s">
        <v>18</v>
      </c>
      <c r="C6" s="33" t="s">
        <v>19</v>
      </c>
      <c r="D6" s="17">
        <v>148</v>
      </c>
      <c r="E6">
        <v>1</v>
      </c>
      <c r="F6">
        <f t="shared" si="0"/>
        <v>148</v>
      </c>
      <c r="G6">
        <f t="shared" si="1"/>
        <v>170.2</v>
      </c>
      <c r="H6" s="18" t="s">
        <v>20</v>
      </c>
      <c r="I6">
        <f t="shared" si="2"/>
        <v>170.2</v>
      </c>
      <c r="J6">
        <v>1</v>
      </c>
    </row>
    <row r="7" spans="1:10" ht="15">
      <c r="A7" s="1" t="s">
        <v>282</v>
      </c>
      <c r="B7" t="s">
        <v>18</v>
      </c>
      <c r="C7" s="33">
        <v>46</v>
      </c>
      <c r="D7" s="17">
        <v>46</v>
      </c>
      <c r="E7">
        <v>1</v>
      </c>
      <c r="F7">
        <f>D7*E7</f>
        <v>46</v>
      </c>
      <c r="G7">
        <f t="shared" si="1"/>
        <v>52.9</v>
      </c>
      <c r="H7" s="18" t="s">
        <v>181</v>
      </c>
      <c r="I7">
        <f t="shared" si="2"/>
        <v>52.9</v>
      </c>
      <c r="J7">
        <v>1</v>
      </c>
    </row>
    <row r="8" spans="1:10" ht="15">
      <c r="A8" s="1" t="s">
        <v>190</v>
      </c>
      <c r="B8" t="s">
        <v>18</v>
      </c>
      <c r="C8" s="33">
        <v>48</v>
      </c>
      <c r="D8" s="17">
        <v>34</v>
      </c>
      <c r="E8">
        <v>1</v>
      </c>
      <c r="F8">
        <f>D8*E8</f>
        <v>34</v>
      </c>
      <c r="G8">
        <f t="shared" si="1"/>
        <v>39.099999999999994</v>
      </c>
      <c r="H8" s="18" t="s">
        <v>181</v>
      </c>
      <c r="I8">
        <f t="shared" si="2"/>
        <v>39.099999999999994</v>
      </c>
      <c r="J8">
        <v>1</v>
      </c>
    </row>
    <row r="9" spans="1:10" ht="15">
      <c r="A9" s="1" t="s">
        <v>191</v>
      </c>
      <c r="B9" t="s">
        <v>18</v>
      </c>
      <c r="C9" s="33">
        <v>48</v>
      </c>
      <c r="D9" s="17">
        <v>34</v>
      </c>
      <c r="E9">
        <v>1</v>
      </c>
      <c r="F9">
        <f t="shared" si="0"/>
        <v>34</v>
      </c>
      <c r="G9">
        <f t="shared" si="1"/>
        <v>39.099999999999994</v>
      </c>
      <c r="H9" s="18" t="s">
        <v>181</v>
      </c>
      <c r="I9">
        <f t="shared" si="2"/>
        <v>39.099999999999994</v>
      </c>
      <c r="J9">
        <v>1</v>
      </c>
    </row>
    <row r="10" spans="1:10" ht="15">
      <c r="A10" s="1" t="s">
        <v>192</v>
      </c>
      <c r="B10" t="s">
        <v>18</v>
      </c>
      <c r="C10" s="33">
        <v>46</v>
      </c>
      <c r="D10" s="17">
        <v>34</v>
      </c>
      <c r="E10">
        <v>1</v>
      </c>
      <c r="F10">
        <f t="shared" si="0"/>
        <v>34</v>
      </c>
      <c r="G10">
        <f t="shared" si="1"/>
        <v>39.099999999999994</v>
      </c>
      <c r="H10" s="18" t="s">
        <v>181</v>
      </c>
      <c r="I10">
        <f t="shared" si="2"/>
        <v>39.099999999999994</v>
      </c>
      <c r="J10">
        <v>1</v>
      </c>
    </row>
    <row r="11" spans="1:10" ht="15">
      <c r="A11" s="1" t="s">
        <v>237</v>
      </c>
      <c r="B11" t="s">
        <v>18</v>
      </c>
      <c r="C11" s="33">
        <v>42</v>
      </c>
      <c r="D11" s="17">
        <v>91</v>
      </c>
      <c r="E11">
        <v>1</v>
      </c>
      <c r="F11">
        <f t="shared" si="0"/>
        <v>91</v>
      </c>
      <c r="G11">
        <f t="shared" si="1"/>
        <v>104.64999999999999</v>
      </c>
      <c r="H11" s="18" t="s">
        <v>41</v>
      </c>
      <c r="I11">
        <f t="shared" si="2"/>
        <v>104.64999999999999</v>
      </c>
      <c r="J11">
        <v>1</v>
      </c>
    </row>
    <row r="12" spans="1:10" ht="15">
      <c r="A12" s="1" t="s">
        <v>169</v>
      </c>
      <c r="B12" t="s">
        <v>18</v>
      </c>
      <c r="C12" s="33">
        <v>42</v>
      </c>
      <c r="D12" s="17">
        <v>56</v>
      </c>
      <c r="E12">
        <v>1</v>
      </c>
      <c r="F12">
        <f t="shared" si="0"/>
        <v>56</v>
      </c>
      <c r="G12">
        <f>F12</f>
        <v>56</v>
      </c>
      <c r="H12" s="18" t="s">
        <v>4</v>
      </c>
      <c r="I12">
        <f t="shared" si="2"/>
        <v>56</v>
      </c>
      <c r="J12">
        <v>1</v>
      </c>
    </row>
    <row r="13" spans="1:10" ht="15">
      <c r="A13" s="1" t="s">
        <v>281</v>
      </c>
      <c r="B13" t="s">
        <v>18</v>
      </c>
      <c r="C13" s="33">
        <v>54</v>
      </c>
      <c r="D13" s="17">
        <v>205</v>
      </c>
      <c r="E13">
        <v>1</v>
      </c>
      <c r="F13">
        <f>D13*E13</f>
        <v>205</v>
      </c>
      <c r="G13">
        <f t="shared" si="1"/>
        <v>235.74999999999997</v>
      </c>
      <c r="H13" s="18" t="s">
        <v>200</v>
      </c>
      <c r="I13">
        <f>G13</f>
        <v>235.74999999999997</v>
      </c>
      <c r="J13">
        <v>1</v>
      </c>
    </row>
    <row r="14" spans="1:10" ht="15">
      <c r="A14" s="1" t="s">
        <v>310</v>
      </c>
      <c r="B14" t="s">
        <v>18</v>
      </c>
      <c r="C14" s="33">
        <v>52</v>
      </c>
      <c r="D14" s="17">
        <v>205</v>
      </c>
      <c r="E14">
        <v>1</v>
      </c>
      <c r="F14">
        <f t="shared" si="0"/>
        <v>205</v>
      </c>
      <c r="G14">
        <f>F14*1.01</f>
        <v>207.05</v>
      </c>
      <c r="H14" s="18" t="s">
        <v>67</v>
      </c>
      <c r="I14">
        <f t="shared" si="2"/>
        <v>207.05</v>
      </c>
      <c r="J14" s="36">
        <v>1</v>
      </c>
    </row>
    <row r="15" spans="1:9" s="27" customFormat="1" ht="15">
      <c r="A15" s="26" t="s">
        <v>212</v>
      </c>
      <c r="B15" s="27" t="s">
        <v>27</v>
      </c>
      <c r="C15" s="27">
        <v>42</v>
      </c>
      <c r="D15" s="29">
        <v>152</v>
      </c>
      <c r="E15" s="27">
        <v>0</v>
      </c>
      <c r="F15" s="27">
        <f>D15*E15</f>
        <v>0</v>
      </c>
      <c r="G15" s="27">
        <f t="shared" si="1"/>
        <v>0</v>
      </c>
      <c r="H15" s="26" t="s">
        <v>213</v>
      </c>
      <c r="I15" s="27">
        <f t="shared" si="2"/>
        <v>0</v>
      </c>
    </row>
    <row r="16" spans="1:10" ht="15">
      <c r="A16" s="1" t="s">
        <v>275</v>
      </c>
      <c r="B16" t="s">
        <v>27</v>
      </c>
      <c r="C16" s="33">
        <v>52</v>
      </c>
      <c r="D16" s="25">
        <v>166</v>
      </c>
      <c r="E16">
        <v>1</v>
      </c>
      <c r="F16">
        <f t="shared" si="0"/>
        <v>166</v>
      </c>
      <c r="G16">
        <f t="shared" si="1"/>
        <v>190.89999999999998</v>
      </c>
      <c r="H16" s="18" t="s">
        <v>64</v>
      </c>
      <c r="I16">
        <f aca="true" t="shared" si="3" ref="I16:I25">G16</f>
        <v>190.89999999999998</v>
      </c>
      <c r="J16">
        <v>1</v>
      </c>
    </row>
    <row r="17" spans="1:10" ht="15">
      <c r="A17" s="1" t="s">
        <v>59</v>
      </c>
      <c r="B17" t="s">
        <v>27</v>
      </c>
      <c r="C17" s="33">
        <v>52</v>
      </c>
      <c r="D17" s="25">
        <v>166</v>
      </c>
      <c r="E17">
        <v>1</v>
      </c>
      <c r="F17">
        <f t="shared" si="0"/>
        <v>166</v>
      </c>
      <c r="G17">
        <f t="shared" si="1"/>
        <v>190.89999999999998</v>
      </c>
      <c r="H17" s="18" t="s">
        <v>64</v>
      </c>
      <c r="I17">
        <f t="shared" si="3"/>
        <v>190.89999999999998</v>
      </c>
      <c r="J17">
        <v>1</v>
      </c>
    </row>
    <row r="18" spans="1:10" ht="15">
      <c r="A18" s="1" t="s">
        <v>274</v>
      </c>
      <c r="B18" t="s">
        <v>27</v>
      </c>
      <c r="C18" s="33">
        <v>52</v>
      </c>
      <c r="D18" s="25">
        <v>166</v>
      </c>
      <c r="E18">
        <v>1</v>
      </c>
      <c r="F18">
        <f t="shared" si="0"/>
        <v>166</v>
      </c>
      <c r="G18">
        <f t="shared" si="1"/>
        <v>190.89999999999998</v>
      </c>
      <c r="H18" s="18" t="s">
        <v>64</v>
      </c>
      <c r="I18">
        <f t="shared" si="3"/>
        <v>190.89999999999998</v>
      </c>
      <c r="J18">
        <v>1</v>
      </c>
    </row>
    <row r="19" spans="1:10" ht="15">
      <c r="A19" s="1" t="s">
        <v>273</v>
      </c>
      <c r="B19" t="s">
        <v>27</v>
      </c>
      <c r="C19" s="33">
        <v>52</v>
      </c>
      <c r="D19" s="25">
        <v>166</v>
      </c>
      <c r="E19">
        <v>1</v>
      </c>
      <c r="F19">
        <f t="shared" si="0"/>
        <v>166</v>
      </c>
      <c r="G19">
        <f t="shared" si="1"/>
        <v>190.89999999999998</v>
      </c>
      <c r="H19" s="18" t="s">
        <v>64</v>
      </c>
      <c r="I19">
        <f t="shared" si="3"/>
        <v>190.89999999999998</v>
      </c>
      <c r="J19">
        <v>1</v>
      </c>
    </row>
    <row r="20" spans="1:9" s="27" customFormat="1" ht="15">
      <c r="A20" s="26" t="s">
        <v>30</v>
      </c>
      <c r="B20" s="27" t="s">
        <v>27</v>
      </c>
      <c r="C20" s="27">
        <v>48</v>
      </c>
      <c r="D20" s="29">
        <v>103</v>
      </c>
      <c r="E20" s="27">
        <v>0</v>
      </c>
      <c r="F20" s="27">
        <f t="shared" si="0"/>
        <v>0</v>
      </c>
      <c r="G20" s="27">
        <f t="shared" si="1"/>
        <v>0</v>
      </c>
      <c r="H20" s="26" t="s">
        <v>209</v>
      </c>
      <c r="I20" s="27">
        <f t="shared" si="3"/>
        <v>0</v>
      </c>
    </row>
    <row r="21" spans="1:9" s="27" customFormat="1" ht="15">
      <c r="A21" s="26" t="s">
        <v>60</v>
      </c>
      <c r="B21" s="27" t="s">
        <v>27</v>
      </c>
      <c r="C21" s="27">
        <v>52</v>
      </c>
      <c r="D21" s="29">
        <v>80</v>
      </c>
      <c r="E21" s="27">
        <v>0</v>
      </c>
      <c r="F21" s="27">
        <f aca="true" t="shared" si="4" ref="F21:F32">D21*E21</f>
        <v>0</v>
      </c>
      <c r="G21" s="27">
        <f t="shared" si="1"/>
        <v>0</v>
      </c>
      <c r="H21" s="26" t="s">
        <v>64</v>
      </c>
      <c r="I21" s="27">
        <f t="shared" si="3"/>
        <v>0</v>
      </c>
    </row>
    <row r="22" spans="1:9" s="27" customFormat="1" ht="15">
      <c r="A22" s="26" t="s">
        <v>61</v>
      </c>
      <c r="B22" s="27" t="s">
        <v>27</v>
      </c>
      <c r="C22" s="27">
        <v>52</v>
      </c>
      <c r="D22" s="29">
        <v>80</v>
      </c>
      <c r="E22" s="27">
        <v>0</v>
      </c>
      <c r="F22" s="27">
        <f t="shared" si="4"/>
        <v>0</v>
      </c>
      <c r="G22" s="27">
        <f t="shared" si="1"/>
        <v>0</v>
      </c>
      <c r="H22" s="26" t="s">
        <v>64</v>
      </c>
      <c r="I22" s="27">
        <f t="shared" si="3"/>
        <v>0</v>
      </c>
    </row>
    <row r="23" spans="1:9" s="27" customFormat="1" ht="15">
      <c r="A23" s="26" t="s">
        <v>62</v>
      </c>
      <c r="B23" s="27" t="s">
        <v>27</v>
      </c>
      <c r="C23" s="27">
        <v>52</v>
      </c>
      <c r="D23" s="29">
        <v>80</v>
      </c>
      <c r="E23" s="27">
        <v>0</v>
      </c>
      <c r="F23" s="27">
        <f t="shared" si="4"/>
        <v>0</v>
      </c>
      <c r="G23" s="27">
        <f t="shared" si="1"/>
        <v>0</v>
      </c>
      <c r="H23" s="26" t="s">
        <v>64</v>
      </c>
      <c r="I23" s="27">
        <f t="shared" si="3"/>
        <v>0</v>
      </c>
    </row>
    <row r="24" spans="1:9" s="27" customFormat="1" ht="15">
      <c r="A24" s="26" t="s">
        <v>63</v>
      </c>
      <c r="B24" s="27" t="s">
        <v>27</v>
      </c>
      <c r="C24" s="27">
        <v>52</v>
      </c>
      <c r="D24" s="29">
        <v>80</v>
      </c>
      <c r="E24" s="27">
        <v>0</v>
      </c>
      <c r="F24" s="27">
        <f t="shared" si="4"/>
        <v>0</v>
      </c>
      <c r="G24" s="27">
        <f t="shared" si="1"/>
        <v>0</v>
      </c>
      <c r="H24" s="26" t="s">
        <v>64</v>
      </c>
      <c r="I24" s="27">
        <f t="shared" si="3"/>
        <v>0</v>
      </c>
    </row>
    <row r="25" spans="1:9" s="27" customFormat="1" ht="15">
      <c r="A25" s="26" t="s">
        <v>28</v>
      </c>
      <c r="B25" s="27" t="s">
        <v>27</v>
      </c>
      <c r="C25" s="27">
        <v>48</v>
      </c>
      <c r="D25" s="27">
        <v>53</v>
      </c>
      <c r="E25" s="27">
        <v>0</v>
      </c>
      <c r="F25" s="27">
        <f>D25*E25</f>
        <v>0</v>
      </c>
      <c r="G25" s="27">
        <f t="shared" si="1"/>
        <v>0</v>
      </c>
      <c r="H25" s="26" t="s">
        <v>209</v>
      </c>
      <c r="I25" s="27">
        <f t="shared" si="3"/>
        <v>0</v>
      </c>
    </row>
    <row r="26" spans="1:9" s="27" customFormat="1" ht="15">
      <c r="A26" s="26" t="s">
        <v>28</v>
      </c>
      <c r="B26" s="27" t="s">
        <v>27</v>
      </c>
      <c r="C26" s="27">
        <v>52</v>
      </c>
      <c r="D26" s="27">
        <v>53</v>
      </c>
      <c r="E26" s="27">
        <v>0</v>
      </c>
      <c r="F26" s="27">
        <f t="shared" si="4"/>
        <v>0</v>
      </c>
      <c r="G26" s="27">
        <f>F26</f>
        <v>0</v>
      </c>
      <c r="H26" s="26" t="s">
        <v>4</v>
      </c>
      <c r="I26" s="27">
        <f aca="true" t="shared" si="5" ref="I26:I58">G26</f>
        <v>0</v>
      </c>
    </row>
    <row r="27" spans="1:9" s="27" customFormat="1" ht="15">
      <c r="A27" s="26" t="s">
        <v>28</v>
      </c>
      <c r="B27" s="27" t="s">
        <v>27</v>
      </c>
      <c r="C27" s="27">
        <v>52</v>
      </c>
      <c r="D27" s="27">
        <v>53</v>
      </c>
      <c r="E27" s="27">
        <v>0</v>
      </c>
      <c r="F27" s="27">
        <f t="shared" si="4"/>
        <v>0</v>
      </c>
      <c r="G27" s="27">
        <f t="shared" si="1"/>
        <v>0</v>
      </c>
      <c r="H27" s="26" t="s">
        <v>41</v>
      </c>
      <c r="I27" s="27">
        <f t="shared" si="5"/>
        <v>0</v>
      </c>
    </row>
    <row r="28" spans="1:10" s="27" customFormat="1" ht="15">
      <c r="A28" s="26" t="s">
        <v>28</v>
      </c>
      <c r="B28" s="27" t="s">
        <v>27</v>
      </c>
      <c r="C28" s="27">
        <v>52</v>
      </c>
      <c r="D28" s="27">
        <v>53</v>
      </c>
      <c r="E28" s="27">
        <v>0</v>
      </c>
      <c r="F28" s="27">
        <f t="shared" si="4"/>
        <v>0</v>
      </c>
      <c r="G28" s="27">
        <f t="shared" si="1"/>
        <v>0</v>
      </c>
      <c r="H28" s="26" t="s">
        <v>64</v>
      </c>
      <c r="I28" s="27">
        <f t="shared" si="5"/>
        <v>0</v>
      </c>
      <c r="J28" s="27" t="s">
        <v>297</v>
      </c>
    </row>
    <row r="29" spans="1:10" ht="15">
      <c r="A29" s="1" t="s">
        <v>276</v>
      </c>
      <c r="B29" t="s">
        <v>27</v>
      </c>
      <c r="C29" s="33">
        <v>52</v>
      </c>
      <c r="D29" s="25">
        <v>57</v>
      </c>
      <c r="E29">
        <v>2</v>
      </c>
      <c r="F29">
        <f t="shared" si="4"/>
        <v>114</v>
      </c>
      <c r="G29">
        <f t="shared" si="1"/>
        <v>131.1</v>
      </c>
      <c r="H29" s="18" t="s">
        <v>64</v>
      </c>
      <c r="I29">
        <f t="shared" si="5"/>
        <v>131.1</v>
      </c>
      <c r="J29">
        <v>2</v>
      </c>
    </row>
    <row r="30" spans="1:10" ht="15">
      <c r="A30" s="1" t="s">
        <v>65</v>
      </c>
      <c r="B30" t="s">
        <v>27</v>
      </c>
      <c r="C30" s="33">
        <v>52</v>
      </c>
      <c r="D30" s="25">
        <v>57</v>
      </c>
      <c r="E30">
        <v>2</v>
      </c>
      <c r="F30">
        <f t="shared" si="4"/>
        <v>114</v>
      </c>
      <c r="G30">
        <f t="shared" si="1"/>
        <v>131.1</v>
      </c>
      <c r="H30" s="18" t="s">
        <v>64</v>
      </c>
      <c r="I30">
        <f t="shared" si="5"/>
        <v>131.1</v>
      </c>
      <c r="J30">
        <v>2</v>
      </c>
    </row>
    <row r="31" spans="1:9" s="27" customFormat="1" ht="15">
      <c r="A31" s="26" t="s">
        <v>29</v>
      </c>
      <c r="B31" s="27" t="s">
        <v>27</v>
      </c>
      <c r="C31" s="27">
        <v>52</v>
      </c>
      <c r="D31" s="27">
        <v>53</v>
      </c>
      <c r="E31" s="27">
        <v>0</v>
      </c>
      <c r="F31" s="27">
        <f t="shared" si="4"/>
        <v>0</v>
      </c>
      <c r="G31" s="27">
        <f t="shared" si="1"/>
        <v>0</v>
      </c>
      <c r="H31" s="26" t="s">
        <v>209</v>
      </c>
      <c r="I31" s="27">
        <f t="shared" si="5"/>
        <v>0</v>
      </c>
    </row>
    <row r="32" spans="1:9" s="27" customFormat="1" ht="15">
      <c r="A32" s="26" t="s">
        <v>29</v>
      </c>
      <c r="B32" s="27" t="s">
        <v>27</v>
      </c>
      <c r="C32" s="27">
        <v>52</v>
      </c>
      <c r="D32" s="27">
        <v>53</v>
      </c>
      <c r="E32" s="27">
        <v>0</v>
      </c>
      <c r="F32" s="27">
        <f t="shared" si="4"/>
        <v>0</v>
      </c>
      <c r="G32" s="27">
        <f>F32</f>
        <v>0</v>
      </c>
      <c r="H32" s="26" t="s">
        <v>4</v>
      </c>
      <c r="I32" s="27">
        <f t="shared" si="5"/>
        <v>0</v>
      </c>
    </row>
    <row r="33" spans="1:9" s="27" customFormat="1" ht="15">
      <c r="A33" s="26" t="s">
        <v>29</v>
      </c>
      <c r="B33" s="27" t="s">
        <v>27</v>
      </c>
      <c r="C33" s="27">
        <v>52</v>
      </c>
      <c r="D33" s="27">
        <v>53</v>
      </c>
      <c r="E33" s="27">
        <v>0</v>
      </c>
      <c r="F33" s="27">
        <f aca="true" t="shared" si="6" ref="F33:F64">D33*E33</f>
        <v>0</v>
      </c>
      <c r="G33" s="27">
        <f t="shared" si="1"/>
        <v>0</v>
      </c>
      <c r="H33" s="26" t="s">
        <v>41</v>
      </c>
      <c r="I33" s="27">
        <f t="shared" si="5"/>
        <v>0</v>
      </c>
    </row>
    <row r="34" spans="1:10" s="27" customFormat="1" ht="15">
      <c r="A34" s="26" t="s">
        <v>29</v>
      </c>
      <c r="B34" s="27" t="s">
        <v>27</v>
      </c>
      <c r="C34" s="27">
        <v>52</v>
      </c>
      <c r="D34" s="27">
        <v>53</v>
      </c>
      <c r="E34" s="27">
        <v>0</v>
      </c>
      <c r="F34" s="27">
        <f t="shared" si="6"/>
        <v>0</v>
      </c>
      <c r="G34" s="27">
        <f t="shared" si="1"/>
        <v>0</v>
      </c>
      <c r="H34" s="26" t="s">
        <v>64</v>
      </c>
      <c r="I34" s="27">
        <f t="shared" si="5"/>
        <v>0</v>
      </c>
      <c r="J34" s="27" t="s">
        <v>297</v>
      </c>
    </row>
    <row r="35" spans="1:9" s="27" customFormat="1" ht="15">
      <c r="A35" s="26" t="s">
        <v>42</v>
      </c>
      <c r="B35" s="27" t="s">
        <v>27</v>
      </c>
      <c r="C35" s="27">
        <v>52</v>
      </c>
      <c r="D35" s="27">
        <v>53</v>
      </c>
      <c r="E35" s="27">
        <v>0</v>
      </c>
      <c r="F35" s="27">
        <f t="shared" si="6"/>
        <v>0</v>
      </c>
      <c r="G35" s="27">
        <f t="shared" si="1"/>
        <v>0</v>
      </c>
      <c r="H35" s="26" t="s">
        <v>41</v>
      </c>
      <c r="I35" s="27">
        <f t="shared" si="5"/>
        <v>0</v>
      </c>
    </row>
    <row r="36" spans="1:10" ht="15">
      <c r="A36" s="1" t="s">
        <v>43</v>
      </c>
      <c r="B36" t="s">
        <v>27</v>
      </c>
      <c r="C36" s="33">
        <v>52</v>
      </c>
      <c r="D36" s="6">
        <v>53</v>
      </c>
      <c r="E36">
        <v>1</v>
      </c>
      <c r="F36">
        <f t="shared" si="6"/>
        <v>53</v>
      </c>
      <c r="G36">
        <f t="shared" si="1"/>
        <v>60.949999999999996</v>
      </c>
      <c r="H36" s="18" t="s">
        <v>41</v>
      </c>
      <c r="I36">
        <f t="shared" si="5"/>
        <v>60.949999999999996</v>
      </c>
      <c r="J36">
        <v>1</v>
      </c>
    </row>
    <row r="37" spans="1:10" ht="15">
      <c r="A37" s="1" t="s">
        <v>44</v>
      </c>
      <c r="B37" t="s">
        <v>27</v>
      </c>
      <c r="C37" s="33">
        <v>52</v>
      </c>
      <c r="D37" s="6">
        <v>53</v>
      </c>
      <c r="E37">
        <v>1</v>
      </c>
      <c r="F37">
        <f t="shared" si="6"/>
        <v>53</v>
      </c>
      <c r="G37">
        <f t="shared" si="1"/>
        <v>60.949999999999996</v>
      </c>
      <c r="H37" s="18" t="s">
        <v>41</v>
      </c>
      <c r="I37">
        <f t="shared" si="5"/>
        <v>60.949999999999996</v>
      </c>
      <c r="J37">
        <v>1</v>
      </c>
    </row>
    <row r="38" spans="1:10" ht="15">
      <c r="A38" s="1" t="s">
        <v>120</v>
      </c>
      <c r="B38" t="s">
        <v>111</v>
      </c>
      <c r="C38" s="33">
        <v>54</v>
      </c>
      <c r="D38" s="17">
        <v>85</v>
      </c>
      <c r="E38">
        <v>1</v>
      </c>
      <c r="F38">
        <f t="shared" si="6"/>
        <v>85</v>
      </c>
      <c r="G38">
        <f t="shared" si="1"/>
        <v>97.74999999999999</v>
      </c>
      <c r="H38" s="18" t="s">
        <v>117</v>
      </c>
      <c r="I38">
        <f t="shared" si="5"/>
        <v>97.74999999999999</v>
      </c>
      <c r="J38">
        <v>1</v>
      </c>
    </row>
    <row r="39" spans="1:10" ht="15">
      <c r="A39" s="1" t="s">
        <v>121</v>
      </c>
      <c r="B39" t="s">
        <v>111</v>
      </c>
      <c r="C39" s="33" t="s">
        <v>19</v>
      </c>
      <c r="D39" s="6">
        <v>80</v>
      </c>
      <c r="E39">
        <v>1</v>
      </c>
      <c r="F39">
        <f t="shared" si="6"/>
        <v>80</v>
      </c>
      <c r="G39">
        <f t="shared" si="1"/>
        <v>92</v>
      </c>
      <c r="H39" s="18" t="s">
        <v>181</v>
      </c>
      <c r="I39">
        <f>G39</f>
        <v>92</v>
      </c>
      <c r="J39">
        <v>1</v>
      </c>
    </row>
    <row r="40" spans="1:10" ht="15">
      <c r="A40" s="1" t="s">
        <v>121</v>
      </c>
      <c r="B40" t="s">
        <v>111</v>
      </c>
      <c r="C40" s="33">
        <v>54</v>
      </c>
      <c r="D40" s="6">
        <v>85</v>
      </c>
      <c r="E40">
        <v>1</v>
      </c>
      <c r="F40">
        <f t="shared" si="6"/>
        <v>85</v>
      </c>
      <c r="G40">
        <f t="shared" si="1"/>
        <v>97.74999999999999</v>
      </c>
      <c r="H40" s="18" t="s">
        <v>117</v>
      </c>
      <c r="I40">
        <f t="shared" si="5"/>
        <v>97.74999999999999</v>
      </c>
      <c r="J40">
        <v>1</v>
      </c>
    </row>
    <row r="41" spans="1:10" ht="15">
      <c r="A41" s="1" t="s">
        <v>306</v>
      </c>
      <c r="B41" t="s">
        <v>111</v>
      </c>
      <c r="C41" s="33">
        <v>50</v>
      </c>
      <c r="D41" s="6">
        <v>205</v>
      </c>
      <c r="E41">
        <v>1</v>
      </c>
      <c r="F41">
        <f t="shared" si="6"/>
        <v>205</v>
      </c>
      <c r="G41">
        <f>F41*1.15</f>
        <v>235.74999999999997</v>
      </c>
      <c r="H41" s="18" t="s">
        <v>70</v>
      </c>
      <c r="I41">
        <f t="shared" si="5"/>
        <v>235.74999999999997</v>
      </c>
      <c r="J41" s="36">
        <v>1</v>
      </c>
    </row>
    <row r="42" spans="1:10" ht="15">
      <c r="A42" s="1" t="s">
        <v>307</v>
      </c>
      <c r="B42" t="s">
        <v>111</v>
      </c>
      <c r="C42" s="33">
        <v>52</v>
      </c>
      <c r="D42" s="6">
        <v>205</v>
      </c>
      <c r="E42">
        <v>1</v>
      </c>
      <c r="F42">
        <f t="shared" si="6"/>
        <v>205</v>
      </c>
      <c r="G42">
        <f>F42*1.15</f>
        <v>235.74999999999997</v>
      </c>
      <c r="H42" s="18" t="s">
        <v>70</v>
      </c>
      <c r="I42">
        <f t="shared" si="5"/>
        <v>235.74999999999997</v>
      </c>
      <c r="J42" s="36">
        <v>1</v>
      </c>
    </row>
    <row r="43" spans="1:10" ht="15">
      <c r="A43" s="1" t="s">
        <v>182</v>
      </c>
      <c r="B43" t="s">
        <v>111</v>
      </c>
      <c r="C43" s="33" t="s">
        <v>19</v>
      </c>
      <c r="D43" s="6">
        <v>205</v>
      </c>
      <c r="E43">
        <v>1</v>
      </c>
      <c r="F43">
        <f t="shared" si="6"/>
        <v>205</v>
      </c>
      <c r="G43">
        <f t="shared" si="1"/>
        <v>235.74999999999997</v>
      </c>
      <c r="H43" s="18" t="s">
        <v>181</v>
      </c>
      <c r="I43">
        <f t="shared" si="5"/>
        <v>235.74999999999997</v>
      </c>
      <c r="J43">
        <v>1</v>
      </c>
    </row>
    <row r="44" spans="1:10" ht="15">
      <c r="A44" s="1" t="s">
        <v>308</v>
      </c>
      <c r="B44" t="s">
        <v>111</v>
      </c>
      <c r="C44" s="33">
        <v>54</v>
      </c>
      <c r="D44" s="6">
        <v>205</v>
      </c>
      <c r="E44">
        <v>1</v>
      </c>
      <c r="F44">
        <f t="shared" si="6"/>
        <v>205</v>
      </c>
      <c r="G44">
        <f>F44*1.15</f>
        <v>235.74999999999997</v>
      </c>
      <c r="H44" s="18" t="s">
        <v>70</v>
      </c>
      <c r="I44">
        <f t="shared" si="5"/>
        <v>235.74999999999997</v>
      </c>
      <c r="J44" s="36">
        <v>1</v>
      </c>
    </row>
    <row r="45" spans="1:10" ht="15">
      <c r="A45" s="1" t="s">
        <v>112</v>
      </c>
      <c r="B45" t="s">
        <v>111</v>
      </c>
      <c r="C45" s="33">
        <v>56</v>
      </c>
      <c r="D45" s="6">
        <v>226</v>
      </c>
      <c r="E45">
        <v>1</v>
      </c>
      <c r="F45">
        <f t="shared" si="6"/>
        <v>226</v>
      </c>
      <c r="G45">
        <f>F45*1.15</f>
        <v>259.9</v>
      </c>
      <c r="H45" s="18" t="s">
        <v>70</v>
      </c>
      <c r="I45">
        <f t="shared" si="5"/>
        <v>259.9</v>
      </c>
      <c r="J45" s="34">
        <v>1</v>
      </c>
    </row>
    <row r="46" spans="1:10" ht="15">
      <c r="A46" s="1" t="s">
        <v>180</v>
      </c>
      <c r="B46" t="s">
        <v>111</v>
      </c>
      <c r="C46" s="33">
        <v>52</v>
      </c>
      <c r="D46" s="6">
        <v>205</v>
      </c>
      <c r="E46">
        <v>1</v>
      </c>
      <c r="F46">
        <f t="shared" si="6"/>
        <v>205</v>
      </c>
      <c r="G46">
        <f>F46*1.15</f>
        <v>235.74999999999997</v>
      </c>
      <c r="H46" s="18" t="s">
        <v>70</v>
      </c>
      <c r="I46">
        <f t="shared" si="5"/>
        <v>235.74999999999997</v>
      </c>
      <c r="J46" s="34">
        <v>1</v>
      </c>
    </row>
    <row r="47" spans="1:10" ht="15">
      <c r="A47" s="1" t="s">
        <v>183</v>
      </c>
      <c r="B47" t="s">
        <v>111</v>
      </c>
      <c r="C47" s="33" t="s">
        <v>19</v>
      </c>
      <c r="D47" s="6">
        <v>205</v>
      </c>
      <c r="E47">
        <v>1</v>
      </c>
      <c r="F47">
        <f t="shared" si="6"/>
        <v>205</v>
      </c>
      <c r="G47">
        <f t="shared" si="1"/>
        <v>235.74999999999997</v>
      </c>
      <c r="H47" s="18" t="s">
        <v>181</v>
      </c>
      <c r="I47">
        <f t="shared" si="5"/>
        <v>235.74999999999997</v>
      </c>
      <c r="J47">
        <v>1</v>
      </c>
    </row>
    <row r="48" spans="1:10" ht="15">
      <c r="A48" s="1" t="s">
        <v>72</v>
      </c>
      <c r="B48" t="s">
        <v>71</v>
      </c>
      <c r="C48" s="33">
        <v>54</v>
      </c>
      <c r="D48" s="6">
        <v>48</v>
      </c>
      <c r="E48">
        <v>2</v>
      </c>
      <c r="F48">
        <f t="shared" si="6"/>
        <v>96</v>
      </c>
      <c r="G48">
        <f t="shared" si="1"/>
        <v>110.39999999999999</v>
      </c>
      <c r="H48" s="18" t="s">
        <v>70</v>
      </c>
      <c r="I48">
        <f t="shared" si="5"/>
        <v>110.39999999999999</v>
      </c>
      <c r="J48" s="34">
        <v>2</v>
      </c>
    </row>
    <row r="49" spans="1:10" ht="15">
      <c r="A49" s="1" t="s">
        <v>302</v>
      </c>
      <c r="B49" t="s">
        <v>199</v>
      </c>
      <c r="C49" s="30">
        <v>50</v>
      </c>
      <c r="D49" s="6">
        <v>150</v>
      </c>
      <c r="E49">
        <v>1</v>
      </c>
      <c r="F49">
        <f t="shared" si="6"/>
        <v>150</v>
      </c>
      <c r="G49">
        <f t="shared" si="1"/>
        <v>172.5</v>
      </c>
      <c r="H49" s="18" t="s">
        <v>122</v>
      </c>
      <c r="I49">
        <f t="shared" si="5"/>
        <v>172.5</v>
      </c>
      <c r="J49" s="34">
        <v>1</v>
      </c>
    </row>
    <row r="50" spans="1:10" ht="15">
      <c r="A50" s="1" t="s">
        <v>244</v>
      </c>
      <c r="B50" t="s">
        <v>243</v>
      </c>
      <c r="C50" s="30">
        <v>60</v>
      </c>
      <c r="D50" s="6">
        <v>320</v>
      </c>
      <c r="E50">
        <v>1</v>
      </c>
      <c r="F50">
        <f>D50*E50</f>
        <v>320</v>
      </c>
      <c r="G50">
        <f t="shared" si="1"/>
        <v>368</v>
      </c>
      <c r="H50" s="18" t="s">
        <v>12</v>
      </c>
      <c r="I50">
        <f aca="true" t="shared" si="7" ref="I50:I56">G50</f>
        <v>368</v>
      </c>
      <c r="J50" s="34">
        <v>1</v>
      </c>
    </row>
    <row r="51" spans="1:10" ht="15">
      <c r="A51" s="1" t="s">
        <v>245</v>
      </c>
      <c r="B51" t="s">
        <v>243</v>
      </c>
      <c r="C51" s="30">
        <v>60</v>
      </c>
      <c r="D51" s="17">
        <v>498</v>
      </c>
      <c r="E51">
        <v>1</v>
      </c>
      <c r="F51">
        <f>D51*E51</f>
        <v>498</v>
      </c>
      <c r="G51">
        <f t="shared" si="1"/>
        <v>572.6999999999999</v>
      </c>
      <c r="H51" s="18" t="s">
        <v>12</v>
      </c>
      <c r="I51">
        <f t="shared" si="7"/>
        <v>572.6999999999999</v>
      </c>
      <c r="J51" s="34">
        <v>1</v>
      </c>
    </row>
    <row r="52" spans="1:10" ht="15">
      <c r="A52" s="1" t="s">
        <v>272</v>
      </c>
      <c r="B52" t="s">
        <v>193</v>
      </c>
      <c r="C52" s="30">
        <v>54</v>
      </c>
      <c r="D52" s="6">
        <v>150</v>
      </c>
      <c r="E52">
        <v>1</v>
      </c>
      <c r="F52">
        <f t="shared" si="6"/>
        <v>150</v>
      </c>
      <c r="G52">
        <f t="shared" si="1"/>
        <v>172.5</v>
      </c>
      <c r="H52" s="18" t="s">
        <v>41</v>
      </c>
      <c r="I52">
        <f t="shared" si="7"/>
        <v>172.5</v>
      </c>
      <c r="J52">
        <v>1</v>
      </c>
    </row>
    <row r="53" spans="1:10" ht="15">
      <c r="A53" s="1" t="s">
        <v>210</v>
      </c>
      <c r="B53" t="s">
        <v>193</v>
      </c>
      <c r="C53" s="30">
        <v>62</v>
      </c>
      <c r="D53" s="6">
        <v>152</v>
      </c>
      <c r="E53">
        <v>1</v>
      </c>
      <c r="F53">
        <f t="shared" si="6"/>
        <v>152</v>
      </c>
      <c r="G53">
        <f t="shared" si="1"/>
        <v>174.79999999999998</v>
      </c>
      <c r="H53" s="18" t="s">
        <v>209</v>
      </c>
      <c r="I53">
        <f t="shared" si="7"/>
        <v>174.79999999999998</v>
      </c>
      <c r="J53">
        <v>1</v>
      </c>
    </row>
    <row r="54" spans="1:10" ht="15">
      <c r="A54" s="1" t="s">
        <v>211</v>
      </c>
      <c r="B54" t="s">
        <v>193</v>
      </c>
      <c r="C54" s="30">
        <v>60</v>
      </c>
      <c r="D54" s="6">
        <v>193</v>
      </c>
      <c r="E54">
        <v>1</v>
      </c>
      <c r="F54">
        <f t="shared" si="6"/>
        <v>193</v>
      </c>
      <c r="G54">
        <f t="shared" si="1"/>
        <v>221.95</v>
      </c>
      <c r="H54" s="35" t="s">
        <v>209</v>
      </c>
      <c r="I54">
        <f t="shared" si="7"/>
        <v>221.95</v>
      </c>
      <c r="J54">
        <v>1</v>
      </c>
    </row>
    <row r="55" spans="1:10" ht="15">
      <c r="A55" s="1" t="s">
        <v>194</v>
      </c>
      <c r="B55" t="s">
        <v>193</v>
      </c>
      <c r="C55" s="30">
        <v>56</v>
      </c>
      <c r="D55" s="6">
        <v>193</v>
      </c>
      <c r="E55">
        <v>1</v>
      </c>
      <c r="F55">
        <f t="shared" si="6"/>
        <v>193</v>
      </c>
      <c r="G55">
        <f t="shared" si="1"/>
        <v>221.95</v>
      </c>
      <c r="H55" s="18" t="s">
        <v>41</v>
      </c>
      <c r="I55">
        <f t="shared" si="7"/>
        <v>221.95</v>
      </c>
      <c r="J55">
        <v>1</v>
      </c>
    </row>
    <row r="56" spans="1:10" ht="15">
      <c r="A56" s="1" t="s">
        <v>226</v>
      </c>
      <c r="B56" t="s">
        <v>193</v>
      </c>
      <c r="C56" s="30">
        <v>62</v>
      </c>
      <c r="D56" s="6">
        <v>193</v>
      </c>
      <c r="E56">
        <v>1</v>
      </c>
      <c r="F56">
        <f t="shared" si="6"/>
        <v>193</v>
      </c>
      <c r="G56">
        <f t="shared" si="1"/>
        <v>221.95</v>
      </c>
      <c r="H56" s="18" t="s">
        <v>209</v>
      </c>
      <c r="I56">
        <f t="shared" si="7"/>
        <v>221.95</v>
      </c>
      <c r="J56">
        <v>1</v>
      </c>
    </row>
    <row r="57" spans="1:10" ht="15">
      <c r="A57" s="1" t="s">
        <v>177</v>
      </c>
      <c r="B57" t="s">
        <v>58</v>
      </c>
      <c r="C57" s="33">
        <v>56</v>
      </c>
      <c r="D57" s="6">
        <v>324</v>
      </c>
      <c r="E57">
        <v>1</v>
      </c>
      <c r="F57">
        <f t="shared" si="6"/>
        <v>324</v>
      </c>
      <c r="G57">
        <f t="shared" si="1"/>
        <v>372.59999999999997</v>
      </c>
      <c r="H57" s="18" t="s">
        <v>41</v>
      </c>
      <c r="I57">
        <f t="shared" si="5"/>
        <v>372.59999999999997</v>
      </c>
      <c r="J57">
        <v>1</v>
      </c>
    </row>
    <row r="58" spans="1:10" ht="15">
      <c r="A58" s="1" t="s">
        <v>23</v>
      </c>
      <c r="B58" t="s">
        <v>22</v>
      </c>
      <c r="C58" s="30">
        <v>54</v>
      </c>
      <c r="D58" s="17">
        <v>150</v>
      </c>
      <c r="E58">
        <v>1</v>
      </c>
      <c r="F58">
        <f t="shared" si="6"/>
        <v>150</v>
      </c>
      <c r="G58">
        <f>F58*1.15</f>
        <v>172.5</v>
      </c>
      <c r="H58" s="18" t="s">
        <v>21</v>
      </c>
      <c r="I58">
        <f t="shared" si="5"/>
        <v>172.5</v>
      </c>
      <c r="J58">
        <v>1</v>
      </c>
    </row>
    <row r="59" spans="1:10" ht="15">
      <c r="A59" s="1" t="s">
        <v>56</v>
      </c>
      <c r="B59" t="s">
        <v>45</v>
      </c>
      <c r="C59" s="33">
        <v>52</v>
      </c>
      <c r="D59" s="6">
        <v>137</v>
      </c>
      <c r="E59">
        <v>1</v>
      </c>
      <c r="F59">
        <f t="shared" si="6"/>
        <v>137</v>
      </c>
      <c r="G59">
        <f>F59*1.15</f>
        <v>157.54999999999998</v>
      </c>
      <c r="H59" s="18" t="s">
        <v>50</v>
      </c>
      <c r="I59">
        <f aca="true" t="shared" si="8" ref="I59:I64">G59</f>
        <v>157.54999999999998</v>
      </c>
      <c r="J59">
        <v>1</v>
      </c>
    </row>
    <row r="60" spans="1:10" ht="15">
      <c r="A60" s="1" t="s">
        <v>56</v>
      </c>
      <c r="B60" t="s">
        <v>45</v>
      </c>
      <c r="C60" s="33">
        <v>54</v>
      </c>
      <c r="D60" s="6">
        <v>137</v>
      </c>
      <c r="E60">
        <v>1</v>
      </c>
      <c r="F60">
        <f t="shared" si="6"/>
        <v>137</v>
      </c>
      <c r="G60">
        <f t="shared" si="1"/>
        <v>157.54999999999998</v>
      </c>
      <c r="H60" s="18" t="s">
        <v>200</v>
      </c>
      <c r="I60">
        <f t="shared" si="8"/>
        <v>157.54999999999998</v>
      </c>
      <c r="J60">
        <v>1</v>
      </c>
    </row>
    <row r="61" spans="1:10" ht="15">
      <c r="A61" s="1" t="s">
        <v>56</v>
      </c>
      <c r="B61" t="s">
        <v>45</v>
      </c>
      <c r="C61" s="33">
        <v>54</v>
      </c>
      <c r="D61" s="6">
        <v>137</v>
      </c>
      <c r="E61">
        <v>1</v>
      </c>
      <c r="F61">
        <f>D61*E61</f>
        <v>137</v>
      </c>
      <c r="G61">
        <f t="shared" si="1"/>
        <v>157.54999999999998</v>
      </c>
      <c r="H61" s="18" t="s">
        <v>258</v>
      </c>
      <c r="I61">
        <f t="shared" si="8"/>
        <v>157.54999999999998</v>
      </c>
      <c r="J61">
        <v>1</v>
      </c>
    </row>
    <row r="62" spans="1:10" ht="15">
      <c r="A62" s="1" t="s">
        <v>56</v>
      </c>
      <c r="B62" t="s">
        <v>45</v>
      </c>
      <c r="C62" s="33">
        <v>56</v>
      </c>
      <c r="D62" s="6">
        <v>137</v>
      </c>
      <c r="E62">
        <v>1</v>
      </c>
      <c r="F62">
        <f t="shared" si="6"/>
        <v>137</v>
      </c>
      <c r="G62">
        <f t="shared" si="1"/>
        <v>157.54999999999998</v>
      </c>
      <c r="H62" s="18" t="s">
        <v>213</v>
      </c>
      <c r="I62">
        <f t="shared" si="8"/>
        <v>157.54999999999998</v>
      </c>
      <c r="J62">
        <v>1</v>
      </c>
    </row>
    <row r="63" spans="1:10" ht="15">
      <c r="A63" s="1" t="s">
        <v>259</v>
      </c>
      <c r="B63" t="s">
        <v>45</v>
      </c>
      <c r="C63" s="33">
        <v>54</v>
      </c>
      <c r="D63" s="6">
        <v>80</v>
      </c>
      <c r="E63">
        <v>1</v>
      </c>
      <c r="F63">
        <f t="shared" si="6"/>
        <v>80</v>
      </c>
      <c r="G63">
        <f t="shared" si="1"/>
        <v>92</v>
      </c>
      <c r="H63" s="18" t="s">
        <v>258</v>
      </c>
      <c r="I63">
        <f t="shared" si="8"/>
        <v>92</v>
      </c>
      <c r="J63">
        <v>1</v>
      </c>
    </row>
    <row r="64" spans="1:10" ht="15">
      <c r="A64" s="1" t="s">
        <v>185</v>
      </c>
      <c r="B64" t="s">
        <v>184</v>
      </c>
      <c r="C64" s="33" t="s">
        <v>19</v>
      </c>
      <c r="D64" s="6">
        <v>112</v>
      </c>
      <c r="E64">
        <v>1</v>
      </c>
      <c r="F64">
        <f t="shared" si="6"/>
        <v>112</v>
      </c>
      <c r="G64">
        <f t="shared" si="1"/>
        <v>128.79999999999998</v>
      </c>
      <c r="H64" s="18" t="s">
        <v>181</v>
      </c>
      <c r="I64">
        <f t="shared" si="8"/>
        <v>128.79999999999998</v>
      </c>
      <c r="J64">
        <v>1</v>
      </c>
    </row>
    <row r="65" spans="1:10" ht="15">
      <c r="A65" s="1" t="s">
        <v>89</v>
      </c>
      <c r="B65" t="s">
        <v>90</v>
      </c>
      <c r="C65" s="31">
        <v>54</v>
      </c>
      <c r="D65" s="17">
        <v>220</v>
      </c>
      <c r="E65">
        <v>1</v>
      </c>
      <c r="F65">
        <f aca="true" t="shared" si="9" ref="F65:F78">D65*E65</f>
        <v>220</v>
      </c>
      <c r="G65">
        <f>F65</f>
        <v>220</v>
      </c>
      <c r="H65" s="18" t="s">
        <v>4</v>
      </c>
      <c r="I65">
        <f>G65</f>
        <v>220</v>
      </c>
      <c r="J65">
        <v>1</v>
      </c>
    </row>
    <row r="66" spans="1:10" ht="15">
      <c r="A66" s="1" t="s">
        <v>91</v>
      </c>
      <c r="B66" t="s">
        <v>90</v>
      </c>
      <c r="C66" s="31">
        <v>56</v>
      </c>
      <c r="D66" s="17">
        <v>220</v>
      </c>
      <c r="E66">
        <v>1</v>
      </c>
      <c r="F66">
        <f t="shared" si="9"/>
        <v>220</v>
      </c>
      <c r="G66">
        <f>F66</f>
        <v>220</v>
      </c>
      <c r="H66" s="18" t="s">
        <v>4</v>
      </c>
      <c r="I66">
        <f>G66</f>
        <v>220</v>
      </c>
      <c r="J66">
        <v>1</v>
      </c>
    </row>
    <row r="67" spans="1:10" ht="15">
      <c r="A67" s="1" t="s">
        <v>280</v>
      </c>
      <c r="B67" t="s">
        <v>98</v>
      </c>
      <c r="C67" s="33">
        <v>54</v>
      </c>
      <c r="D67" s="6">
        <v>137</v>
      </c>
      <c r="E67">
        <v>1</v>
      </c>
      <c r="F67">
        <f t="shared" si="9"/>
        <v>137</v>
      </c>
      <c r="G67">
        <f>F67*1.15</f>
        <v>157.54999999999998</v>
      </c>
      <c r="H67" s="18" t="s">
        <v>258</v>
      </c>
      <c r="I67">
        <f>G67</f>
        <v>157.54999999999998</v>
      </c>
      <c r="J67">
        <v>1</v>
      </c>
    </row>
    <row r="68" spans="1:10" ht="15">
      <c r="A68" s="1" t="s">
        <v>99</v>
      </c>
      <c r="B68" t="s">
        <v>98</v>
      </c>
      <c r="C68" s="32">
        <v>56</v>
      </c>
      <c r="D68" s="17">
        <v>137</v>
      </c>
      <c r="E68">
        <v>1</v>
      </c>
      <c r="F68">
        <f t="shared" si="9"/>
        <v>137</v>
      </c>
      <c r="G68">
        <f aca="true" t="shared" si="10" ref="G68:G77">F68*1.15</f>
        <v>157.54999999999998</v>
      </c>
      <c r="H68" s="18" t="s">
        <v>100</v>
      </c>
      <c r="I68">
        <f aca="true" t="shared" si="11" ref="I68:I75">G68</f>
        <v>157.54999999999998</v>
      </c>
      <c r="J68">
        <v>1</v>
      </c>
    </row>
    <row r="69" spans="1:10" ht="15">
      <c r="A69" s="1" t="s">
        <v>201</v>
      </c>
      <c r="B69" t="s">
        <v>98</v>
      </c>
      <c r="C69" s="32">
        <v>54</v>
      </c>
      <c r="D69" s="17">
        <v>66</v>
      </c>
      <c r="E69">
        <v>1</v>
      </c>
      <c r="F69">
        <f t="shared" si="9"/>
        <v>66</v>
      </c>
      <c r="G69">
        <f t="shared" si="10"/>
        <v>75.89999999999999</v>
      </c>
      <c r="H69" s="18" t="s">
        <v>200</v>
      </c>
      <c r="I69">
        <f t="shared" si="11"/>
        <v>75.89999999999999</v>
      </c>
      <c r="J69">
        <v>1</v>
      </c>
    </row>
    <row r="70" spans="1:10" ht="15">
      <c r="A70" s="1" t="s">
        <v>202</v>
      </c>
      <c r="B70" t="s">
        <v>98</v>
      </c>
      <c r="C70" s="32">
        <v>54</v>
      </c>
      <c r="D70" s="17">
        <v>66</v>
      </c>
      <c r="E70">
        <v>1</v>
      </c>
      <c r="F70">
        <f t="shared" si="9"/>
        <v>66</v>
      </c>
      <c r="G70">
        <f t="shared" si="10"/>
        <v>75.89999999999999</v>
      </c>
      <c r="H70" s="18" t="s">
        <v>200</v>
      </c>
      <c r="I70">
        <f t="shared" si="11"/>
        <v>75.89999999999999</v>
      </c>
      <c r="J70">
        <v>1</v>
      </c>
    </row>
    <row r="71" spans="1:10" ht="15">
      <c r="A71" s="1" t="s">
        <v>294</v>
      </c>
      <c r="B71" t="s">
        <v>152</v>
      </c>
      <c r="C71" s="31">
        <v>72</v>
      </c>
      <c r="D71" s="17">
        <v>221</v>
      </c>
      <c r="E71">
        <v>1</v>
      </c>
      <c r="F71">
        <f t="shared" si="9"/>
        <v>221</v>
      </c>
      <c r="G71">
        <f t="shared" si="10"/>
        <v>254.14999999999998</v>
      </c>
      <c r="H71" s="18" t="s">
        <v>153</v>
      </c>
      <c r="I71">
        <f t="shared" si="11"/>
        <v>254.14999999999998</v>
      </c>
      <c r="J71">
        <v>1</v>
      </c>
    </row>
    <row r="72" spans="1:10" ht="15">
      <c r="A72" s="1" t="s">
        <v>231</v>
      </c>
      <c r="B72" t="s">
        <v>230</v>
      </c>
      <c r="C72" s="32">
        <v>80</v>
      </c>
      <c r="D72" s="17">
        <v>158</v>
      </c>
      <c r="E72">
        <v>1</v>
      </c>
      <c r="F72">
        <f t="shared" si="9"/>
        <v>158</v>
      </c>
      <c r="G72">
        <f t="shared" si="10"/>
        <v>181.7</v>
      </c>
      <c r="H72" s="18" t="s">
        <v>130</v>
      </c>
      <c r="I72">
        <f>G72</f>
        <v>181.7</v>
      </c>
      <c r="J72">
        <v>1</v>
      </c>
    </row>
    <row r="73" spans="1:10" ht="15">
      <c r="A73" s="1" t="s">
        <v>104</v>
      </c>
      <c r="B73" t="s">
        <v>54</v>
      </c>
      <c r="C73" s="32">
        <v>52</v>
      </c>
      <c r="D73" s="17">
        <v>137</v>
      </c>
      <c r="E73">
        <v>1</v>
      </c>
      <c r="F73">
        <f t="shared" si="9"/>
        <v>137</v>
      </c>
      <c r="G73">
        <f t="shared" si="10"/>
        <v>157.54999999999998</v>
      </c>
      <c r="H73" s="18" t="s">
        <v>50</v>
      </c>
      <c r="I73">
        <f>G73</f>
        <v>157.54999999999998</v>
      </c>
      <c r="J73">
        <v>1</v>
      </c>
    </row>
    <row r="74" spans="1:10" ht="15">
      <c r="A74" s="1" t="s">
        <v>104</v>
      </c>
      <c r="B74" t="s">
        <v>54</v>
      </c>
      <c r="C74" s="32">
        <v>56</v>
      </c>
      <c r="D74" s="17">
        <v>137</v>
      </c>
      <c r="E74">
        <v>1</v>
      </c>
      <c r="F74">
        <f t="shared" si="9"/>
        <v>137</v>
      </c>
      <c r="G74">
        <f>F74*1.05</f>
        <v>143.85</v>
      </c>
      <c r="H74" s="18" t="s">
        <v>66</v>
      </c>
      <c r="I74">
        <f>G74</f>
        <v>143.85</v>
      </c>
      <c r="J74">
        <v>1</v>
      </c>
    </row>
    <row r="75" spans="1:10" ht="15">
      <c r="A75" s="1" t="s">
        <v>305</v>
      </c>
      <c r="B75" t="s">
        <v>54</v>
      </c>
      <c r="C75" s="32">
        <v>52</v>
      </c>
      <c r="D75" s="17">
        <v>137</v>
      </c>
      <c r="E75">
        <v>1</v>
      </c>
      <c r="F75">
        <f t="shared" si="9"/>
        <v>137</v>
      </c>
      <c r="G75">
        <f t="shared" si="10"/>
        <v>157.54999999999998</v>
      </c>
      <c r="H75" s="18" t="s">
        <v>50</v>
      </c>
      <c r="I75">
        <f t="shared" si="11"/>
        <v>157.54999999999998</v>
      </c>
      <c r="J75" s="36">
        <v>1</v>
      </c>
    </row>
    <row r="76" spans="1:10" ht="15">
      <c r="A76" s="1" t="s">
        <v>309</v>
      </c>
      <c r="B76" t="s">
        <v>54</v>
      </c>
      <c r="C76" s="32">
        <v>54</v>
      </c>
      <c r="D76" s="17">
        <v>137</v>
      </c>
      <c r="E76">
        <v>1</v>
      </c>
      <c r="F76">
        <f t="shared" si="9"/>
        <v>137</v>
      </c>
      <c r="G76">
        <f>F76*1.05</f>
        <v>143.85</v>
      </c>
      <c r="H76" s="18" t="s">
        <v>66</v>
      </c>
      <c r="I76">
        <f aca="true" t="shared" si="12" ref="I76:I120">G76</f>
        <v>143.85</v>
      </c>
      <c r="J76" s="36">
        <v>1</v>
      </c>
    </row>
    <row r="77" spans="1:10" ht="15">
      <c r="A77" s="1" t="s">
        <v>305</v>
      </c>
      <c r="B77" t="s">
        <v>54</v>
      </c>
      <c r="C77" s="32">
        <v>54</v>
      </c>
      <c r="D77" s="17">
        <v>137</v>
      </c>
      <c r="E77">
        <v>1</v>
      </c>
      <c r="F77">
        <f t="shared" si="9"/>
        <v>137</v>
      </c>
      <c r="G77">
        <f t="shared" si="10"/>
        <v>157.54999999999998</v>
      </c>
      <c r="H77" s="18" t="s">
        <v>200</v>
      </c>
      <c r="I77">
        <f>G77</f>
        <v>157.54999999999998</v>
      </c>
      <c r="J77" s="36">
        <v>1</v>
      </c>
    </row>
    <row r="78" spans="1:10" ht="15">
      <c r="A78" s="1" t="s">
        <v>305</v>
      </c>
      <c r="B78" t="s">
        <v>54</v>
      </c>
      <c r="C78" s="32">
        <v>56</v>
      </c>
      <c r="D78" s="17">
        <v>137</v>
      </c>
      <c r="E78">
        <v>1</v>
      </c>
      <c r="F78">
        <f t="shared" si="9"/>
        <v>137</v>
      </c>
      <c r="G78">
        <f>F78*1.05</f>
        <v>143.85</v>
      </c>
      <c r="H78" s="18" t="s">
        <v>66</v>
      </c>
      <c r="I78">
        <f t="shared" si="12"/>
        <v>143.85</v>
      </c>
      <c r="J78" s="36">
        <v>1</v>
      </c>
    </row>
    <row r="79" spans="1:10" ht="15">
      <c r="A79" s="1" t="s">
        <v>87</v>
      </c>
      <c r="B79" t="s">
        <v>88</v>
      </c>
      <c r="C79" s="31">
        <v>54</v>
      </c>
      <c r="D79" s="17">
        <v>380</v>
      </c>
      <c r="E79">
        <v>1</v>
      </c>
      <c r="F79">
        <f>D79</f>
        <v>380</v>
      </c>
      <c r="G79">
        <f>F79</f>
        <v>380</v>
      </c>
      <c r="H79" s="18" t="s">
        <v>4</v>
      </c>
      <c r="I79">
        <f t="shared" si="12"/>
        <v>380</v>
      </c>
      <c r="J79">
        <v>1</v>
      </c>
    </row>
    <row r="80" spans="1:10" ht="15">
      <c r="A80" s="1" t="s">
        <v>215</v>
      </c>
      <c r="B80" t="s">
        <v>214</v>
      </c>
      <c r="C80" s="32">
        <v>56</v>
      </c>
      <c r="D80" s="17">
        <v>131</v>
      </c>
      <c r="E80">
        <v>1</v>
      </c>
      <c r="F80">
        <f>D80*E80</f>
        <v>131</v>
      </c>
      <c r="G80">
        <f>F80*1.15</f>
        <v>150.64999999999998</v>
      </c>
      <c r="H80" s="18" t="s">
        <v>213</v>
      </c>
      <c r="I80">
        <f>G80</f>
        <v>150.64999999999998</v>
      </c>
      <c r="J80">
        <v>1</v>
      </c>
    </row>
    <row r="81" spans="1:10" ht="15">
      <c r="A81" s="1" t="s">
        <v>216</v>
      </c>
      <c r="B81" t="s">
        <v>214</v>
      </c>
      <c r="C81" s="32">
        <v>56</v>
      </c>
      <c r="D81" s="17">
        <v>197</v>
      </c>
      <c r="E81">
        <v>1</v>
      </c>
      <c r="F81">
        <f>D81*E81</f>
        <v>197</v>
      </c>
      <c r="G81">
        <f>F81*1.15</f>
        <v>226.54999999999998</v>
      </c>
      <c r="H81" s="18" t="s">
        <v>213</v>
      </c>
      <c r="I81">
        <f>G81</f>
        <v>226.54999999999998</v>
      </c>
      <c r="J81">
        <v>1</v>
      </c>
    </row>
    <row r="82" spans="1:10" ht="15">
      <c r="A82" s="1" t="s">
        <v>217</v>
      </c>
      <c r="B82" t="s">
        <v>214</v>
      </c>
      <c r="C82" s="32">
        <v>56</v>
      </c>
      <c r="D82" s="17">
        <v>205</v>
      </c>
      <c r="E82">
        <v>1</v>
      </c>
      <c r="F82">
        <f>D82*E82</f>
        <v>205</v>
      </c>
      <c r="G82">
        <f>F82*1.15</f>
        <v>235.74999999999997</v>
      </c>
      <c r="H82" s="18" t="s">
        <v>213</v>
      </c>
      <c r="I82">
        <f>G82</f>
        <v>235.74999999999997</v>
      </c>
      <c r="J82">
        <v>1</v>
      </c>
    </row>
    <row r="83" spans="1:10" ht="15">
      <c r="A83" s="1" t="s">
        <v>85</v>
      </c>
      <c r="B83" t="s">
        <v>84</v>
      </c>
      <c r="C83" s="31">
        <v>54</v>
      </c>
      <c r="D83" s="17">
        <v>198</v>
      </c>
      <c r="E83">
        <v>1</v>
      </c>
      <c r="F83">
        <f>D83*E83</f>
        <v>198</v>
      </c>
      <c r="G83">
        <f>F83*1.15</f>
        <v>227.7</v>
      </c>
      <c r="H83" s="18" t="s">
        <v>213</v>
      </c>
      <c r="I83">
        <f>G83</f>
        <v>227.7</v>
      </c>
      <c r="J83">
        <v>1</v>
      </c>
    </row>
    <row r="84" spans="1:10" ht="15">
      <c r="A84" s="1" t="s">
        <v>85</v>
      </c>
      <c r="B84" t="s">
        <v>84</v>
      </c>
      <c r="C84" s="30">
        <v>56</v>
      </c>
      <c r="D84" s="4">
        <v>198</v>
      </c>
      <c r="E84">
        <v>1</v>
      </c>
      <c r="F84">
        <f>D84</f>
        <v>198</v>
      </c>
      <c r="G84">
        <f>F84</f>
        <v>198</v>
      </c>
      <c r="H84" s="18" t="s">
        <v>4</v>
      </c>
      <c r="I84">
        <f t="shared" si="12"/>
        <v>198</v>
      </c>
      <c r="J84">
        <v>1</v>
      </c>
    </row>
    <row r="85" spans="1:10" ht="15">
      <c r="A85" s="1" t="s">
        <v>86</v>
      </c>
      <c r="B85" t="s">
        <v>84</v>
      </c>
      <c r="C85" s="30">
        <v>56</v>
      </c>
      <c r="D85" s="4">
        <v>220</v>
      </c>
      <c r="E85">
        <v>1</v>
      </c>
      <c r="F85">
        <f>D85</f>
        <v>220</v>
      </c>
      <c r="G85">
        <f>F85</f>
        <v>220</v>
      </c>
      <c r="H85" s="18" t="s">
        <v>4</v>
      </c>
      <c r="I85">
        <f t="shared" si="12"/>
        <v>220</v>
      </c>
      <c r="J85">
        <v>1</v>
      </c>
    </row>
    <row r="86" spans="1:10" ht="15">
      <c r="A86" s="1" t="s">
        <v>218</v>
      </c>
      <c r="B86" t="s">
        <v>84</v>
      </c>
      <c r="C86" s="31">
        <v>54</v>
      </c>
      <c r="D86" s="17">
        <v>220</v>
      </c>
      <c r="E86">
        <v>1</v>
      </c>
      <c r="F86">
        <f aca="true" t="shared" si="13" ref="F86:F114">D86*E86</f>
        <v>220</v>
      </c>
      <c r="G86">
        <f aca="true" t="shared" si="14" ref="G86:G180">F86*1.15</f>
        <v>252.99999999999997</v>
      </c>
      <c r="H86" s="18" t="s">
        <v>213</v>
      </c>
      <c r="I86">
        <f t="shared" si="12"/>
        <v>252.99999999999997</v>
      </c>
      <c r="J86">
        <v>1</v>
      </c>
    </row>
    <row r="87" spans="1:10" ht="15">
      <c r="A87" s="1" t="s">
        <v>220</v>
      </c>
      <c r="B87" t="s">
        <v>219</v>
      </c>
      <c r="C87" s="32">
        <v>42</v>
      </c>
      <c r="D87" s="17">
        <v>217</v>
      </c>
      <c r="E87">
        <v>1</v>
      </c>
      <c r="F87">
        <f t="shared" si="13"/>
        <v>217</v>
      </c>
      <c r="G87">
        <f t="shared" si="14"/>
        <v>249.54999999999998</v>
      </c>
      <c r="H87" s="18" t="s">
        <v>213</v>
      </c>
      <c r="I87">
        <f t="shared" si="12"/>
        <v>249.54999999999998</v>
      </c>
      <c r="J87">
        <v>1</v>
      </c>
    </row>
    <row r="88" spans="1:10" ht="15">
      <c r="A88" s="1" t="s">
        <v>221</v>
      </c>
      <c r="B88" t="s">
        <v>219</v>
      </c>
      <c r="C88" s="32">
        <v>42</v>
      </c>
      <c r="D88" s="17">
        <v>238</v>
      </c>
      <c r="E88">
        <v>1</v>
      </c>
      <c r="F88">
        <f t="shared" si="13"/>
        <v>238</v>
      </c>
      <c r="G88">
        <f t="shared" si="14"/>
        <v>273.7</v>
      </c>
      <c r="H88" s="18" t="s">
        <v>213</v>
      </c>
      <c r="I88">
        <f t="shared" si="12"/>
        <v>273.7</v>
      </c>
      <c r="J88">
        <v>1</v>
      </c>
    </row>
    <row r="89" spans="1:10" ht="15">
      <c r="A89" s="1" t="s">
        <v>74</v>
      </c>
      <c r="B89" t="s">
        <v>73</v>
      </c>
      <c r="C89" s="33">
        <v>48</v>
      </c>
      <c r="D89" s="6">
        <v>46</v>
      </c>
      <c r="E89">
        <v>2</v>
      </c>
      <c r="F89">
        <f t="shared" si="13"/>
        <v>92</v>
      </c>
      <c r="G89">
        <f t="shared" si="14"/>
        <v>105.8</v>
      </c>
      <c r="H89" s="18" t="s">
        <v>70</v>
      </c>
      <c r="I89">
        <f t="shared" si="12"/>
        <v>105.8</v>
      </c>
      <c r="J89" s="34">
        <v>2</v>
      </c>
    </row>
    <row r="90" spans="1:10" ht="15">
      <c r="A90" s="1" t="s">
        <v>74</v>
      </c>
      <c r="B90" t="s">
        <v>73</v>
      </c>
      <c r="C90" s="33">
        <v>48</v>
      </c>
      <c r="D90" s="6">
        <v>46</v>
      </c>
      <c r="E90">
        <v>1</v>
      </c>
      <c r="F90">
        <f t="shared" si="13"/>
        <v>46</v>
      </c>
      <c r="G90">
        <f t="shared" si="14"/>
        <v>52.9</v>
      </c>
      <c r="H90" s="18" t="s">
        <v>181</v>
      </c>
      <c r="I90">
        <f>G90</f>
        <v>52.9</v>
      </c>
      <c r="J90">
        <v>1</v>
      </c>
    </row>
    <row r="91" spans="1:10" ht="15">
      <c r="A91" s="1" t="s">
        <v>74</v>
      </c>
      <c r="B91" t="s">
        <v>73</v>
      </c>
      <c r="C91" s="33">
        <v>50</v>
      </c>
      <c r="D91" s="4">
        <v>46</v>
      </c>
      <c r="E91">
        <v>2</v>
      </c>
      <c r="F91">
        <f t="shared" si="13"/>
        <v>92</v>
      </c>
      <c r="G91">
        <f t="shared" si="14"/>
        <v>105.8</v>
      </c>
      <c r="H91" s="18" t="s">
        <v>70</v>
      </c>
      <c r="I91">
        <f t="shared" si="12"/>
        <v>105.8</v>
      </c>
      <c r="J91" s="34">
        <v>2</v>
      </c>
    </row>
    <row r="92" spans="1:10" ht="15">
      <c r="A92" s="1" t="s">
        <v>74</v>
      </c>
      <c r="B92" t="s">
        <v>73</v>
      </c>
      <c r="C92" s="33">
        <v>48</v>
      </c>
      <c r="D92" s="4">
        <v>46</v>
      </c>
      <c r="E92">
        <v>5</v>
      </c>
      <c r="F92">
        <f t="shared" si="13"/>
        <v>230</v>
      </c>
      <c r="G92">
        <f t="shared" si="14"/>
        <v>264.5</v>
      </c>
      <c r="H92" s="18" t="s">
        <v>122</v>
      </c>
      <c r="I92">
        <f>G92</f>
        <v>264.5</v>
      </c>
      <c r="J92">
        <v>5</v>
      </c>
    </row>
    <row r="93" spans="1:10" ht="15">
      <c r="A93" s="1" t="s">
        <v>75</v>
      </c>
      <c r="B93" t="s">
        <v>73</v>
      </c>
      <c r="C93" s="33">
        <v>50</v>
      </c>
      <c r="D93" s="6">
        <v>46</v>
      </c>
      <c r="E93">
        <v>2</v>
      </c>
      <c r="F93">
        <f t="shared" si="13"/>
        <v>92</v>
      </c>
      <c r="G93">
        <f t="shared" si="14"/>
        <v>105.8</v>
      </c>
      <c r="H93" s="18" t="s">
        <v>70</v>
      </c>
      <c r="I93">
        <f t="shared" si="12"/>
        <v>105.8</v>
      </c>
      <c r="J93" s="34">
        <v>2</v>
      </c>
    </row>
    <row r="94" spans="1:10" ht="15">
      <c r="A94" s="1" t="s">
        <v>75</v>
      </c>
      <c r="B94" t="s">
        <v>73</v>
      </c>
      <c r="C94" s="33">
        <v>48</v>
      </c>
      <c r="D94" s="6">
        <v>46</v>
      </c>
      <c r="E94">
        <v>5</v>
      </c>
      <c r="F94">
        <f t="shared" si="13"/>
        <v>230</v>
      </c>
      <c r="G94">
        <f t="shared" si="14"/>
        <v>264.5</v>
      </c>
      <c r="H94" s="18" t="s">
        <v>122</v>
      </c>
      <c r="I94">
        <f>G94</f>
        <v>264.5</v>
      </c>
      <c r="J94">
        <v>5</v>
      </c>
    </row>
    <row r="95" spans="1:10" ht="15">
      <c r="A95" s="1" t="s">
        <v>74</v>
      </c>
      <c r="B95" t="s">
        <v>73</v>
      </c>
      <c r="C95" s="33">
        <v>52</v>
      </c>
      <c r="D95" s="17">
        <v>48</v>
      </c>
      <c r="E95">
        <v>2</v>
      </c>
      <c r="F95">
        <f t="shared" si="13"/>
        <v>96</v>
      </c>
      <c r="G95">
        <f t="shared" si="14"/>
        <v>110.39999999999999</v>
      </c>
      <c r="H95" s="18" t="s">
        <v>70</v>
      </c>
      <c r="I95">
        <f t="shared" si="12"/>
        <v>110.39999999999999</v>
      </c>
      <c r="J95" s="34">
        <v>2</v>
      </c>
    </row>
    <row r="96" spans="1:10" ht="15">
      <c r="A96" s="1" t="s">
        <v>75</v>
      </c>
      <c r="B96" t="s">
        <v>73</v>
      </c>
      <c r="C96" s="33">
        <v>52</v>
      </c>
      <c r="D96" s="17">
        <v>48</v>
      </c>
      <c r="E96">
        <v>2</v>
      </c>
      <c r="F96">
        <f t="shared" si="13"/>
        <v>96</v>
      </c>
      <c r="G96">
        <f t="shared" si="14"/>
        <v>110.39999999999999</v>
      </c>
      <c r="H96" s="18" t="s">
        <v>70</v>
      </c>
      <c r="I96">
        <f t="shared" si="12"/>
        <v>110.39999999999999</v>
      </c>
      <c r="J96" s="34">
        <v>2</v>
      </c>
    </row>
    <row r="97" spans="1:10" ht="15">
      <c r="A97" s="1" t="s">
        <v>179</v>
      </c>
      <c r="B97" t="s">
        <v>178</v>
      </c>
      <c r="C97" s="33">
        <v>48</v>
      </c>
      <c r="D97" s="17">
        <v>135</v>
      </c>
      <c r="E97">
        <v>1</v>
      </c>
      <c r="F97">
        <f t="shared" si="13"/>
        <v>135</v>
      </c>
      <c r="G97">
        <f t="shared" si="14"/>
        <v>155.25</v>
      </c>
      <c r="H97" s="18" t="s">
        <v>64</v>
      </c>
      <c r="I97">
        <f t="shared" si="12"/>
        <v>155.25</v>
      </c>
      <c r="J97">
        <v>1</v>
      </c>
    </row>
    <row r="98" spans="1:10" ht="15">
      <c r="A98" s="1" t="s">
        <v>222</v>
      </c>
      <c r="B98" t="s">
        <v>178</v>
      </c>
      <c r="C98" s="33">
        <v>48</v>
      </c>
      <c r="D98" s="17">
        <v>189</v>
      </c>
      <c r="E98">
        <v>1</v>
      </c>
      <c r="F98">
        <f t="shared" si="13"/>
        <v>189</v>
      </c>
      <c r="G98">
        <f t="shared" si="14"/>
        <v>217.35</v>
      </c>
      <c r="H98" s="18" t="s">
        <v>213</v>
      </c>
      <c r="I98">
        <f t="shared" si="12"/>
        <v>217.35</v>
      </c>
      <c r="J98" s="34">
        <v>1</v>
      </c>
    </row>
    <row r="99" spans="1:10" ht="15">
      <c r="A99" s="1" t="s">
        <v>137</v>
      </c>
      <c r="B99" t="s">
        <v>136</v>
      </c>
      <c r="C99" s="30">
        <v>60</v>
      </c>
      <c r="D99" s="17">
        <v>152</v>
      </c>
      <c r="E99">
        <v>1</v>
      </c>
      <c r="F99">
        <f t="shared" si="13"/>
        <v>152</v>
      </c>
      <c r="G99">
        <f>F99*1.15</f>
        <v>174.79999999999998</v>
      </c>
      <c r="H99" s="18" t="s">
        <v>135</v>
      </c>
      <c r="I99">
        <f t="shared" si="12"/>
        <v>174.79999999999998</v>
      </c>
      <c r="J99" s="34">
        <v>1</v>
      </c>
    </row>
    <row r="100" spans="1:10" ht="15">
      <c r="A100" s="1" t="s">
        <v>171</v>
      </c>
      <c r="B100" t="s">
        <v>170</v>
      </c>
      <c r="C100" s="30">
        <v>64</v>
      </c>
      <c r="D100" s="4">
        <v>220</v>
      </c>
      <c r="E100">
        <v>1</v>
      </c>
      <c r="F100">
        <f t="shared" si="13"/>
        <v>220</v>
      </c>
      <c r="G100">
        <f>F100</f>
        <v>220</v>
      </c>
      <c r="H100" s="18" t="s">
        <v>4</v>
      </c>
      <c r="I100">
        <f t="shared" si="12"/>
        <v>220</v>
      </c>
      <c r="J100" s="34">
        <v>1</v>
      </c>
    </row>
    <row r="101" spans="1:10" ht="15">
      <c r="A101" s="1" t="s">
        <v>246</v>
      </c>
      <c r="B101" t="s">
        <v>125</v>
      </c>
      <c r="C101" s="30">
        <v>50</v>
      </c>
      <c r="D101" s="17">
        <v>298</v>
      </c>
      <c r="E101">
        <v>1</v>
      </c>
      <c r="F101">
        <f>D101*E101</f>
        <v>298</v>
      </c>
      <c r="G101">
        <f>F101*1.15</f>
        <v>342.7</v>
      </c>
      <c r="H101" s="18" t="s">
        <v>12</v>
      </c>
      <c r="I101">
        <f>G101</f>
        <v>342.7</v>
      </c>
      <c r="J101">
        <v>1</v>
      </c>
    </row>
    <row r="102" spans="1:10" ht="15">
      <c r="A102" s="1" t="s">
        <v>301</v>
      </c>
      <c r="B102" t="s">
        <v>125</v>
      </c>
      <c r="C102" s="30">
        <v>48</v>
      </c>
      <c r="D102" s="17">
        <v>150</v>
      </c>
      <c r="E102">
        <v>1</v>
      </c>
      <c r="F102">
        <f>D102*E102</f>
        <v>150</v>
      </c>
      <c r="G102">
        <f>F102*1.15</f>
        <v>172.5</v>
      </c>
      <c r="H102" s="18" t="s">
        <v>12</v>
      </c>
      <c r="I102">
        <f>G102</f>
        <v>172.5</v>
      </c>
      <c r="J102">
        <v>1</v>
      </c>
    </row>
    <row r="103" spans="1:10" ht="15">
      <c r="A103" s="1" t="s">
        <v>247</v>
      </c>
      <c r="B103" t="s">
        <v>125</v>
      </c>
      <c r="C103" s="30">
        <v>50</v>
      </c>
      <c r="D103" s="17">
        <v>548</v>
      </c>
      <c r="E103">
        <v>1</v>
      </c>
      <c r="F103">
        <f>D103*E103</f>
        <v>548</v>
      </c>
      <c r="G103">
        <f>F103*1.15</f>
        <v>630.1999999999999</v>
      </c>
      <c r="H103" s="18" t="s">
        <v>12</v>
      </c>
      <c r="I103">
        <f>G103</f>
        <v>630.1999999999999</v>
      </c>
      <c r="J103">
        <v>1</v>
      </c>
    </row>
    <row r="104" spans="1:10" ht="15">
      <c r="A104" s="1" t="s">
        <v>126</v>
      </c>
      <c r="B104" t="s">
        <v>125</v>
      </c>
      <c r="C104" s="33">
        <v>54</v>
      </c>
      <c r="D104" s="6">
        <v>230</v>
      </c>
      <c r="E104">
        <v>1</v>
      </c>
      <c r="F104">
        <f t="shared" si="13"/>
        <v>230</v>
      </c>
      <c r="G104">
        <f>F104*1.15</f>
        <v>264.5</v>
      </c>
      <c r="H104" s="18" t="s">
        <v>124</v>
      </c>
      <c r="I104">
        <f t="shared" si="12"/>
        <v>264.5</v>
      </c>
      <c r="J104">
        <v>1</v>
      </c>
    </row>
    <row r="105" spans="1:10" ht="15">
      <c r="A105" s="1" t="s">
        <v>229</v>
      </c>
      <c r="B105" t="s">
        <v>128</v>
      </c>
      <c r="C105" s="30">
        <v>50</v>
      </c>
      <c r="D105" s="6">
        <v>150</v>
      </c>
      <c r="E105">
        <v>1</v>
      </c>
      <c r="F105">
        <f t="shared" si="13"/>
        <v>150</v>
      </c>
      <c r="G105">
        <f>F105*1.15</f>
        <v>172.5</v>
      </c>
      <c r="H105" s="18" t="s">
        <v>130</v>
      </c>
      <c r="I105">
        <f t="shared" si="12"/>
        <v>172.5</v>
      </c>
      <c r="J105">
        <v>1</v>
      </c>
    </row>
    <row r="106" spans="1:10" ht="15">
      <c r="A106" s="1" t="s">
        <v>228</v>
      </c>
      <c r="B106" t="s">
        <v>128</v>
      </c>
      <c r="C106" s="30">
        <v>50</v>
      </c>
      <c r="D106" s="4">
        <v>169</v>
      </c>
      <c r="E106">
        <v>1</v>
      </c>
      <c r="F106">
        <f t="shared" si="13"/>
        <v>169</v>
      </c>
      <c r="G106">
        <f t="shared" si="14"/>
        <v>194.35</v>
      </c>
      <c r="H106" s="18" t="s">
        <v>130</v>
      </c>
      <c r="I106">
        <f t="shared" si="12"/>
        <v>194.35</v>
      </c>
      <c r="J106">
        <v>1</v>
      </c>
    </row>
    <row r="107" spans="1:10" ht="15">
      <c r="A107" s="1" t="s">
        <v>227</v>
      </c>
      <c r="B107" t="s">
        <v>128</v>
      </c>
      <c r="C107" s="30">
        <v>50</v>
      </c>
      <c r="D107" s="6">
        <v>193</v>
      </c>
      <c r="E107">
        <v>1</v>
      </c>
      <c r="F107">
        <f t="shared" si="13"/>
        <v>193</v>
      </c>
      <c r="G107">
        <f t="shared" si="14"/>
        <v>221.95</v>
      </c>
      <c r="H107" s="18" t="s">
        <v>130</v>
      </c>
      <c r="I107">
        <f t="shared" si="12"/>
        <v>221.95</v>
      </c>
      <c r="J107">
        <v>1</v>
      </c>
    </row>
    <row r="108" spans="1:10" ht="15">
      <c r="A108" s="1" t="s">
        <v>223</v>
      </c>
      <c r="B108" t="s">
        <v>204</v>
      </c>
      <c r="C108" s="33">
        <v>56</v>
      </c>
      <c r="D108" s="17">
        <v>137</v>
      </c>
      <c r="E108">
        <v>1</v>
      </c>
      <c r="F108">
        <f t="shared" si="13"/>
        <v>137</v>
      </c>
      <c r="G108">
        <f>F108*1.15</f>
        <v>157.54999999999998</v>
      </c>
      <c r="H108" s="18" t="s">
        <v>213</v>
      </c>
      <c r="I108">
        <f aca="true" t="shared" si="15" ref="I108:I113">G108</f>
        <v>157.54999999999998</v>
      </c>
      <c r="J108">
        <v>1</v>
      </c>
    </row>
    <row r="109" spans="1:10" ht="15">
      <c r="A109" s="1" t="s">
        <v>69</v>
      </c>
      <c r="B109" t="s">
        <v>204</v>
      </c>
      <c r="C109" s="32">
        <v>54</v>
      </c>
      <c r="D109" s="17">
        <v>152</v>
      </c>
      <c r="E109">
        <v>1</v>
      </c>
      <c r="F109">
        <f t="shared" si="13"/>
        <v>152</v>
      </c>
      <c r="G109">
        <f t="shared" si="14"/>
        <v>174.79999999999998</v>
      </c>
      <c r="H109" s="18" t="s">
        <v>200</v>
      </c>
      <c r="I109">
        <f t="shared" si="15"/>
        <v>174.79999999999998</v>
      </c>
      <c r="J109">
        <v>1</v>
      </c>
    </row>
    <row r="110" spans="1:10" ht="15">
      <c r="A110" s="1" t="s">
        <v>69</v>
      </c>
      <c r="B110" t="s">
        <v>204</v>
      </c>
      <c r="C110" s="32">
        <v>54</v>
      </c>
      <c r="D110" s="17">
        <v>152</v>
      </c>
      <c r="E110">
        <v>1</v>
      </c>
      <c r="F110">
        <f>D110*E110</f>
        <v>152</v>
      </c>
      <c r="G110">
        <f t="shared" si="14"/>
        <v>174.79999999999998</v>
      </c>
      <c r="H110" s="18" t="s">
        <v>258</v>
      </c>
      <c r="I110">
        <f t="shared" si="15"/>
        <v>174.79999999999998</v>
      </c>
      <c r="J110">
        <v>1</v>
      </c>
    </row>
    <row r="111" spans="1:10" ht="15">
      <c r="A111" s="1" t="s">
        <v>172</v>
      </c>
      <c r="B111" t="s">
        <v>204</v>
      </c>
      <c r="C111" s="32">
        <v>54</v>
      </c>
      <c r="D111" s="17">
        <v>66</v>
      </c>
      <c r="E111">
        <v>1</v>
      </c>
      <c r="F111">
        <f>D111*E111</f>
        <v>66</v>
      </c>
      <c r="G111">
        <f t="shared" si="14"/>
        <v>75.89999999999999</v>
      </c>
      <c r="H111" s="18" t="s">
        <v>258</v>
      </c>
      <c r="I111">
        <f t="shared" si="15"/>
        <v>75.89999999999999</v>
      </c>
      <c r="J111">
        <v>1</v>
      </c>
    </row>
    <row r="112" spans="1:10" ht="15">
      <c r="A112" s="1" t="s">
        <v>224</v>
      </c>
      <c r="B112" t="s">
        <v>205</v>
      </c>
      <c r="C112" s="33">
        <v>56</v>
      </c>
      <c r="D112" s="17">
        <v>137</v>
      </c>
      <c r="E112">
        <v>1</v>
      </c>
      <c r="F112">
        <f t="shared" si="13"/>
        <v>137</v>
      </c>
      <c r="G112">
        <f>F112*1.15</f>
        <v>157.54999999999998</v>
      </c>
      <c r="H112" s="18" t="s">
        <v>213</v>
      </c>
      <c r="I112">
        <f t="shared" si="15"/>
        <v>157.54999999999998</v>
      </c>
      <c r="J112">
        <v>1</v>
      </c>
    </row>
    <row r="113" spans="1:9" s="27" customFormat="1" ht="15">
      <c r="A113" s="26" t="s">
        <v>260</v>
      </c>
      <c r="B113" s="27" t="s">
        <v>205</v>
      </c>
      <c r="C113" s="28">
        <v>54</v>
      </c>
      <c r="D113" s="29">
        <v>156</v>
      </c>
      <c r="E113" s="27">
        <v>0</v>
      </c>
      <c r="F113" s="27">
        <f t="shared" si="13"/>
        <v>0</v>
      </c>
      <c r="G113" s="27">
        <f t="shared" si="14"/>
        <v>0</v>
      </c>
      <c r="H113" s="26" t="s">
        <v>258</v>
      </c>
      <c r="I113" s="27">
        <f t="shared" si="15"/>
        <v>0</v>
      </c>
    </row>
    <row r="114" spans="1:10" ht="15">
      <c r="A114" s="1" t="s">
        <v>203</v>
      </c>
      <c r="B114" t="s">
        <v>205</v>
      </c>
      <c r="C114" s="32">
        <v>54</v>
      </c>
      <c r="D114" s="17">
        <v>84</v>
      </c>
      <c r="E114">
        <v>1</v>
      </c>
      <c r="F114">
        <f t="shared" si="13"/>
        <v>84</v>
      </c>
      <c r="G114">
        <f t="shared" si="14"/>
        <v>96.6</v>
      </c>
      <c r="H114" s="18" t="s">
        <v>200</v>
      </c>
      <c r="I114">
        <f t="shared" si="12"/>
        <v>96.6</v>
      </c>
      <c r="J114">
        <v>1</v>
      </c>
    </row>
    <row r="115" spans="1:10" ht="15">
      <c r="A115" s="1" t="s">
        <v>167</v>
      </c>
      <c r="B115" t="s">
        <v>102</v>
      </c>
      <c r="C115" s="33" t="s">
        <v>37</v>
      </c>
      <c r="D115" s="6">
        <v>90</v>
      </c>
      <c r="E115">
        <v>1</v>
      </c>
      <c r="F115">
        <f aca="true" t="shared" si="16" ref="F115:F120">D115*E115</f>
        <v>90</v>
      </c>
      <c r="G115">
        <f aca="true" t="shared" si="17" ref="G115:G121">F115*1.15</f>
        <v>103.49999999999999</v>
      </c>
      <c r="H115" s="18" t="s">
        <v>168</v>
      </c>
      <c r="I115">
        <f t="shared" si="12"/>
        <v>103.49999999999999</v>
      </c>
      <c r="J115">
        <v>1</v>
      </c>
    </row>
    <row r="116" spans="1:10" ht="15">
      <c r="A116" s="1" t="s">
        <v>131</v>
      </c>
      <c r="B116" t="s">
        <v>102</v>
      </c>
      <c r="C116" s="33">
        <v>80</v>
      </c>
      <c r="D116" s="4">
        <v>164</v>
      </c>
      <c r="E116">
        <v>1</v>
      </c>
      <c r="F116">
        <f t="shared" si="16"/>
        <v>164</v>
      </c>
      <c r="G116">
        <f t="shared" si="17"/>
        <v>188.6</v>
      </c>
      <c r="H116" s="18" t="s">
        <v>130</v>
      </c>
      <c r="I116">
        <f t="shared" si="12"/>
        <v>188.6</v>
      </c>
      <c r="J116">
        <v>1</v>
      </c>
    </row>
    <row r="117" spans="1:10" ht="15">
      <c r="A117" s="1" t="s">
        <v>103</v>
      </c>
      <c r="B117" t="s">
        <v>102</v>
      </c>
      <c r="C117" s="33">
        <v>68</v>
      </c>
      <c r="D117" s="4">
        <v>123</v>
      </c>
      <c r="E117">
        <v>1</v>
      </c>
      <c r="F117">
        <f t="shared" si="16"/>
        <v>123</v>
      </c>
      <c r="G117">
        <f t="shared" si="17"/>
        <v>141.45</v>
      </c>
      <c r="H117" s="18" t="s">
        <v>26</v>
      </c>
      <c r="I117">
        <f t="shared" si="12"/>
        <v>141.45</v>
      </c>
      <c r="J117">
        <v>1</v>
      </c>
    </row>
    <row r="118" spans="1:10" ht="15">
      <c r="A118" s="1" t="s">
        <v>103</v>
      </c>
      <c r="B118" t="s">
        <v>102</v>
      </c>
      <c r="C118" s="33">
        <v>76</v>
      </c>
      <c r="D118" s="4">
        <v>139</v>
      </c>
      <c r="E118">
        <v>1</v>
      </c>
      <c r="F118">
        <f t="shared" si="16"/>
        <v>139</v>
      </c>
      <c r="G118">
        <f t="shared" si="17"/>
        <v>159.85</v>
      </c>
      <c r="H118" s="18" t="s">
        <v>168</v>
      </c>
      <c r="I118">
        <f t="shared" si="12"/>
        <v>159.85</v>
      </c>
      <c r="J118">
        <v>1</v>
      </c>
    </row>
    <row r="119" spans="1:10" ht="15">
      <c r="A119" s="1" t="s">
        <v>129</v>
      </c>
      <c r="B119" t="s">
        <v>102</v>
      </c>
      <c r="C119" s="33">
        <v>80</v>
      </c>
      <c r="D119" s="4">
        <v>139</v>
      </c>
      <c r="E119">
        <v>1</v>
      </c>
      <c r="F119">
        <f t="shared" si="16"/>
        <v>139</v>
      </c>
      <c r="G119">
        <f t="shared" si="17"/>
        <v>159.85</v>
      </c>
      <c r="H119" s="18" t="s">
        <v>130</v>
      </c>
      <c r="I119">
        <f t="shared" si="12"/>
        <v>159.85</v>
      </c>
      <c r="J119">
        <v>1</v>
      </c>
    </row>
    <row r="120" spans="1:10" ht="15">
      <c r="A120" s="1" t="s">
        <v>208</v>
      </c>
      <c r="B120" t="s">
        <v>102</v>
      </c>
      <c r="C120" s="33">
        <v>80</v>
      </c>
      <c r="D120" s="4">
        <v>283</v>
      </c>
      <c r="E120">
        <v>1</v>
      </c>
      <c r="F120">
        <f t="shared" si="16"/>
        <v>283</v>
      </c>
      <c r="G120">
        <f t="shared" si="17"/>
        <v>325.45</v>
      </c>
      <c r="H120" s="18" t="s">
        <v>130</v>
      </c>
      <c r="I120">
        <f t="shared" si="12"/>
        <v>325.45</v>
      </c>
      <c r="J120">
        <v>1</v>
      </c>
    </row>
    <row r="121" spans="1:10" ht="15">
      <c r="A121" s="1" t="s">
        <v>223</v>
      </c>
      <c r="B121" t="s">
        <v>68</v>
      </c>
      <c r="C121" s="33">
        <v>54</v>
      </c>
      <c r="D121" s="6">
        <v>137</v>
      </c>
      <c r="E121">
        <v>1</v>
      </c>
      <c r="F121">
        <f aca="true" t="shared" si="18" ref="F121:F133">D121*E121</f>
        <v>137</v>
      </c>
      <c r="G121">
        <f t="shared" si="17"/>
        <v>157.54999999999998</v>
      </c>
      <c r="H121" s="18" t="s">
        <v>258</v>
      </c>
      <c r="I121">
        <f>G121</f>
        <v>157.54999999999998</v>
      </c>
      <c r="J121">
        <v>1</v>
      </c>
    </row>
    <row r="122" spans="1:10" ht="15">
      <c r="A122" s="1" t="s">
        <v>69</v>
      </c>
      <c r="B122" t="s">
        <v>68</v>
      </c>
      <c r="C122" s="33">
        <v>50</v>
      </c>
      <c r="D122" s="4">
        <v>144</v>
      </c>
      <c r="E122">
        <v>1</v>
      </c>
      <c r="F122">
        <f t="shared" si="18"/>
        <v>144</v>
      </c>
      <c r="G122">
        <f>F122*1.01</f>
        <v>145.44</v>
      </c>
      <c r="H122" s="18" t="s">
        <v>67</v>
      </c>
      <c r="I122">
        <f aca="true" t="shared" si="19" ref="I122:I159">G122</f>
        <v>145.44</v>
      </c>
      <c r="J122">
        <v>1</v>
      </c>
    </row>
    <row r="123" spans="1:10" ht="15">
      <c r="A123" s="1" t="s">
        <v>172</v>
      </c>
      <c r="B123" t="s">
        <v>68</v>
      </c>
      <c r="C123" s="33">
        <v>42</v>
      </c>
      <c r="D123" s="4">
        <v>63</v>
      </c>
      <c r="E123">
        <v>1</v>
      </c>
      <c r="F123">
        <f t="shared" si="18"/>
        <v>63</v>
      </c>
      <c r="G123">
        <f>F123</f>
        <v>63</v>
      </c>
      <c r="H123" s="18" t="s">
        <v>4</v>
      </c>
      <c r="I123">
        <f t="shared" si="19"/>
        <v>63</v>
      </c>
      <c r="J123">
        <v>1</v>
      </c>
    </row>
    <row r="124" spans="1:10" ht="15">
      <c r="A124" s="1" t="s">
        <v>261</v>
      </c>
      <c r="B124" t="s">
        <v>68</v>
      </c>
      <c r="C124" s="33">
        <v>54</v>
      </c>
      <c r="D124" s="6">
        <v>80</v>
      </c>
      <c r="E124">
        <v>1</v>
      </c>
      <c r="F124">
        <f>D124*E124</f>
        <v>80</v>
      </c>
      <c r="G124">
        <f aca="true" t="shared" si="20" ref="G124:G131">F124*1.15</f>
        <v>92</v>
      </c>
      <c r="H124" s="18" t="s">
        <v>258</v>
      </c>
      <c r="I124">
        <f>G124</f>
        <v>92</v>
      </c>
      <c r="J124">
        <v>1</v>
      </c>
    </row>
    <row r="125" spans="1:10" ht="15">
      <c r="A125" s="1" t="s">
        <v>188</v>
      </c>
      <c r="B125" t="s">
        <v>186</v>
      </c>
      <c r="C125" s="33" t="s">
        <v>187</v>
      </c>
      <c r="D125" s="6">
        <v>112</v>
      </c>
      <c r="E125">
        <v>1</v>
      </c>
      <c r="F125">
        <f t="shared" si="18"/>
        <v>112</v>
      </c>
      <c r="G125">
        <f t="shared" si="20"/>
        <v>128.79999999999998</v>
      </c>
      <c r="H125" s="18" t="s">
        <v>181</v>
      </c>
      <c r="I125">
        <f t="shared" si="19"/>
        <v>128.79999999999998</v>
      </c>
      <c r="J125">
        <v>1</v>
      </c>
    </row>
    <row r="126" spans="1:10" ht="15">
      <c r="A126" s="1" t="s">
        <v>236</v>
      </c>
      <c r="B126" t="s">
        <v>234</v>
      </c>
      <c r="C126" s="33">
        <v>42</v>
      </c>
      <c r="D126" s="6">
        <v>130</v>
      </c>
      <c r="E126">
        <v>1</v>
      </c>
      <c r="F126">
        <f t="shared" si="18"/>
        <v>130</v>
      </c>
      <c r="G126">
        <f t="shared" si="20"/>
        <v>149.5</v>
      </c>
      <c r="H126" s="18" t="s">
        <v>41</v>
      </c>
      <c r="I126">
        <f t="shared" si="19"/>
        <v>149.5</v>
      </c>
      <c r="J126">
        <v>1</v>
      </c>
    </row>
    <row r="127" spans="1:10" ht="15">
      <c r="A127" s="1" t="s">
        <v>251</v>
      </c>
      <c r="B127" t="s">
        <v>234</v>
      </c>
      <c r="C127" s="33" t="s">
        <v>252</v>
      </c>
      <c r="D127" s="17">
        <v>66</v>
      </c>
      <c r="E127">
        <v>1</v>
      </c>
      <c r="F127">
        <f>D127*E127</f>
        <v>66</v>
      </c>
      <c r="G127">
        <f t="shared" si="20"/>
        <v>75.89999999999999</v>
      </c>
      <c r="H127" s="18" t="s">
        <v>130</v>
      </c>
      <c r="I127">
        <f>G127</f>
        <v>75.89999999999999</v>
      </c>
      <c r="J127">
        <v>1</v>
      </c>
    </row>
    <row r="128" spans="1:9" s="27" customFormat="1" ht="15">
      <c r="A128" s="26" t="s">
        <v>263</v>
      </c>
      <c r="B128" s="27" t="s">
        <v>234</v>
      </c>
      <c r="C128" s="27">
        <v>54</v>
      </c>
      <c r="D128" s="27">
        <v>71</v>
      </c>
      <c r="E128" s="27">
        <v>0</v>
      </c>
      <c r="F128" s="27">
        <f>D128*E128</f>
        <v>0</v>
      </c>
      <c r="G128" s="27">
        <f t="shared" si="20"/>
        <v>0</v>
      </c>
      <c r="H128" s="26" t="s">
        <v>258</v>
      </c>
      <c r="I128" s="27">
        <f>G128</f>
        <v>0</v>
      </c>
    </row>
    <row r="129" spans="1:10" ht="15">
      <c r="A129" s="1" t="s">
        <v>262</v>
      </c>
      <c r="B129" t="s">
        <v>234</v>
      </c>
      <c r="C129" s="33">
        <v>54</v>
      </c>
      <c r="D129" s="6">
        <v>80</v>
      </c>
      <c r="E129">
        <v>1</v>
      </c>
      <c r="F129">
        <f>D129*E129</f>
        <v>80</v>
      </c>
      <c r="G129">
        <f t="shared" si="20"/>
        <v>92</v>
      </c>
      <c r="H129" s="18" t="s">
        <v>258</v>
      </c>
      <c r="I129">
        <f>G129</f>
        <v>92</v>
      </c>
      <c r="J129">
        <v>1</v>
      </c>
    </row>
    <row r="130" spans="1:10" ht="15">
      <c r="A130" s="1" t="s">
        <v>248</v>
      </c>
      <c r="B130" t="s">
        <v>175</v>
      </c>
      <c r="C130" s="33">
        <v>54</v>
      </c>
      <c r="D130" s="17">
        <v>131</v>
      </c>
      <c r="E130">
        <v>1</v>
      </c>
      <c r="F130">
        <f t="shared" si="18"/>
        <v>131</v>
      </c>
      <c r="G130">
        <f t="shared" si="20"/>
        <v>150.64999999999998</v>
      </c>
      <c r="H130" s="18" t="s">
        <v>213</v>
      </c>
      <c r="I130">
        <f t="shared" si="19"/>
        <v>150.64999999999998</v>
      </c>
      <c r="J130">
        <v>1</v>
      </c>
    </row>
    <row r="131" spans="1:10" ht="15">
      <c r="A131" s="1" t="s">
        <v>249</v>
      </c>
      <c r="B131" t="s">
        <v>175</v>
      </c>
      <c r="C131" s="33">
        <v>54</v>
      </c>
      <c r="D131" s="17">
        <v>164</v>
      </c>
      <c r="E131">
        <v>1</v>
      </c>
      <c r="F131">
        <f t="shared" si="18"/>
        <v>164</v>
      </c>
      <c r="G131">
        <f t="shared" si="20"/>
        <v>188.6</v>
      </c>
      <c r="H131" s="18" t="s">
        <v>213</v>
      </c>
      <c r="I131">
        <f t="shared" si="19"/>
        <v>188.6</v>
      </c>
      <c r="J131">
        <v>1</v>
      </c>
    </row>
    <row r="132" spans="1:10" ht="15">
      <c r="A132" s="1" t="s">
        <v>176</v>
      </c>
      <c r="B132" t="s">
        <v>175</v>
      </c>
      <c r="C132" s="33">
        <v>50</v>
      </c>
      <c r="D132" s="17">
        <v>238</v>
      </c>
      <c r="E132">
        <v>1</v>
      </c>
      <c r="F132">
        <f t="shared" si="18"/>
        <v>238</v>
      </c>
      <c r="G132">
        <f>F132</f>
        <v>238</v>
      </c>
      <c r="H132" s="18" t="s">
        <v>4</v>
      </c>
      <c r="I132">
        <f>G132</f>
        <v>238</v>
      </c>
      <c r="J132">
        <v>1</v>
      </c>
    </row>
    <row r="133" spans="1:10" ht="15">
      <c r="A133" s="1" t="s">
        <v>250</v>
      </c>
      <c r="B133" t="s">
        <v>175</v>
      </c>
      <c r="C133" s="33">
        <v>54</v>
      </c>
      <c r="D133" s="17">
        <v>205</v>
      </c>
      <c r="E133">
        <v>1</v>
      </c>
      <c r="F133">
        <f t="shared" si="18"/>
        <v>205</v>
      </c>
      <c r="G133">
        <f>F133*1.15</f>
        <v>235.74999999999997</v>
      </c>
      <c r="H133" s="18" t="s">
        <v>213</v>
      </c>
      <c r="I133">
        <f>G133</f>
        <v>235.74999999999997</v>
      </c>
      <c r="J133">
        <v>1</v>
      </c>
    </row>
    <row r="134" spans="1:10" ht="15">
      <c r="A134" s="1" t="s">
        <v>139</v>
      </c>
      <c r="B134" t="s">
        <v>138</v>
      </c>
      <c r="C134" s="30">
        <v>60</v>
      </c>
      <c r="D134" s="4">
        <v>152</v>
      </c>
      <c r="E134">
        <v>1</v>
      </c>
      <c r="F134">
        <f aca="true" t="shared" si="21" ref="F134:F149">D134*E134</f>
        <v>152</v>
      </c>
      <c r="G134">
        <f>F134*1.15</f>
        <v>174.79999999999998</v>
      </c>
      <c r="H134" s="18" t="s">
        <v>135</v>
      </c>
      <c r="I134">
        <f t="shared" si="19"/>
        <v>174.79999999999998</v>
      </c>
      <c r="J134">
        <v>1</v>
      </c>
    </row>
    <row r="135" spans="1:10" ht="15">
      <c r="A135" s="1" t="s">
        <v>277</v>
      </c>
      <c r="B135" t="s">
        <v>148</v>
      </c>
      <c r="C135" s="33">
        <v>64</v>
      </c>
      <c r="D135" s="4">
        <v>127</v>
      </c>
      <c r="E135">
        <v>1</v>
      </c>
      <c r="F135">
        <f t="shared" si="21"/>
        <v>127</v>
      </c>
      <c r="G135">
        <f t="shared" si="14"/>
        <v>146.04999999999998</v>
      </c>
      <c r="H135" s="18" t="s">
        <v>151</v>
      </c>
      <c r="I135">
        <f t="shared" si="19"/>
        <v>146.04999999999998</v>
      </c>
      <c r="J135">
        <v>1</v>
      </c>
    </row>
    <row r="136" spans="1:10" ht="15">
      <c r="A136" s="1" t="s">
        <v>149</v>
      </c>
      <c r="B136" t="s">
        <v>148</v>
      </c>
      <c r="C136" s="33">
        <v>56</v>
      </c>
      <c r="D136" s="4">
        <v>119</v>
      </c>
      <c r="E136">
        <v>1</v>
      </c>
      <c r="F136">
        <f t="shared" si="21"/>
        <v>119</v>
      </c>
      <c r="G136">
        <f t="shared" si="14"/>
        <v>136.85</v>
      </c>
      <c r="H136" s="18" t="s">
        <v>147</v>
      </c>
      <c r="I136">
        <f t="shared" si="19"/>
        <v>136.85</v>
      </c>
      <c r="J136">
        <v>1</v>
      </c>
    </row>
    <row r="137" spans="1:10" ht="15">
      <c r="A137" s="1" t="s">
        <v>107</v>
      </c>
      <c r="B137" t="s">
        <v>106</v>
      </c>
      <c r="C137" s="30">
        <v>52</v>
      </c>
      <c r="D137" s="4">
        <v>250</v>
      </c>
      <c r="E137">
        <v>1</v>
      </c>
      <c r="F137">
        <f t="shared" si="21"/>
        <v>250</v>
      </c>
      <c r="G137">
        <f>F137*1.01</f>
        <v>252.5</v>
      </c>
      <c r="H137" s="18" t="s">
        <v>67</v>
      </c>
      <c r="I137">
        <f t="shared" si="19"/>
        <v>252.5</v>
      </c>
      <c r="J137">
        <v>1</v>
      </c>
    </row>
    <row r="138" spans="1:10" ht="15">
      <c r="A138" s="1" t="s">
        <v>108</v>
      </c>
      <c r="B138" t="s">
        <v>106</v>
      </c>
      <c r="C138" s="30">
        <v>52</v>
      </c>
      <c r="D138" s="4">
        <v>250</v>
      </c>
      <c r="E138">
        <v>1</v>
      </c>
      <c r="F138">
        <f t="shared" si="21"/>
        <v>250</v>
      </c>
      <c r="G138">
        <f>F138*1.01</f>
        <v>252.5</v>
      </c>
      <c r="H138" s="18" t="s">
        <v>67</v>
      </c>
      <c r="I138">
        <f t="shared" si="19"/>
        <v>252.5</v>
      </c>
      <c r="J138">
        <v>1</v>
      </c>
    </row>
    <row r="139" spans="1:10" ht="15">
      <c r="A139" s="1" t="s">
        <v>109</v>
      </c>
      <c r="B139" t="s">
        <v>106</v>
      </c>
      <c r="C139" s="30">
        <v>52</v>
      </c>
      <c r="D139" s="17">
        <v>285</v>
      </c>
      <c r="E139">
        <v>1</v>
      </c>
      <c r="F139">
        <f t="shared" si="21"/>
        <v>285</v>
      </c>
      <c r="G139">
        <f>F139*1.01</f>
        <v>287.85</v>
      </c>
      <c r="H139" s="18" t="s">
        <v>67</v>
      </c>
      <c r="I139">
        <f t="shared" si="19"/>
        <v>287.85</v>
      </c>
      <c r="J139">
        <v>1</v>
      </c>
    </row>
    <row r="140" spans="1:10" ht="15">
      <c r="A140" s="1" t="s">
        <v>110</v>
      </c>
      <c r="B140" t="s">
        <v>106</v>
      </c>
      <c r="C140" s="30">
        <v>52</v>
      </c>
      <c r="D140" s="17">
        <v>670</v>
      </c>
      <c r="E140">
        <v>1</v>
      </c>
      <c r="F140">
        <f t="shared" si="21"/>
        <v>670</v>
      </c>
      <c r="G140">
        <f>F140*1.01</f>
        <v>676.7</v>
      </c>
      <c r="H140" s="18" t="s">
        <v>67</v>
      </c>
      <c r="I140">
        <f t="shared" si="19"/>
        <v>676.7</v>
      </c>
      <c r="J140">
        <v>1</v>
      </c>
    </row>
    <row r="141" spans="1:10" ht="15">
      <c r="A141" s="1" t="s">
        <v>119</v>
      </c>
      <c r="B141" t="s">
        <v>118</v>
      </c>
      <c r="C141" s="33">
        <v>54</v>
      </c>
      <c r="D141" s="17">
        <v>443</v>
      </c>
      <c r="E141">
        <v>1</v>
      </c>
      <c r="F141">
        <f t="shared" si="21"/>
        <v>443</v>
      </c>
      <c r="G141">
        <f>F141*1.15</f>
        <v>509.45</v>
      </c>
      <c r="H141" s="18" t="s">
        <v>117</v>
      </c>
      <c r="I141">
        <f t="shared" si="19"/>
        <v>509.45</v>
      </c>
      <c r="J141">
        <v>1</v>
      </c>
    </row>
    <row r="142" spans="1:10" ht="15">
      <c r="A142" s="1" t="s">
        <v>189</v>
      </c>
      <c r="B142" t="s">
        <v>76</v>
      </c>
      <c r="C142" s="33" t="s">
        <v>19</v>
      </c>
      <c r="D142" s="6">
        <v>121</v>
      </c>
      <c r="E142">
        <v>1</v>
      </c>
      <c r="F142">
        <f t="shared" si="21"/>
        <v>121</v>
      </c>
      <c r="G142">
        <f>F142*1.15</f>
        <v>139.14999999999998</v>
      </c>
      <c r="H142" s="18" t="s">
        <v>181</v>
      </c>
      <c r="I142">
        <f t="shared" si="19"/>
        <v>139.14999999999998</v>
      </c>
      <c r="J142">
        <v>1</v>
      </c>
    </row>
    <row r="143" spans="1:10" ht="15">
      <c r="A143" s="1" t="s">
        <v>77</v>
      </c>
      <c r="B143" t="s">
        <v>76</v>
      </c>
      <c r="C143" s="33">
        <v>54</v>
      </c>
      <c r="D143" s="17">
        <v>48</v>
      </c>
      <c r="E143">
        <v>2</v>
      </c>
      <c r="F143">
        <f t="shared" si="21"/>
        <v>96</v>
      </c>
      <c r="G143">
        <f>F143*1.15</f>
        <v>110.39999999999999</v>
      </c>
      <c r="H143" s="18" t="s">
        <v>70</v>
      </c>
      <c r="I143">
        <f t="shared" si="19"/>
        <v>110.39999999999999</v>
      </c>
      <c r="J143">
        <v>2</v>
      </c>
    </row>
    <row r="144" spans="1:10" ht="15">
      <c r="A144" s="1" t="s">
        <v>77</v>
      </c>
      <c r="B144" t="s">
        <v>76</v>
      </c>
      <c r="C144" s="33">
        <v>56</v>
      </c>
      <c r="D144" s="4">
        <v>48</v>
      </c>
      <c r="E144">
        <v>2</v>
      </c>
      <c r="F144">
        <f t="shared" si="21"/>
        <v>96</v>
      </c>
      <c r="G144">
        <f t="shared" si="14"/>
        <v>110.39999999999999</v>
      </c>
      <c r="H144" s="18" t="s">
        <v>70</v>
      </c>
      <c r="I144">
        <f t="shared" si="19"/>
        <v>110.39999999999999</v>
      </c>
      <c r="J144">
        <v>2</v>
      </c>
    </row>
    <row r="145" spans="1:10" ht="15">
      <c r="A145" s="1" t="s">
        <v>78</v>
      </c>
      <c r="B145" t="s">
        <v>76</v>
      </c>
      <c r="C145" s="33">
        <v>54</v>
      </c>
      <c r="D145" s="4">
        <v>48</v>
      </c>
      <c r="E145">
        <v>2</v>
      </c>
      <c r="F145">
        <f t="shared" si="21"/>
        <v>96</v>
      </c>
      <c r="G145">
        <f t="shared" si="14"/>
        <v>110.39999999999999</v>
      </c>
      <c r="H145" s="18" t="s">
        <v>70</v>
      </c>
      <c r="I145">
        <f t="shared" si="19"/>
        <v>110.39999999999999</v>
      </c>
      <c r="J145">
        <v>2</v>
      </c>
    </row>
    <row r="146" spans="1:10" ht="15">
      <c r="A146" s="1" t="s">
        <v>78</v>
      </c>
      <c r="B146" t="s">
        <v>76</v>
      </c>
      <c r="C146" s="33">
        <v>56</v>
      </c>
      <c r="D146" s="4">
        <v>48</v>
      </c>
      <c r="E146">
        <v>2</v>
      </c>
      <c r="F146">
        <f t="shared" si="21"/>
        <v>96</v>
      </c>
      <c r="G146">
        <f t="shared" si="14"/>
        <v>110.39999999999999</v>
      </c>
      <c r="H146" s="18" t="s">
        <v>70</v>
      </c>
      <c r="I146">
        <f t="shared" si="19"/>
        <v>110.39999999999999</v>
      </c>
      <c r="J146">
        <v>2</v>
      </c>
    </row>
    <row r="147" spans="1:10" ht="15">
      <c r="A147" s="1" t="s">
        <v>80</v>
      </c>
      <c r="B147" t="s">
        <v>79</v>
      </c>
      <c r="C147" s="30">
        <v>48</v>
      </c>
      <c r="D147" s="4">
        <v>56</v>
      </c>
      <c r="E147">
        <v>1</v>
      </c>
      <c r="F147">
        <f t="shared" si="21"/>
        <v>56</v>
      </c>
      <c r="G147">
        <f t="shared" si="14"/>
        <v>64.39999999999999</v>
      </c>
      <c r="H147" s="18" t="s">
        <v>70</v>
      </c>
      <c r="I147">
        <f t="shared" si="19"/>
        <v>64.39999999999999</v>
      </c>
      <c r="J147">
        <v>1</v>
      </c>
    </row>
    <row r="148" spans="1:10" ht="15">
      <c r="A148" s="1" t="s">
        <v>82</v>
      </c>
      <c r="B148" t="s">
        <v>79</v>
      </c>
      <c r="C148" s="30">
        <v>50</v>
      </c>
      <c r="D148" s="4">
        <v>56</v>
      </c>
      <c r="E148">
        <v>1</v>
      </c>
      <c r="F148">
        <f t="shared" si="21"/>
        <v>56</v>
      </c>
      <c r="G148">
        <f t="shared" si="14"/>
        <v>64.39999999999999</v>
      </c>
      <c r="H148" s="18" t="s">
        <v>70</v>
      </c>
      <c r="I148">
        <f t="shared" si="19"/>
        <v>64.39999999999999</v>
      </c>
      <c r="J148">
        <v>1</v>
      </c>
    </row>
    <row r="149" spans="1:10" ht="15">
      <c r="A149" s="1" t="s">
        <v>81</v>
      </c>
      <c r="B149" t="s">
        <v>79</v>
      </c>
      <c r="C149" s="30">
        <v>54</v>
      </c>
      <c r="D149" s="4">
        <v>80</v>
      </c>
      <c r="E149">
        <v>1</v>
      </c>
      <c r="F149">
        <f t="shared" si="21"/>
        <v>80</v>
      </c>
      <c r="G149">
        <f t="shared" si="14"/>
        <v>92</v>
      </c>
      <c r="H149" s="18" t="s">
        <v>70</v>
      </c>
      <c r="I149">
        <f t="shared" si="19"/>
        <v>92</v>
      </c>
      <c r="J149">
        <v>1</v>
      </c>
    </row>
    <row r="150" spans="1:10" ht="15">
      <c r="A150" s="1" t="s">
        <v>195</v>
      </c>
      <c r="B150" t="s">
        <v>79</v>
      </c>
      <c r="C150" s="30">
        <v>56</v>
      </c>
      <c r="D150" s="17">
        <v>160</v>
      </c>
      <c r="E150">
        <v>1</v>
      </c>
      <c r="F150">
        <f>D150*E150</f>
        <v>160</v>
      </c>
      <c r="G150">
        <f t="shared" si="14"/>
        <v>184</v>
      </c>
      <c r="H150" s="18" t="s">
        <v>41</v>
      </c>
      <c r="I150">
        <f t="shared" si="19"/>
        <v>184</v>
      </c>
      <c r="J150">
        <v>1</v>
      </c>
    </row>
    <row r="151" spans="1:10" ht="15">
      <c r="A151" s="1" t="s">
        <v>92</v>
      </c>
      <c r="B151" t="s">
        <v>79</v>
      </c>
      <c r="C151" s="30">
        <v>56</v>
      </c>
      <c r="D151" s="4">
        <v>120</v>
      </c>
      <c r="E151">
        <v>1</v>
      </c>
      <c r="F151">
        <f>D151</f>
        <v>120</v>
      </c>
      <c r="G151">
        <f>F151</f>
        <v>120</v>
      </c>
      <c r="H151" s="18" t="s">
        <v>4</v>
      </c>
      <c r="I151">
        <f t="shared" si="19"/>
        <v>120</v>
      </c>
      <c r="J151">
        <v>1</v>
      </c>
    </row>
    <row r="152" spans="1:10" ht="15">
      <c r="A152" s="1" t="s">
        <v>196</v>
      </c>
      <c r="B152" t="s">
        <v>79</v>
      </c>
      <c r="C152" s="30">
        <v>56</v>
      </c>
      <c r="D152" s="17">
        <v>450</v>
      </c>
      <c r="E152">
        <v>1</v>
      </c>
      <c r="F152">
        <f>D152*E152</f>
        <v>450</v>
      </c>
      <c r="G152">
        <f t="shared" si="14"/>
        <v>517.5</v>
      </c>
      <c r="H152" s="18" t="s">
        <v>41</v>
      </c>
      <c r="I152">
        <f>G152</f>
        <v>517.5</v>
      </c>
      <c r="J152">
        <v>1</v>
      </c>
    </row>
    <row r="153" spans="1:10" ht="15">
      <c r="A153" s="1" t="s">
        <v>155</v>
      </c>
      <c r="B153" t="s">
        <v>154</v>
      </c>
      <c r="C153" s="30">
        <v>72</v>
      </c>
      <c r="D153" s="17">
        <v>250</v>
      </c>
      <c r="E153">
        <v>1</v>
      </c>
      <c r="F153">
        <f>D153*E153</f>
        <v>250</v>
      </c>
      <c r="G153">
        <f t="shared" si="14"/>
        <v>287.5</v>
      </c>
      <c r="H153" s="18" t="s">
        <v>153</v>
      </c>
      <c r="I153">
        <f t="shared" si="19"/>
        <v>287.5</v>
      </c>
      <c r="J153">
        <v>1</v>
      </c>
    </row>
    <row r="154" spans="1:10" ht="15">
      <c r="A154" s="1" t="s">
        <v>155</v>
      </c>
      <c r="B154" t="s">
        <v>154</v>
      </c>
      <c r="C154" s="30">
        <v>72</v>
      </c>
      <c r="D154" s="17">
        <v>250</v>
      </c>
      <c r="E154">
        <v>1</v>
      </c>
      <c r="F154">
        <f>D154</f>
        <v>250</v>
      </c>
      <c r="G154">
        <f>F154</f>
        <v>250</v>
      </c>
      <c r="H154" s="18" t="s">
        <v>4</v>
      </c>
      <c r="I154">
        <f t="shared" si="19"/>
        <v>250</v>
      </c>
      <c r="J154">
        <v>1</v>
      </c>
    </row>
    <row r="155" spans="1:10" ht="15">
      <c r="A155" s="1" t="s">
        <v>156</v>
      </c>
      <c r="B155" t="s">
        <v>154</v>
      </c>
      <c r="C155" s="30">
        <v>72</v>
      </c>
      <c r="D155" s="17">
        <v>285</v>
      </c>
      <c r="E155">
        <v>1</v>
      </c>
      <c r="F155">
        <f>D155*E155</f>
        <v>285</v>
      </c>
      <c r="G155">
        <f t="shared" si="14"/>
        <v>327.75</v>
      </c>
      <c r="H155" s="18" t="s">
        <v>153</v>
      </c>
      <c r="I155">
        <f t="shared" si="19"/>
        <v>327.75</v>
      </c>
      <c r="J155">
        <v>1</v>
      </c>
    </row>
    <row r="156" spans="1:10" ht="15">
      <c r="A156" s="1" t="s">
        <v>156</v>
      </c>
      <c r="B156" t="s">
        <v>154</v>
      </c>
      <c r="C156" s="30">
        <v>76</v>
      </c>
      <c r="D156" s="17">
        <v>285</v>
      </c>
      <c r="E156">
        <v>1</v>
      </c>
      <c r="F156">
        <f>D156</f>
        <v>285</v>
      </c>
      <c r="G156">
        <f>F156</f>
        <v>285</v>
      </c>
      <c r="H156" s="18" t="s">
        <v>4</v>
      </c>
      <c r="I156">
        <f t="shared" si="19"/>
        <v>285</v>
      </c>
      <c r="J156">
        <v>1</v>
      </c>
    </row>
    <row r="157" spans="1:10" ht="15">
      <c r="A157" s="1" t="s">
        <v>157</v>
      </c>
      <c r="B157" t="s">
        <v>154</v>
      </c>
      <c r="C157" s="30">
        <v>72</v>
      </c>
      <c r="D157" s="17">
        <v>150</v>
      </c>
      <c r="E157">
        <v>1</v>
      </c>
      <c r="F157">
        <f>D157*E157</f>
        <v>150</v>
      </c>
      <c r="G157">
        <f>F157*1.15</f>
        <v>172.5</v>
      </c>
      <c r="H157" s="18" t="s">
        <v>153</v>
      </c>
      <c r="I157">
        <f t="shared" si="19"/>
        <v>172.5</v>
      </c>
      <c r="J157">
        <v>1</v>
      </c>
    </row>
    <row r="158" spans="1:10" ht="15">
      <c r="A158" s="1" t="s">
        <v>158</v>
      </c>
      <c r="B158" t="s">
        <v>154</v>
      </c>
      <c r="C158" s="30">
        <v>72</v>
      </c>
      <c r="D158" s="17">
        <v>198</v>
      </c>
      <c r="E158">
        <v>1</v>
      </c>
      <c r="F158">
        <f>D158*E158</f>
        <v>198</v>
      </c>
      <c r="G158">
        <f>F158*1.15</f>
        <v>227.7</v>
      </c>
      <c r="H158" s="18" t="s">
        <v>153</v>
      </c>
      <c r="I158">
        <f t="shared" si="19"/>
        <v>227.7</v>
      </c>
      <c r="J158">
        <v>1</v>
      </c>
    </row>
    <row r="159" spans="1:10" ht="15">
      <c r="A159" s="1" t="s">
        <v>159</v>
      </c>
      <c r="B159" t="s">
        <v>154</v>
      </c>
      <c r="C159" s="30">
        <v>72</v>
      </c>
      <c r="D159" s="17">
        <v>498</v>
      </c>
      <c r="E159">
        <v>1</v>
      </c>
      <c r="F159">
        <f>D159*E159</f>
        <v>498</v>
      </c>
      <c r="G159">
        <f t="shared" si="14"/>
        <v>572.6999999999999</v>
      </c>
      <c r="H159" s="18" t="s">
        <v>153</v>
      </c>
      <c r="I159">
        <f t="shared" si="19"/>
        <v>572.6999999999999</v>
      </c>
      <c r="J159">
        <v>1</v>
      </c>
    </row>
    <row r="160" spans="1:10" ht="15">
      <c r="A160" s="1" t="s">
        <v>159</v>
      </c>
      <c r="B160" t="s">
        <v>154</v>
      </c>
      <c r="C160" s="30">
        <v>76</v>
      </c>
      <c r="D160" s="17">
        <v>498</v>
      </c>
      <c r="E160">
        <v>1</v>
      </c>
      <c r="F160">
        <f>D160</f>
        <v>498</v>
      </c>
      <c r="G160">
        <f>F160</f>
        <v>498</v>
      </c>
      <c r="H160" s="18" t="s">
        <v>4</v>
      </c>
      <c r="I160">
        <f aca="true" t="shared" si="22" ref="I160:I203">G160</f>
        <v>498</v>
      </c>
      <c r="J160">
        <v>1</v>
      </c>
    </row>
    <row r="161" spans="1:10" ht="15">
      <c r="A161" s="1" t="s">
        <v>160</v>
      </c>
      <c r="B161" t="s">
        <v>154</v>
      </c>
      <c r="C161" s="30">
        <v>72</v>
      </c>
      <c r="D161" s="17">
        <v>670</v>
      </c>
      <c r="E161">
        <v>1</v>
      </c>
      <c r="F161">
        <f>D161*E161</f>
        <v>670</v>
      </c>
      <c r="G161">
        <f t="shared" si="14"/>
        <v>770.4999999999999</v>
      </c>
      <c r="H161" s="18" t="s">
        <v>153</v>
      </c>
      <c r="I161">
        <f t="shared" si="22"/>
        <v>770.4999999999999</v>
      </c>
      <c r="J161">
        <v>1</v>
      </c>
    </row>
    <row r="162" spans="1:10" ht="15">
      <c r="A162" s="1" t="s">
        <v>161</v>
      </c>
      <c r="B162" t="s">
        <v>154</v>
      </c>
      <c r="C162" s="30">
        <v>72</v>
      </c>
      <c r="D162" s="17">
        <v>548</v>
      </c>
      <c r="E162">
        <v>1</v>
      </c>
      <c r="F162">
        <f>D162*E162</f>
        <v>548</v>
      </c>
      <c r="G162">
        <f>F162*1.15</f>
        <v>630.1999999999999</v>
      </c>
      <c r="H162" s="18" t="s">
        <v>153</v>
      </c>
      <c r="I162">
        <f t="shared" si="22"/>
        <v>630.1999999999999</v>
      </c>
      <c r="J162">
        <v>1</v>
      </c>
    </row>
    <row r="163" spans="1:10" ht="15">
      <c r="A163" s="1" t="s">
        <v>161</v>
      </c>
      <c r="B163" t="s">
        <v>154</v>
      </c>
      <c r="C163" s="30">
        <v>72</v>
      </c>
      <c r="D163" s="17">
        <v>548</v>
      </c>
      <c r="E163">
        <v>1</v>
      </c>
      <c r="F163">
        <f>D163</f>
        <v>548</v>
      </c>
      <c r="G163">
        <f>F163</f>
        <v>548</v>
      </c>
      <c r="H163" s="18" t="s">
        <v>4</v>
      </c>
      <c r="I163">
        <f t="shared" si="22"/>
        <v>548</v>
      </c>
      <c r="J163">
        <v>1</v>
      </c>
    </row>
    <row r="164" spans="1:10" ht="15">
      <c r="A164" s="1" t="s">
        <v>162</v>
      </c>
      <c r="B164" t="s">
        <v>154</v>
      </c>
      <c r="C164" s="30">
        <v>54</v>
      </c>
      <c r="D164" s="17">
        <v>98</v>
      </c>
      <c r="E164">
        <v>1</v>
      </c>
      <c r="F164">
        <f aca="true" t="shared" si="23" ref="F164:F178">D164*E164</f>
        <v>98</v>
      </c>
      <c r="G164">
        <f>F164*1.15</f>
        <v>112.69999999999999</v>
      </c>
      <c r="H164" s="18" t="s">
        <v>153</v>
      </c>
      <c r="I164">
        <f t="shared" si="22"/>
        <v>112.69999999999999</v>
      </c>
      <c r="J164">
        <v>1</v>
      </c>
    </row>
    <row r="165" spans="1:10" ht="15">
      <c r="A165" s="1" t="s">
        <v>298</v>
      </c>
      <c r="B165" t="s">
        <v>240</v>
      </c>
      <c r="C165" s="30">
        <v>54</v>
      </c>
      <c r="D165" s="17">
        <v>250</v>
      </c>
      <c r="E165">
        <v>1</v>
      </c>
      <c r="F165">
        <f>D165*E165</f>
        <v>250</v>
      </c>
      <c r="G165">
        <f>F165*1.15</f>
        <v>287.5</v>
      </c>
      <c r="H165" s="18" t="s">
        <v>242</v>
      </c>
      <c r="I165">
        <f>G165</f>
        <v>287.5</v>
      </c>
      <c r="J165">
        <v>1</v>
      </c>
    </row>
    <row r="166" spans="1:10" ht="15">
      <c r="A166" s="1" t="s">
        <v>299</v>
      </c>
      <c r="B166" t="s">
        <v>240</v>
      </c>
      <c r="C166" s="30">
        <v>54</v>
      </c>
      <c r="D166" s="17">
        <v>250</v>
      </c>
      <c r="E166">
        <v>1</v>
      </c>
      <c r="F166">
        <f>D166*E166</f>
        <v>250</v>
      </c>
      <c r="G166">
        <f>F166*1.15</f>
        <v>287.5</v>
      </c>
      <c r="H166" s="18" t="s">
        <v>242</v>
      </c>
      <c r="I166">
        <f>G166</f>
        <v>287.5</v>
      </c>
      <c r="J166">
        <v>1</v>
      </c>
    </row>
    <row r="167" spans="1:10" ht="15">
      <c r="A167" s="1" t="s">
        <v>241</v>
      </c>
      <c r="B167" t="s">
        <v>240</v>
      </c>
      <c r="C167" s="30">
        <v>54</v>
      </c>
      <c r="D167" s="17">
        <v>498</v>
      </c>
      <c r="E167">
        <v>1</v>
      </c>
      <c r="F167">
        <f t="shared" si="23"/>
        <v>498</v>
      </c>
      <c r="G167">
        <f>F167*1.15</f>
        <v>572.6999999999999</v>
      </c>
      <c r="H167" s="18" t="s">
        <v>242</v>
      </c>
      <c r="I167">
        <f t="shared" si="22"/>
        <v>572.6999999999999</v>
      </c>
      <c r="J167">
        <v>1</v>
      </c>
    </row>
    <row r="168" spans="1:10" ht="15">
      <c r="A168" s="1" t="s">
        <v>32</v>
      </c>
      <c r="B168" t="s">
        <v>31</v>
      </c>
      <c r="C168" s="30">
        <v>54</v>
      </c>
      <c r="D168" s="4">
        <v>130</v>
      </c>
      <c r="E168">
        <v>1</v>
      </c>
      <c r="F168">
        <f t="shared" si="23"/>
        <v>130</v>
      </c>
      <c r="G168">
        <f t="shared" si="14"/>
        <v>149.5</v>
      </c>
      <c r="H168" s="18" t="s">
        <v>40</v>
      </c>
      <c r="I168">
        <f t="shared" si="22"/>
        <v>149.5</v>
      </c>
      <c r="J168">
        <v>1</v>
      </c>
    </row>
    <row r="169" spans="1:10" ht="15">
      <c r="A169" s="1" t="s">
        <v>33</v>
      </c>
      <c r="B169" t="s">
        <v>31</v>
      </c>
      <c r="C169" s="30">
        <v>54</v>
      </c>
      <c r="D169" s="4">
        <v>450</v>
      </c>
      <c r="E169">
        <v>1</v>
      </c>
      <c r="F169">
        <f t="shared" si="23"/>
        <v>450</v>
      </c>
      <c r="G169">
        <f t="shared" si="14"/>
        <v>517.5</v>
      </c>
      <c r="H169" s="18" t="s">
        <v>40</v>
      </c>
      <c r="I169">
        <f t="shared" si="22"/>
        <v>517.5</v>
      </c>
      <c r="J169">
        <v>1</v>
      </c>
    </row>
    <row r="170" spans="1:10" ht="15">
      <c r="A170" s="1" t="s">
        <v>114</v>
      </c>
      <c r="B170" t="s">
        <v>113</v>
      </c>
      <c r="C170" s="33">
        <v>52</v>
      </c>
      <c r="D170" s="4">
        <v>90</v>
      </c>
      <c r="E170">
        <v>1</v>
      </c>
      <c r="F170">
        <f t="shared" si="23"/>
        <v>90</v>
      </c>
      <c r="G170">
        <f t="shared" si="14"/>
        <v>103.49999999999999</v>
      </c>
      <c r="H170" s="18" t="s">
        <v>117</v>
      </c>
      <c r="I170">
        <f t="shared" si="22"/>
        <v>103.49999999999999</v>
      </c>
      <c r="J170">
        <v>1</v>
      </c>
    </row>
    <row r="171" spans="1:10" ht="15">
      <c r="A171" s="1" t="s">
        <v>114</v>
      </c>
      <c r="B171" t="s">
        <v>113</v>
      </c>
      <c r="C171" s="33">
        <v>52</v>
      </c>
      <c r="D171" s="4">
        <v>90</v>
      </c>
      <c r="E171">
        <v>1</v>
      </c>
      <c r="F171">
        <f t="shared" si="23"/>
        <v>90</v>
      </c>
      <c r="G171">
        <f t="shared" si="14"/>
        <v>103.49999999999999</v>
      </c>
      <c r="H171" s="18" t="s">
        <v>147</v>
      </c>
      <c r="I171">
        <f t="shared" si="22"/>
        <v>103.49999999999999</v>
      </c>
      <c r="J171">
        <v>1</v>
      </c>
    </row>
    <row r="172" spans="1:10" ht="15">
      <c r="A172" s="1" t="s">
        <v>115</v>
      </c>
      <c r="B172" t="s">
        <v>113</v>
      </c>
      <c r="C172" s="33">
        <v>52</v>
      </c>
      <c r="D172" s="4">
        <v>160</v>
      </c>
      <c r="E172">
        <v>1</v>
      </c>
      <c r="F172">
        <f t="shared" si="23"/>
        <v>160</v>
      </c>
      <c r="G172">
        <f t="shared" si="14"/>
        <v>184</v>
      </c>
      <c r="H172" s="18" t="s">
        <v>117</v>
      </c>
      <c r="I172">
        <f t="shared" si="22"/>
        <v>184</v>
      </c>
      <c r="J172">
        <v>1</v>
      </c>
    </row>
    <row r="173" spans="1:10" ht="15">
      <c r="A173" s="1" t="s">
        <v>116</v>
      </c>
      <c r="B173" t="s">
        <v>113</v>
      </c>
      <c r="C173" s="33">
        <v>52</v>
      </c>
      <c r="D173" s="4">
        <v>144</v>
      </c>
      <c r="E173">
        <v>1</v>
      </c>
      <c r="F173">
        <f t="shared" si="23"/>
        <v>144</v>
      </c>
      <c r="G173">
        <f t="shared" si="14"/>
        <v>165.6</v>
      </c>
      <c r="H173" s="18" t="s">
        <v>117</v>
      </c>
      <c r="I173">
        <f t="shared" si="22"/>
        <v>165.6</v>
      </c>
      <c r="J173">
        <v>1</v>
      </c>
    </row>
    <row r="174" spans="1:10" ht="15">
      <c r="A174" s="1" t="s">
        <v>123</v>
      </c>
      <c r="B174" t="s">
        <v>113</v>
      </c>
      <c r="C174" s="33">
        <v>54</v>
      </c>
      <c r="D174" s="4">
        <v>139</v>
      </c>
      <c r="E174">
        <v>1</v>
      </c>
      <c r="F174">
        <f t="shared" si="23"/>
        <v>139</v>
      </c>
      <c r="G174">
        <f t="shared" si="14"/>
        <v>159.85</v>
      </c>
      <c r="H174" s="18" t="s">
        <v>124</v>
      </c>
      <c r="I174">
        <f t="shared" si="22"/>
        <v>159.85</v>
      </c>
      <c r="J174">
        <v>1</v>
      </c>
    </row>
    <row r="175" spans="1:10" ht="15">
      <c r="A175" s="1" t="s">
        <v>296</v>
      </c>
      <c r="B175" t="s">
        <v>140</v>
      </c>
      <c r="C175" s="30">
        <v>50</v>
      </c>
      <c r="D175" s="4">
        <v>175</v>
      </c>
      <c r="E175">
        <v>1</v>
      </c>
      <c r="F175">
        <f>D175*E175</f>
        <v>175</v>
      </c>
      <c r="G175">
        <f t="shared" si="14"/>
        <v>201.24999999999997</v>
      </c>
      <c r="H175" s="18" t="s">
        <v>122</v>
      </c>
      <c r="I175">
        <f>G175</f>
        <v>201.24999999999997</v>
      </c>
      <c r="J175">
        <v>1</v>
      </c>
    </row>
    <row r="176" spans="1:10" ht="15">
      <c r="A176" s="1" t="s">
        <v>141</v>
      </c>
      <c r="B176" t="s">
        <v>140</v>
      </c>
      <c r="C176" s="30">
        <v>56</v>
      </c>
      <c r="D176" s="4">
        <v>175</v>
      </c>
      <c r="E176">
        <v>1</v>
      </c>
      <c r="F176">
        <f t="shared" si="23"/>
        <v>175</v>
      </c>
      <c r="G176">
        <f t="shared" si="14"/>
        <v>201.24999999999997</v>
      </c>
      <c r="H176" s="18" t="s">
        <v>135</v>
      </c>
      <c r="I176">
        <f t="shared" si="22"/>
        <v>201.24999999999997</v>
      </c>
      <c r="J176">
        <v>1</v>
      </c>
    </row>
    <row r="177" spans="1:10" ht="15">
      <c r="A177" s="1" t="s">
        <v>142</v>
      </c>
      <c r="B177" t="s">
        <v>140</v>
      </c>
      <c r="C177" s="30">
        <v>56</v>
      </c>
      <c r="D177" s="4">
        <v>250</v>
      </c>
      <c r="E177">
        <v>1</v>
      </c>
      <c r="F177">
        <f t="shared" si="23"/>
        <v>250</v>
      </c>
      <c r="G177">
        <f t="shared" si="14"/>
        <v>287.5</v>
      </c>
      <c r="H177" s="18" t="s">
        <v>135</v>
      </c>
      <c r="I177">
        <f t="shared" si="22"/>
        <v>287.5</v>
      </c>
      <c r="J177">
        <v>1</v>
      </c>
    </row>
    <row r="178" spans="1:10" ht="15">
      <c r="A178" s="1" t="s">
        <v>207</v>
      </c>
      <c r="B178" t="s">
        <v>206</v>
      </c>
      <c r="C178" s="32">
        <v>72</v>
      </c>
      <c r="D178" s="17">
        <v>148</v>
      </c>
      <c r="E178">
        <v>1</v>
      </c>
      <c r="F178">
        <f t="shared" si="23"/>
        <v>148</v>
      </c>
      <c r="G178">
        <f t="shared" si="14"/>
        <v>170.2</v>
      </c>
      <c r="H178" s="18" t="s">
        <v>200</v>
      </c>
      <c r="I178">
        <f t="shared" si="22"/>
        <v>170.2</v>
      </c>
      <c r="J178">
        <v>1</v>
      </c>
    </row>
    <row r="179" spans="1:10" ht="15">
      <c r="A179" s="1" t="s">
        <v>254</v>
      </c>
      <c r="B179" t="s">
        <v>206</v>
      </c>
      <c r="C179" s="32">
        <v>60</v>
      </c>
      <c r="D179" s="17">
        <v>221</v>
      </c>
      <c r="E179">
        <v>1</v>
      </c>
      <c r="F179">
        <f>D179*E179</f>
        <v>221</v>
      </c>
      <c r="G179">
        <f t="shared" si="14"/>
        <v>254.14999999999998</v>
      </c>
      <c r="H179" s="18" t="s">
        <v>41</v>
      </c>
      <c r="I179">
        <f>G179</f>
        <v>254.14999999999998</v>
      </c>
      <c r="J179">
        <v>1</v>
      </c>
    </row>
    <row r="180" spans="1:10" ht="15">
      <c r="A180" s="1" t="s">
        <v>255</v>
      </c>
      <c r="B180" t="s">
        <v>206</v>
      </c>
      <c r="C180" s="32">
        <v>60</v>
      </c>
      <c r="D180" s="17">
        <v>197</v>
      </c>
      <c r="E180">
        <v>1</v>
      </c>
      <c r="F180">
        <f>D180*E180</f>
        <v>197</v>
      </c>
      <c r="G180">
        <f t="shared" si="14"/>
        <v>226.54999999999998</v>
      </c>
      <c r="H180" s="18" t="s">
        <v>41</v>
      </c>
      <c r="I180">
        <f>G180</f>
        <v>226.54999999999998</v>
      </c>
      <c r="J180">
        <v>1</v>
      </c>
    </row>
    <row r="181" spans="1:10" ht="15">
      <c r="A181" s="1" t="s">
        <v>95</v>
      </c>
      <c r="B181" t="s">
        <v>93</v>
      </c>
      <c r="C181" s="30">
        <v>72</v>
      </c>
      <c r="D181" s="17">
        <v>200</v>
      </c>
      <c r="E181">
        <v>1</v>
      </c>
      <c r="F181">
        <f>D181</f>
        <v>200</v>
      </c>
      <c r="G181">
        <f>F181</f>
        <v>200</v>
      </c>
      <c r="H181" s="18" t="s">
        <v>4</v>
      </c>
      <c r="I181">
        <f t="shared" si="22"/>
        <v>200</v>
      </c>
      <c r="J181">
        <v>1</v>
      </c>
    </row>
    <row r="182" spans="1:10" ht="15">
      <c r="A182" s="1" t="s">
        <v>96</v>
      </c>
      <c r="B182" t="s">
        <v>93</v>
      </c>
      <c r="C182" s="30">
        <v>92</v>
      </c>
      <c r="D182" s="17">
        <v>231</v>
      </c>
      <c r="E182">
        <v>1</v>
      </c>
      <c r="F182">
        <f>D182</f>
        <v>231</v>
      </c>
      <c r="G182">
        <f>F182</f>
        <v>231</v>
      </c>
      <c r="H182" s="18" t="s">
        <v>4</v>
      </c>
      <c r="I182">
        <f t="shared" si="22"/>
        <v>231</v>
      </c>
      <c r="J182">
        <v>1</v>
      </c>
    </row>
    <row r="183" spans="1:10" ht="15">
      <c r="A183" s="1" t="s">
        <v>97</v>
      </c>
      <c r="B183" t="s">
        <v>93</v>
      </c>
      <c r="C183" s="30">
        <v>64</v>
      </c>
      <c r="D183" s="17">
        <v>110</v>
      </c>
      <c r="E183">
        <v>1</v>
      </c>
      <c r="F183">
        <f>D183</f>
        <v>110</v>
      </c>
      <c r="G183">
        <f>F183</f>
        <v>110</v>
      </c>
      <c r="H183" s="18" t="s">
        <v>4</v>
      </c>
      <c r="I183">
        <f t="shared" si="22"/>
        <v>110</v>
      </c>
      <c r="J183">
        <v>1</v>
      </c>
    </row>
    <row r="184" spans="1:10" ht="15.75" customHeight="1">
      <c r="A184" s="1" t="s">
        <v>164</v>
      </c>
      <c r="B184" t="s">
        <v>93</v>
      </c>
      <c r="C184" s="30">
        <v>52</v>
      </c>
      <c r="D184" s="4">
        <v>220</v>
      </c>
      <c r="E184">
        <v>1</v>
      </c>
      <c r="F184">
        <f aca="true" t="shared" si="24" ref="F184:F194">D184*E184</f>
        <v>220</v>
      </c>
      <c r="G184">
        <f>F184*1.01</f>
        <v>222.2</v>
      </c>
      <c r="H184" s="18" t="s">
        <v>67</v>
      </c>
      <c r="I184">
        <f t="shared" si="22"/>
        <v>222.2</v>
      </c>
      <c r="J184">
        <v>1</v>
      </c>
    </row>
    <row r="185" spans="1:10" ht="15.75" customHeight="1">
      <c r="A185" s="1" t="s">
        <v>239</v>
      </c>
      <c r="B185" t="s">
        <v>93</v>
      </c>
      <c r="C185" s="30">
        <v>60</v>
      </c>
      <c r="D185" s="4">
        <v>85</v>
      </c>
      <c r="E185">
        <v>1</v>
      </c>
      <c r="F185">
        <f>D185*E185</f>
        <v>85</v>
      </c>
      <c r="G185">
        <f aca="true" t="shared" si="25" ref="G185:G194">F185*1.15</f>
        <v>97.74999999999999</v>
      </c>
      <c r="H185" s="18" t="s">
        <v>238</v>
      </c>
      <c r="I185">
        <f>G185</f>
        <v>97.74999999999999</v>
      </c>
      <c r="J185">
        <v>1</v>
      </c>
    </row>
    <row r="186" spans="1:10" ht="15.75" customHeight="1">
      <c r="A186" s="1" t="s">
        <v>34</v>
      </c>
      <c r="B186" t="s">
        <v>93</v>
      </c>
      <c r="C186" s="30">
        <v>50</v>
      </c>
      <c r="D186" s="4">
        <v>85</v>
      </c>
      <c r="E186">
        <v>1</v>
      </c>
      <c r="F186">
        <f t="shared" si="24"/>
        <v>85</v>
      </c>
      <c r="G186">
        <f t="shared" si="25"/>
        <v>97.74999999999999</v>
      </c>
      <c r="H186" s="18" t="s">
        <v>40</v>
      </c>
      <c r="I186">
        <f t="shared" si="22"/>
        <v>97.74999999999999</v>
      </c>
      <c r="J186">
        <v>1</v>
      </c>
    </row>
    <row r="187" spans="1:10" ht="15.75" customHeight="1">
      <c r="A187" s="1" t="s">
        <v>34</v>
      </c>
      <c r="B187" t="s">
        <v>93</v>
      </c>
      <c r="C187" s="30">
        <v>50</v>
      </c>
      <c r="D187" s="4">
        <v>85</v>
      </c>
      <c r="E187">
        <v>1</v>
      </c>
      <c r="F187">
        <f t="shared" si="24"/>
        <v>85</v>
      </c>
      <c r="G187">
        <f>F187*1.01</f>
        <v>85.85</v>
      </c>
      <c r="H187" s="18" t="s">
        <v>67</v>
      </c>
      <c r="I187">
        <f t="shared" si="22"/>
        <v>85.85</v>
      </c>
      <c r="J187">
        <v>1</v>
      </c>
    </row>
    <row r="188" spans="1:10" ht="15.75" customHeight="1">
      <c r="A188" s="1" t="s">
        <v>34</v>
      </c>
      <c r="B188" t="s">
        <v>93</v>
      </c>
      <c r="C188" s="30">
        <v>50</v>
      </c>
      <c r="D188" s="4">
        <v>85</v>
      </c>
      <c r="E188">
        <v>1</v>
      </c>
      <c r="F188">
        <f t="shared" si="24"/>
        <v>85</v>
      </c>
      <c r="G188">
        <f t="shared" si="25"/>
        <v>97.74999999999999</v>
      </c>
      <c r="H188" s="18" t="s">
        <v>53</v>
      </c>
      <c r="I188">
        <f t="shared" si="22"/>
        <v>97.74999999999999</v>
      </c>
      <c r="J188">
        <v>1</v>
      </c>
    </row>
    <row r="189" spans="1:10" ht="15.75" customHeight="1">
      <c r="A189" s="1" t="s">
        <v>34</v>
      </c>
      <c r="B189" t="s">
        <v>93</v>
      </c>
      <c r="C189" s="30">
        <v>50</v>
      </c>
      <c r="D189" s="4">
        <v>85</v>
      </c>
      <c r="E189">
        <v>1</v>
      </c>
      <c r="F189">
        <f>D189*E189</f>
        <v>85</v>
      </c>
      <c r="G189">
        <f t="shared" si="25"/>
        <v>97.74999999999999</v>
      </c>
      <c r="H189" s="18" t="s">
        <v>122</v>
      </c>
      <c r="I189">
        <f>G189</f>
        <v>97.74999999999999</v>
      </c>
      <c r="J189">
        <v>1</v>
      </c>
    </row>
    <row r="190" spans="1:10" ht="15.75" customHeight="1">
      <c r="A190" s="1" t="s">
        <v>55</v>
      </c>
      <c r="B190" t="s">
        <v>93</v>
      </c>
      <c r="C190" s="30">
        <v>54</v>
      </c>
      <c r="D190" s="4">
        <v>85</v>
      </c>
      <c r="E190">
        <v>1</v>
      </c>
      <c r="F190">
        <f>D190*E190</f>
        <v>85</v>
      </c>
      <c r="G190">
        <f>F190*1.05</f>
        <v>89.25</v>
      </c>
      <c r="H190" s="18" t="s">
        <v>66</v>
      </c>
      <c r="I190">
        <f>G190</f>
        <v>89.25</v>
      </c>
      <c r="J190">
        <v>1</v>
      </c>
    </row>
    <row r="191" spans="1:10" ht="15.75" customHeight="1">
      <c r="A191" s="1" t="s">
        <v>55</v>
      </c>
      <c r="B191" t="s">
        <v>93</v>
      </c>
      <c r="C191" s="30">
        <v>64</v>
      </c>
      <c r="D191" s="4">
        <v>85</v>
      </c>
      <c r="E191">
        <v>1</v>
      </c>
      <c r="F191">
        <f>D191*E191</f>
        <v>85</v>
      </c>
      <c r="G191">
        <f t="shared" si="25"/>
        <v>97.74999999999999</v>
      </c>
      <c r="H191" s="18" t="s">
        <v>238</v>
      </c>
      <c r="I191">
        <f>G191</f>
        <v>97.74999999999999</v>
      </c>
      <c r="J191">
        <v>1</v>
      </c>
    </row>
    <row r="192" spans="1:10" ht="15.75" customHeight="1">
      <c r="A192" s="1" t="s">
        <v>105</v>
      </c>
      <c r="B192" t="s">
        <v>93</v>
      </c>
      <c r="C192" s="30">
        <v>50</v>
      </c>
      <c r="D192" s="4">
        <v>85</v>
      </c>
      <c r="E192">
        <v>1</v>
      </c>
      <c r="F192">
        <f t="shared" si="24"/>
        <v>85</v>
      </c>
      <c r="G192">
        <f>F192*1.01</f>
        <v>85.85</v>
      </c>
      <c r="H192" s="18" t="s">
        <v>67</v>
      </c>
      <c r="I192">
        <f t="shared" si="22"/>
        <v>85.85</v>
      </c>
      <c r="J192">
        <v>1</v>
      </c>
    </row>
    <row r="193" spans="1:10" ht="15.75" customHeight="1">
      <c r="A193" s="1" t="s">
        <v>268</v>
      </c>
      <c r="B193" t="s">
        <v>93</v>
      </c>
      <c r="C193" s="30">
        <v>80</v>
      </c>
      <c r="D193" s="4">
        <v>50</v>
      </c>
      <c r="E193">
        <v>1</v>
      </c>
      <c r="F193">
        <f>D193*E193</f>
        <v>50</v>
      </c>
      <c r="G193">
        <f t="shared" si="25"/>
        <v>57.49999999999999</v>
      </c>
      <c r="H193" s="18" t="s">
        <v>269</v>
      </c>
      <c r="I193">
        <f>G193</f>
        <v>57.49999999999999</v>
      </c>
      <c r="J193">
        <v>1</v>
      </c>
    </row>
    <row r="194" spans="1:10" ht="15.75" customHeight="1">
      <c r="A194" s="1" t="s">
        <v>311</v>
      </c>
      <c r="B194" t="s">
        <v>93</v>
      </c>
      <c r="C194" s="30">
        <v>56</v>
      </c>
      <c r="D194" s="4">
        <v>116</v>
      </c>
      <c r="E194">
        <v>1</v>
      </c>
      <c r="F194">
        <f t="shared" si="24"/>
        <v>116</v>
      </c>
      <c r="G194">
        <f t="shared" si="25"/>
        <v>133.39999999999998</v>
      </c>
      <c r="H194" s="18" t="s">
        <v>135</v>
      </c>
      <c r="I194">
        <f t="shared" si="22"/>
        <v>133.39999999999998</v>
      </c>
      <c r="J194" s="36">
        <v>1</v>
      </c>
    </row>
    <row r="195" spans="1:10" ht="15">
      <c r="A195" s="1" t="s">
        <v>295</v>
      </c>
      <c r="B195" t="s">
        <v>93</v>
      </c>
      <c r="C195" s="30">
        <v>72</v>
      </c>
      <c r="D195" s="6">
        <v>116</v>
      </c>
      <c r="E195">
        <v>1</v>
      </c>
      <c r="F195">
        <f>D195</f>
        <v>116</v>
      </c>
      <c r="G195">
        <f>F195</f>
        <v>116</v>
      </c>
      <c r="H195" s="18" t="s">
        <v>4</v>
      </c>
      <c r="I195">
        <f t="shared" si="22"/>
        <v>116</v>
      </c>
      <c r="J195">
        <v>1</v>
      </c>
    </row>
    <row r="196" spans="1:10" ht="15.75" customHeight="1">
      <c r="A196" s="1" t="s">
        <v>94</v>
      </c>
      <c r="B196" t="s">
        <v>93</v>
      </c>
      <c r="C196" s="30">
        <v>76</v>
      </c>
      <c r="D196" s="4">
        <v>116</v>
      </c>
      <c r="E196">
        <v>1</v>
      </c>
      <c r="F196">
        <f>D196</f>
        <v>116</v>
      </c>
      <c r="G196">
        <f>F196</f>
        <v>116</v>
      </c>
      <c r="H196" s="18" t="s">
        <v>4</v>
      </c>
      <c r="I196">
        <f t="shared" si="22"/>
        <v>116</v>
      </c>
      <c r="J196">
        <v>1</v>
      </c>
    </row>
    <row r="197" spans="1:10" ht="15.75" customHeight="1">
      <c r="A197" s="1" t="s">
        <v>253</v>
      </c>
      <c r="B197" t="s">
        <v>93</v>
      </c>
      <c r="C197" s="30">
        <v>50</v>
      </c>
      <c r="D197" s="4">
        <v>116</v>
      </c>
      <c r="E197">
        <v>1</v>
      </c>
      <c r="F197">
        <f>D197*E197</f>
        <v>116</v>
      </c>
      <c r="G197">
        <f aca="true" t="shared" si="26" ref="G197:G239">F197*1.15</f>
        <v>133.39999999999998</v>
      </c>
      <c r="H197" s="18" t="s">
        <v>12</v>
      </c>
      <c r="I197">
        <f>G197</f>
        <v>133.39999999999998</v>
      </c>
      <c r="J197">
        <v>1</v>
      </c>
    </row>
    <row r="198" spans="1:10" ht="15.75" customHeight="1">
      <c r="A198" s="1" t="s">
        <v>143</v>
      </c>
      <c r="B198" t="s">
        <v>93</v>
      </c>
      <c r="C198" s="30">
        <v>56</v>
      </c>
      <c r="D198" s="4">
        <v>116</v>
      </c>
      <c r="E198">
        <v>1</v>
      </c>
      <c r="F198">
        <f aca="true" t="shared" si="27" ref="F198:F287">D198*E198</f>
        <v>116</v>
      </c>
      <c r="G198">
        <f t="shared" si="26"/>
        <v>133.39999999999998</v>
      </c>
      <c r="H198" s="18" t="s">
        <v>135</v>
      </c>
      <c r="I198">
        <f t="shared" si="22"/>
        <v>133.39999999999998</v>
      </c>
      <c r="J198">
        <v>1</v>
      </c>
    </row>
    <row r="199" spans="1:10" ht="15">
      <c r="A199" s="1" t="s">
        <v>256</v>
      </c>
      <c r="B199" t="s">
        <v>93</v>
      </c>
      <c r="C199" s="30">
        <v>50</v>
      </c>
      <c r="D199" s="17">
        <v>60</v>
      </c>
      <c r="E199">
        <v>1</v>
      </c>
      <c r="F199">
        <f t="shared" si="27"/>
        <v>60</v>
      </c>
      <c r="G199">
        <f t="shared" si="26"/>
        <v>69</v>
      </c>
      <c r="H199" s="18" t="s">
        <v>12</v>
      </c>
      <c r="I199">
        <f t="shared" si="22"/>
        <v>69</v>
      </c>
      <c r="J199">
        <v>1</v>
      </c>
    </row>
    <row r="200" spans="1:10" ht="15">
      <c r="A200" s="1" t="s">
        <v>283</v>
      </c>
      <c r="B200" t="s">
        <v>93</v>
      </c>
      <c r="C200" s="30">
        <v>50</v>
      </c>
      <c r="D200" s="17">
        <v>60</v>
      </c>
      <c r="E200">
        <v>2</v>
      </c>
      <c r="F200">
        <f>D200*E200</f>
        <v>120</v>
      </c>
      <c r="G200">
        <f t="shared" si="26"/>
        <v>138</v>
      </c>
      <c r="H200" s="18" t="s">
        <v>122</v>
      </c>
      <c r="I200">
        <f>G200</f>
        <v>138</v>
      </c>
      <c r="J200">
        <v>2</v>
      </c>
    </row>
    <row r="201" spans="1:10" ht="15">
      <c r="A201" s="1" t="s">
        <v>166</v>
      </c>
      <c r="B201" t="s">
        <v>93</v>
      </c>
      <c r="C201" s="30">
        <v>56</v>
      </c>
      <c r="D201" s="17">
        <v>60</v>
      </c>
      <c r="E201">
        <v>1</v>
      </c>
      <c r="F201">
        <f t="shared" si="27"/>
        <v>60</v>
      </c>
      <c r="G201">
        <f t="shared" si="26"/>
        <v>69</v>
      </c>
      <c r="H201" s="18" t="s">
        <v>147</v>
      </c>
      <c r="I201">
        <f t="shared" si="22"/>
        <v>69</v>
      </c>
      <c r="J201">
        <v>1</v>
      </c>
    </row>
    <row r="202" spans="1:10" ht="15">
      <c r="A202" s="1" t="s">
        <v>300</v>
      </c>
      <c r="B202" t="s">
        <v>93</v>
      </c>
      <c r="C202" s="31">
        <v>60</v>
      </c>
      <c r="D202" s="17">
        <v>60</v>
      </c>
      <c r="E202">
        <v>1</v>
      </c>
      <c r="F202">
        <f t="shared" si="27"/>
        <v>60</v>
      </c>
      <c r="G202">
        <f t="shared" si="26"/>
        <v>69</v>
      </c>
      <c r="H202" s="18" t="s">
        <v>101</v>
      </c>
      <c r="I202">
        <f t="shared" si="22"/>
        <v>69</v>
      </c>
      <c r="J202">
        <v>1</v>
      </c>
    </row>
    <row r="203" spans="1:10" ht="15">
      <c r="A203" s="1" t="s">
        <v>235</v>
      </c>
      <c r="B203" t="s">
        <v>93</v>
      </c>
      <c r="C203" s="31">
        <v>64</v>
      </c>
      <c r="D203" s="17">
        <v>60</v>
      </c>
      <c r="E203">
        <v>1</v>
      </c>
      <c r="F203">
        <f t="shared" si="27"/>
        <v>60</v>
      </c>
      <c r="G203">
        <f t="shared" si="26"/>
        <v>69</v>
      </c>
      <c r="H203" s="18" t="s">
        <v>151</v>
      </c>
      <c r="I203">
        <f t="shared" si="22"/>
        <v>69</v>
      </c>
      <c r="J203">
        <v>1</v>
      </c>
    </row>
    <row r="204" spans="1:10" ht="15.75" customHeight="1">
      <c r="A204" s="1" t="s">
        <v>284</v>
      </c>
      <c r="B204" t="s">
        <v>93</v>
      </c>
      <c r="C204" s="30">
        <v>64</v>
      </c>
      <c r="D204" s="4">
        <v>60</v>
      </c>
      <c r="E204">
        <v>1</v>
      </c>
      <c r="F204">
        <f t="shared" si="27"/>
        <v>60</v>
      </c>
      <c r="G204">
        <f t="shared" si="26"/>
        <v>69</v>
      </c>
      <c r="H204" s="18" t="s">
        <v>151</v>
      </c>
      <c r="I204">
        <f aca="true" t="shared" si="28" ref="I204:I275">G204</f>
        <v>69</v>
      </c>
      <c r="J204">
        <v>1</v>
      </c>
    </row>
    <row r="205" spans="1:10" ht="15.75" customHeight="1">
      <c r="A205" s="1" t="s">
        <v>284</v>
      </c>
      <c r="B205" t="s">
        <v>93</v>
      </c>
      <c r="C205" s="30">
        <v>64</v>
      </c>
      <c r="D205" s="4">
        <v>60</v>
      </c>
      <c r="E205">
        <v>1</v>
      </c>
      <c r="F205">
        <f t="shared" si="27"/>
        <v>60</v>
      </c>
      <c r="G205">
        <f t="shared" si="26"/>
        <v>69</v>
      </c>
      <c r="H205" s="18" t="s">
        <v>168</v>
      </c>
      <c r="I205">
        <f t="shared" si="28"/>
        <v>69</v>
      </c>
      <c r="J205">
        <v>1</v>
      </c>
    </row>
    <row r="206" spans="1:10" ht="15.75" customHeight="1">
      <c r="A206" s="1" t="s">
        <v>284</v>
      </c>
      <c r="B206" t="s">
        <v>93</v>
      </c>
      <c r="C206" s="30">
        <v>80</v>
      </c>
      <c r="D206" s="4">
        <v>60</v>
      </c>
      <c r="E206">
        <v>1</v>
      </c>
      <c r="F206">
        <f t="shared" si="27"/>
        <v>60</v>
      </c>
      <c r="G206">
        <f t="shared" si="26"/>
        <v>69</v>
      </c>
      <c r="H206" s="18" t="s">
        <v>53</v>
      </c>
      <c r="I206">
        <f t="shared" si="28"/>
        <v>69</v>
      </c>
      <c r="J206">
        <v>1</v>
      </c>
    </row>
    <row r="207" spans="1:10" ht="15.75" customHeight="1">
      <c r="A207" s="1" t="s">
        <v>284</v>
      </c>
      <c r="B207" t="s">
        <v>93</v>
      </c>
      <c r="C207" s="30">
        <v>80</v>
      </c>
      <c r="D207" s="4">
        <v>60</v>
      </c>
      <c r="E207">
        <v>1</v>
      </c>
      <c r="F207">
        <f>D207*E207</f>
        <v>60</v>
      </c>
      <c r="G207">
        <f t="shared" si="26"/>
        <v>69</v>
      </c>
      <c r="H207" s="18" t="s">
        <v>269</v>
      </c>
      <c r="I207">
        <f>G207</f>
        <v>69</v>
      </c>
      <c r="J207">
        <v>1</v>
      </c>
    </row>
    <row r="208" spans="1:10" ht="15.75" customHeight="1">
      <c r="A208" s="1" t="s">
        <v>163</v>
      </c>
      <c r="B208" t="s">
        <v>93</v>
      </c>
      <c r="C208" s="30">
        <v>52</v>
      </c>
      <c r="D208" s="4">
        <v>116</v>
      </c>
      <c r="E208">
        <v>1</v>
      </c>
      <c r="F208">
        <f t="shared" si="27"/>
        <v>116</v>
      </c>
      <c r="G208">
        <f>F208*1.01</f>
        <v>117.16</v>
      </c>
      <c r="H208" s="18" t="s">
        <v>67</v>
      </c>
      <c r="I208">
        <f t="shared" si="28"/>
        <v>117.16</v>
      </c>
      <c r="J208">
        <v>1</v>
      </c>
    </row>
    <row r="209" spans="1:10" ht="15">
      <c r="A209" s="1" t="s">
        <v>57</v>
      </c>
      <c r="B209" t="s">
        <v>93</v>
      </c>
      <c r="C209" s="30">
        <v>54</v>
      </c>
      <c r="D209" s="4">
        <v>60</v>
      </c>
      <c r="E209">
        <v>1</v>
      </c>
      <c r="F209">
        <f t="shared" si="27"/>
        <v>60</v>
      </c>
      <c r="G209">
        <f t="shared" si="26"/>
        <v>69</v>
      </c>
      <c r="H209" s="18" t="s">
        <v>50</v>
      </c>
      <c r="I209">
        <f t="shared" si="28"/>
        <v>69</v>
      </c>
      <c r="J209">
        <v>1</v>
      </c>
    </row>
    <row r="210" spans="1:10" ht="15">
      <c r="A210" s="1" t="s">
        <v>57</v>
      </c>
      <c r="B210" t="s">
        <v>93</v>
      </c>
      <c r="C210" s="30">
        <v>54</v>
      </c>
      <c r="D210" s="4">
        <v>60</v>
      </c>
      <c r="E210">
        <v>1</v>
      </c>
      <c r="F210">
        <f>D210*E210</f>
        <v>60</v>
      </c>
      <c r="G210">
        <f>F210*1.05</f>
        <v>63</v>
      </c>
      <c r="H210" s="18" t="s">
        <v>66</v>
      </c>
      <c r="I210">
        <f>G210</f>
        <v>63</v>
      </c>
      <c r="J210">
        <v>1</v>
      </c>
    </row>
    <row r="211" spans="1:10" ht="15">
      <c r="A211" s="1" t="s">
        <v>48</v>
      </c>
      <c r="B211" t="s">
        <v>93</v>
      </c>
      <c r="C211" s="30">
        <v>52</v>
      </c>
      <c r="D211" s="24">
        <v>84</v>
      </c>
      <c r="E211">
        <v>1</v>
      </c>
      <c r="F211">
        <f t="shared" si="27"/>
        <v>84</v>
      </c>
      <c r="G211">
        <f t="shared" si="26"/>
        <v>96.6</v>
      </c>
      <c r="H211" s="18" t="s">
        <v>50</v>
      </c>
      <c r="I211">
        <f t="shared" si="28"/>
        <v>96.6</v>
      </c>
      <c r="J211">
        <v>1</v>
      </c>
    </row>
    <row r="212" spans="1:10" ht="15">
      <c r="A212" s="1" t="s">
        <v>48</v>
      </c>
      <c r="B212" t="s">
        <v>93</v>
      </c>
      <c r="C212" s="30">
        <v>54</v>
      </c>
      <c r="D212" s="24">
        <v>84</v>
      </c>
      <c r="E212">
        <v>1</v>
      </c>
      <c r="F212">
        <f>D212*E212</f>
        <v>84</v>
      </c>
      <c r="G212">
        <f t="shared" si="26"/>
        <v>96.6</v>
      </c>
      <c r="H212" s="18" t="s">
        <v>213</v>
      </c>
      <c r="I212">
        <f>G212</f>
        <v>96.6</v>
      </c>
      <c r="J212">
        <v>1</v>
      </c>
    </row>
    <row r="213" spans="1:10" ht="15">
      <c r="A213" s="1" t="s">
        <v>48</v>
      </c>
      <c r="B213" t="s">
        <v>93</v>
      </c>
      <c r="C213" s="30">
        <v>56</v>
      </c>
      <c r="D213" s="24">
        <v>84</v>
      </c>
      <c r="E213">
        <v>1</v>
      </c>
      <c r="F213">
        <f>D213*E213</f>
        <v>84</v>
      </c>
      <c r="G213">
        <f t="shared" si="26"/>
        <v>96.6</v>
      </c>
      <c r="H213" s="18" t="s">
        <v>213</v>
      </c>
      <c r="I213">
        <f>G213</f>
        <v>96.6</v>
      </c>
      <c r="J213">
        <v>1</v>
      </c>
    </row>
    <row r="214" spans="1:10" ht="15">
      <c r="A214" s="1" t="s">
        <v>48</v>
      </c>
      <c r="B214" t="s">
        <v>93</v>
      </c>
      <c r="C214" s="30">
        <v>60</v>
      </c>
      <c r="D214" s="24">
        <v>84</v>
      </c>
      <c r="E214">
        <v>1</v>
      </c>
      <c r="F214">
        <f>D214*E214</f>
        <v>84</v>
      </c>
      <c r="G214">
        <f t="shared" si="26"/>
        <v>96.6</v>
      </c>
      <c r="H214" s="18" t="s">
        <v>238</v>
      </c>
      <c r="I214">
        <f>G214</f>
        <v>96.6</v>
      </c>
      <c r="J214">
        <v>1</v>
      </c>
    </row>
    <row r="215" spans="1:10" ht="15">
      <c r="A215" s="1" t="s">
        <v>48</v>
      </c>
      <c r="B215" t="s">
        <v>93</v>
      </c>
      <c r="C215" s="30">
        <v>64</v>
      </c>
      <c r="D215" s="24">
        <v>84</v>
      </c>
      <c r="E215">
        <v>1</v>
      </c>
      <c r="F215">
        <f>D215*E215</f>
        <v>84</v>
      </c>
      <c r="G215">
        <f t="shared" si="26"/>
        <v>96.6</v>
      </c>
      <c r="H215" s="18" t="s">
        <v>238</v>
      </c>
      <c r="I215">
        <f>G215</f>
        <v>96.6</v>
      </c>
      <c r="J215">
        <v>1</v>
      </c>
    </row>
    <row r="216" spans="1:10" ht="15">
      <c r="A216" s="1" t="s">
        <v>48</v>
      </c>
      <c r="B216" t="s">
        <v>93</v>
      </c>
      <c r="C216" s="30">
        <v>64</v>
      </c>
      <c r="D216" s="24">
        <v>84</v>
      </c>
      <c r="E216">
        <v>1</v>
      </c>
      <c r="F216">
        <f>D216</f>
        <v>84</v>
      </c>
      <c r="G216">
        <f>F216</f>
        <v>84</v>
      </c>
      <c r="H216" s="18" t="s">
        <v>4</v>
      </c>
      <c r="I216">
        <f>G216</f>
        <v>84</v>
      </c>
      <c r="J216">
        <v>1</v>
      </c>
    </row>
    <row r="217" spans="1:10" ht="15">
      <c r="A217" s="1" t="s">
        <v>49</v>
      </c>
      <c r="B217" t="s">
        <v>93</v>
      </c>
      <c r="C217" s="30">
        <v>52</v>
      </c>
      <c r="D217" s="4">
        <v>60</v>
      </c>
      <c r="E217">
        <v>1</v>
      </c>
      <c r="F217">
        <f t="shared" si="27"/>
        <v>60</v>
      </c>
      <c r="G217">
        <f t="shared" si="26"/>
        <v>69</v>
      </c>
      <c r="H217" s="18" t="s">
        <v>50</v>
      </c>
      <c r="I217">
        <f t="shared" si="28"/>
        <v>69</v>
      </c>
      <c r="J217">
        <v>1</v>
      </c>
    </row>
    <row r="218" spans="1:10" ht="15">
      <c r="A218" s="1" t="s">
        <v>49</v>
      </c>
      <c r="B218" t="s">
        <v>93</v>
      </c>
      <c r="C218" s="30">
        <v>52</v>
      </c>
      <c r="D218" s="4">
        <v>60</v>
      </c>
      <c r="E218">
        <v>1</v>
      </c>
      <c r="F218">
        <f>D218*E218</f>
        <v>60</v>
      </c>
      <c r="G218">
        <f t="shared" si="26"/>
        <v>69</v>
      </c>
      <c r="H218" s="18" t="s">
        <v>258</v>
      </c>
      <c r="I218">
        <f>G218</f>
        <v>69</v>
      </c>
      <c r="J218">
        <v>1</v>
      </c>
    </row>
    <row r="219" spans="1:10" ht="15">
      <c r="A219" s="1" t="s">
        <v>49</v>
      </c>
      <c r="B219" t="s">
        <v>93</v>
      </c>
      <c r="C219" s="30">
        <v>52</v>
      </c>
      <c r="D219" s="4">
        <v>60</v>
      </c>
      <c r="E219">
        <v>1</v>
      </c>
      <c r="F219">
        <f>D219*E219</f>
        <v>60</v>
      </c>
      <c r="G219">
        <f t="shared" si="26"/>
        <v>69</v>
      </c>
      <c r="H219" s="18" t="s">
        <v>269</v>
      </c>
      <c r="I219">
        <f>G219</f>
        <v>69</v>
      </c>
      <c r="J219">
        <v>1</v>
      </c>
    </row>
    <row r="220" spans="1:10" ht="15">
      <c r="A220" s="1" t="s">
        <v>49</v>
      </c>
      <c r="B220" t="s">
        <v>93</v>
      </c>
      <c r="C220" s="30">
        <v>56</v>
      </c>
      <c r="D220" s="4">
        <v>60</v>
      </c>
      <c r="E220">
        <v>1</v>
      </c>
      <c r="F220">
        <f>D220*E220</f>
        <v>60</v>
      </c>
      <c r="G220">
        <f t="shared" si="26"/>
        <v>69</v>
      </c>
      <c r="H220" s="18" t="s">
        <v>213</v>
      </c>
      <c r="I220">
        <f>G220</f>
        <v>69</v>
      </c>
      <c r="J220">
        <v>1</v>
      </c>
    </row>
    <row r="221" spans="1:10" ht="15">
      <c r="A221" s="1" t="s">
        <v>47</v>
      </c>
      <c r="B221" t="s">
        <v>93</v>
      </c>
      <c r="C221" s="30">
        <v>52</v>
      </c>
      <c r="D221" s="4">
        <v>60</v>
      </c>
      <c r="E221">
        <v>1</v>
      </c>
      <c r="F221">
        <f t="shared" si="27"/>
        <v>60</v>
      </c>
      <c r="G221">
        <f t="shared" si="26"/>
        <v>69</v>
      </c>
      <c r="H221" s="18" t="s">
        <v>50</v>
      </c>
      <c r="I221">
        <f t="shared" si="28"/>
        <v>69</v>
      </c>
      <c r="J221">
        <v>1</v>
      </c>
    </row>
    <row r="222" spans="1:10" ht="15">
      <c r="A222" s="1" t="s">
        <v>47</v>
      </c>
      <c r="B222" t="s">
        <v>93</v>
      </c>
      <c r="C222" s="30">
        <v>52</v>
      </c>
      <c r="D222" s="4">
        <v>60</v>
      </c>
      <c r="E222">
        <v>1</v>
      </c>
      <c r="F222">
        <f t="shared" si="27"/>
        <v>60</v>
      </c>
      <c r="G222">
        <f>F222*1.01</f>
        <v>60.6</v>
      </c>
      <c r="H222" s="18" t="s">
        <v>67</v>
      </c>
      <c r="I222">
        <f t="shared" si="28"/>
        <v>60.6</v>
      </c>
      <c r="J222">
        <v>1</v>
      </c>
    </row>
    <row r="223" spans="1:10" ht="15">
      <c r="A223" s="1" t="s">
        <v>47</v>
      </c>
      <c r="B223" t="s">
        <v>93</v>
      </c>
      <c r="C223" s="30">
        <v>52</v>
      </c>
      <c r="D223" s="4">
        <v>60</v>
      </c>
      <c r="E223">
        <v>1</v>
      </c>
      <c r="F223">
        <f>D223*E223</f>
        <v>60</v>
      </c>
      <c r="G223">
        <f t="shared" si="26"/>
        <v>69</v>
      </c>
      <c r="H223" s="18" t="s">
        <v>269</v>
      </c>
      <c r="I223">
        <f>G223</f>
        <v>69</v>
      </c>
      <c r="J223">
        <v>1</v>
      </c>
    </row>
    <row r="224" spans="1:10" ht="15">
      <c r="A224" s="1" t="s">
        <v>47</v>
      </c>
      <c r="B224" t="s">
        <v>93</v>
      </c>
      <c r="C224" s="30">
        <v>54</v>
      </c>
      <c r="D224" s="4">
        <v>60</v>
      </c>
      <c r="E224">
        <v>1</v>
      </c>
      <c r="F224">
        <f t="shared" si="27"/>
        <v>60</v>
      </c>
      <c r="G224">
        <f t="shared" si="26"/>
        <v>69</v>
      </c>
      <c r="H224" s="18" t="s">
        <v>213</v>
      </c>
      <c r="I224">
        <f t="shared" si="28"/>
        <v>69</v>
      </c>
      <c r="J224">
        <v>1</v>
      </c>
    </row>
    <row r="225" spans="1:10" ht="15">
      <c r="A225" s="1" t="s">
        <v>47</v>
      </c>
      <c r="B225" t="s">
        <v>93</v>
      </c>
      <c r="C225" s="30">
        <v>54</v>
      </c>
      <c r="D225" s="4">
        <v>60</v>
      </c>
      <c r="E225">
        <v>1</v>
      </c>
      <c r="F225">
        <f>D225*E225</f>
        <v>60</v>
      </c>
      <c r="G225">
        <f>F225*1.05</f>
        <v>63</v>
      </c>
      <c r="H225" s="18" t="s">
        <v>66</v>
      </c>
      <c r="I225">
        <f>G225</f>
        <v>63</v>
      </c>
      <c r="J225">
        <v>1</v>
      </c>
    </row>
    <row r="226" spans="1:10" ht="15">
      <c r="A226" s="1" t="s">
        <v>47</v>
      </c>
      <c r="B226" t="s">
        <v>93</v>
      </c>
      <c r="C226" s="30">
        <v>56</v>
      </c>
      <c r="D226" s="4">
        <v>60</v>
      </c>
      <c r="E226">
        <v>1</v>
      </c>
      <c r="F226">
        <f t="shared" si="27"/>
        <v>60</v>
      </c>
      <c r="G226">
        <f t="shared" si="26"/>
        <v>69</v>
      </c>
      <c r="H226" s="18" t="s">
        <v>213</v>
      </c>
      <c r="I226">
        <f t="shared" si="28"/>
        <v>69</v>
      </c>
      <c r="J226">
        <v>1</v>
      </c>
    </row>
    <row r="227" spans="1:10" ht="15">
      <c r="A227" s="1" t="s">
        <v>47</v>
      </c>
      <c r="B227" t="s">
        <v>93</v>
      </c>
      <c r="C227" s="30">
        <v>72</v>
      </c>
      <c r="D227" s="4">
        <v>70</v>
      </c>
      <c r="E227">
        <v>1</v>
      </c>
      <c r="F227">
        <f>D227*E227</f>
        <v>70</v>
      </c>
      <c r="G227">
        <f t="shared" si="26"/>
        <v>80.5</v>
      </c>
      <c r="H227" s="18" t="s">
        <v>200</v>
      </c>
      <c r="I227">
        <f>G227</f>
        <v>80.5</v>
      </c>
      <c r="J227">
        <v>1</v>
      </c>
    </row>
    <row r="228" spans="1:10" ht="15.75" customHeight="1">
      <c r="A228" s="1" t="s">
        <v>35</v>
      </c>
      <c r="B228" t="s">
        <v>93</v>
      </c>
      <c r="C228" s="30">
        <v>52</v>
      </c>
      <c r="D228" s="4">
        <v>60</v>
      </c>
      <c r="E228">
        <v>1</v>
      </c>
      <c r="F228">
        <f t="shared" si="27"/>
        <v>60</v>
      </c>
      <c r="G228">
        <f t="shared" si="26"/>
        <v>69</v>
      </c>
      <c r="H228" s="18" t="s">
        <v>40</v>
      </c>
      <c r="I228">
        <f t="shared" si="28"/>
        <v>69</v>
      </c>
      <c r="J228">
        <v>1</v>
      </c>
    </row>
    <row r="229" spans="1:10" ht="15.75" customHeight="1">
      <c r="A229" s="1" t="s">
        <v>35</v>
      </c>
      <c r="B229" t="s">
        <v>93</v>
      </c>
      <c r="C229" s="30">
        <v>52</v>
      </c>
      <c r="D229" s="4">
        <v>60</v>
      </c>
      <c r="E229">
        <v>1</v>
      </c>
      <c r="F229">
        <f t="shared" si="27"/>
        <v>60</v>
      </c>
      <c r="G229">
        <f>F229*1.01</f>
        <v>60.6</v>
      </c>
      <c r="H229" s="18" t="s">
        <v>67</v>
      </c>
      <c r="I229">
        <f t="shared" si="28"/>
        <v>60.6</v>
      </c>
      <c r="J229">
        <v>1</v>
      </c>
    </row>
    <row r="230" spans="1:10" ht="15.75" customHeight="1">
      <c r="A230" s="1" t="s">
        <v>35</v>
      </c>
      <c r="B230" t="s">
        <v>93</v>
      </c>
      <c r="C230" s="30">
        <v>52</v>
      </c>
      <c r="D230" s="4">
        <v>60</v>
      </c>
      <c r="E230">
        <v>1</v>
      </c>
      <c r="F230">
        <f>D230*E230</f>
        <v>60</v>
      </c>
      <c r="G230">
        <f t="shared" si="26"/>
        <v>69</v>
      </c>
      <c r="H230" s="18" t="s">
        <v>258</v>
      </c>
      <c r="I230">
        <f>G230</f>
        <v>69</v>
      </c>
      <c r="J230">
        <v>1</v>
      </c>
    </row>
    <row r="231" spans="1:10" ht="15.75" customHeight="1">
      <c r="A231" s="1" t="s">
        <v>35</v>
      </c>
      <c r="B231" t="s">
        <v>93</v>
      </c>
      <c r="C231" s="30">
        <v>52</v>
      </c>
      <c r="D231" s="4">
        <v>60</v>
      </c>
      <c r="E231">
        <v>1</v>
      </c>
      <c r="F231">
        <f>D231*E231</f>
        <v>60</v>
      </c>
      <c r="G231">
        <f t="shared" si="26"/>
        <v>69</v>
      </c>
      <c r="H231" s="18" t="s">
        <v>269</v>
      </c>
      <c r="I231">
        <f>G231</f>
        <v>69</v>
      </c>
      <c r="J231">
        <v>1</v>
      </c>
    </row>
    <row r="232" spans="1:10" ht="15.75" customHeight="1">
      <c r="A232" s="1" t="s">
        <v>35</v>
      </c>
      <c r="B232" t="s">
        <v>93</v>
      </c>
      <c r="C232" s="30">
        <v>64</v>
      </c>
      <c r="D232" s="4">
        <v>65</v>
      </c>
      <c r="E232">
        <v>1</v>
      </c>
      <c r="F232">
        <f>D232</f>
        <v>65</v>
      </c>
      <c r="G232">
        <f>F232</f>
        <v>65</v>
      </c>
      <c r="H232" s="18" t="s">
        <v>4</v>
      </c>
      <c r="I232">
        <f>G232</f>
        <v>65</v>
      </c>
      <c r="J232">
        <v>1</v>
      </c>
    </row>
    <row r="233" spans="1:10" ht="15.75" customHeight="1">
      <c r="A233" s="1" t="s">
        <v>36</v>
      </c>
      <c r="B233" t="s">
        <v>93</v>
      </c>
      <c r="C233" s="30">
        <v>52</v>
      </c>
      <c r="D233" s="4">
        <v>60</v>
      </c>
      <c r="E233">
        <v>1</v>
      </c>
      <c r="F233">
        <f t="shared" si="27"/>
        <v>60</v>
      </c>
      <c r="G233">
        <f t="shared" si="26"/>
        <v>69</v>
      </c>
      <c r="H233" s="18" t="s">
        <v>40</v>
      </c>
      <c r="I233">
        <f t="shared" si="28"/>
        <v>69</v>
      </c>
      <c r="J233">
        <v>1</v>
      </c>
    </row>
    <row r="234" spans="1:10" ht="15.75" customHeight="1">
      <c r="A234" s="1" t="s">
        <v>36</v>
      </c>
      <c r="B234" t="s">
        <v>93</v>
      </c>
      <c r="C234" s="30">
        <v>52</v>
      </c>
      <c r="D234" s="4">
        <v>60</v>
      </c>
      <c r="E234">
        <v>1</v>
      </c>
      <c r="F234">
        <f t="shared" si="27"/>
        <v>60</v>
      </c>
      <c r="G234">
        <f>F234*1.01</f>
        <v>60.6</v>
      </c>
      <c r="H234" s="18" t="s">
        <v>67</v>
      </c>
      <c r="I234">
        <f t="shared" si="28"/>
        <v>60.6</v>
      </c>
      <c r="J234">
        <v>1</v>
      </c>
    </row>
    <row r="235" spans="1:10" ht="15.75" customHeight="1">
      <c r="A235" s="1" t="s">
        <v>36</v>
      </c>
      <c r="B235" t="s">
        <v>93</v>
      </c>
      <c r="C235" s="30">
        <v>52</v>
      </c>
      <c r="D235" s="4">
        <v>60</v>
      </c>
      <c r="E235">
        <v>1</v>
      </c>
      <c r="F235">
        <f>D235*E235</f>
        <v>60</v>
      </c>
      <c r="G235">
        <f t="shared" si="26"/>
        <v>69</v>
      </c>
      <c r="H235" s="18" t="s">
        <v>269</v>
      </c>
      <c r="I235">
        <f aca="true" t="shared" si="29" ref="I235:I240">G235</f>
        <v>69</v>
      </c>
      <c r="J235">
        <v>1</v>
      </c>
    </row>
    <row r="236" spans="1:10" ht="15.75" customHeight="1">
      <c r="A236" s="1" t="s">
        <v>36</v>
      </c>
      <c r="B236" t="s">
        <v>93</v>
      </c>
      <c r="C236" s="30">
        <v>72</v>
      </c>
      <c r="D236" s="4">
        <v>70</v>
      </c>
      <c r="E236">
        <v>1</v>
      </c>
      <c r="F236">
        <f>D236*E236</f>
        <v>70</v>
      </c>
      <c r="G236">
        <f t="shared" si="26"/>
        <v>80.5</v>
      </c>
      <c r="H236" s="18" t="s">
        <v>101</v>
      </c>
      <c r="I236">
        <f t="shared" si="29"/>
        <v>80.5</v>
      </c>
      <c r="J236">
        <v>1</v>
      </c>
    </row>
    <row r="237" spans="1:10" ht="15">
      <c r="A237" s="1" t="s">
        <v>270</v>
      </c>
      <c r="B237" t="s">
        <v>93</v>
      </c>
      <c r="C237" s="30">
        <v>72</v>
      </c>
      <c r="D237" s="4">
        <v>70</v>
      </c>
      <c r="E237">
        <v>1</v>
      </c>
      <c r="F237">
        <f>D237</f>
        <v>70</v>
      </c>
      <c r="G237">
        <f>F237</f>
        <v>70</v>
      </c>
      <c r="H237" s="18" t="s">
        <v>4</v>
      </c>
      <c r="I237">
        <f t="shared" si="29"/>
        <v>70</v>
      </c>
      <c r="J237">
        <v>1</v>
      </c>
    </row>
    <row r="238" spans="1:10" ht="15">
      <c r="A238" s="1" t="s">
        <v>264</v>
      </c>
      <c r="B238" t="s">
        <v>93</v>
      </c>
      <c r="C238" s="30">
        <v>54</v>
      </c>
      <c r="D238" s="4">
        <v>60</v>
      </c>
      <c r="E238">
        <v>1</v>
      </c>
      <c r="F238">
        <f>D238*E238</f>
        <v>60</v>
      </c>
      <c r="G238">
        <f>F238*1.05</f>
        <v>63</v>
      </c>
      <c r="H238" s="18" t="s">
        <v>66</v>
      </c>
      <c r="I238">
        <f t="shared" si="29"/>
        <v>63</v>
      </c>
      <c r="J238">
        <v>1</v>
      </c>
    </row>
    <row r="239" spans="1:10" ht="15">
      <c r="A239" s="1" t="s">
        <v>225</v>
      </c>
      <c r="B239" t="s">
        <v>93</v>
      </c>
      <c r="C239" s="30">
        <v>56</v>
      </c>
      <c r="D239" s="4">
        <v>60</v>
      </c>
      <c r="E239">
        <v>1</v>
      </c>
      <c r="F239">
        <f>D239*E239</f>
        <v>60</v>
      </c>
      <c r="G239">
        <f t="shared" si="26"/>
        <v>69</v>
      </c>
      <c r="H239" s="18" t="s">
        <v>213</v>
      </c>
      <c r="I239">
        <f t="shared" si="29"/>
        <v>69</v>
      </c>
      <c r="J239">
        <v>1</v>
      </c>
    </row>
    <row r="240" spans="1:10" ht="15">
      <c r="A240" s="1" t="s">
        <v>271</v>
      </c>
      <c r="B240" t="s">
        <v>93</v>
      </c>
      <c r="C240" s="30">
        <v>72</v>
      </c>
      <c r="D240" s="4">
        <v>70</v>
      </c>
      <c r="E240">
        <v>1</v>
      </c>
      <c r="F240">
        <f>D240</f>
        <v>70</v>
      </c>
      <c r="G240">
        <f>F240</f>
        <v>70</v>
      </c>
      <c r="H240" s="18" t="s">
        <v>4</v>
      </c>
      <c r="I240">
        <f t="shared" si="29"/>
        <v>70</v>
      </c>
      <c r="J240">
        <v>1</v>
      </c>
    </row>
    <row r="241" spans="1:10" ht="15">
      <c r="A241" s="1" t="s">
        <v>303</v>
      </c>
      <c r="B241" t="s">
        <v>93</v>
      </c>
      <c r="C241" s="30">
        <v>54</v>
      </c>
      <c r="D241" s="17">
        <v>116</v>
      </c>
      <c r="E241">
        <v>1</v>
      </c>
      <c r="F241">
        <f>D241*E241</f>
        <v>116</v>
      </c>
      <c r="G241">
        <f>F241*1.15</f>
        <v>133.39999999999998</v>
      </c>
      <c r="H241" s="18" t="s">
        <v>242</v>
      </c>
      <c r="I241">
        <f>G241</f>
        <v>133.39999999999998</v>
      </c>
      <c r="J241">
        <v>1</v>
      </c>
    </row>
    <row r="242" spans="1:10" ht="15">
      <c r="A242" s="1" t="s">
        <v>127</v>
      </c>
      <c r="B242" t="s">
        <v>93</v>
      </c>
      <c r="C242" s="30">
        <v>56</v>
      </c>
      <c r="D242" s="17">
        <v>180</v>
      </c>
      <c r="E242">
        <v>1</v>
      </c>
      <c r="F242">
        <f t="shared" si="27"/>
        <v>180</v>
      </c>
      <c r="G242">
        <f aca="true" t="shared" si="30" ref="G242:G287">F242*1.15</f>
        <v>206.99999999999997</v>
      </c>
      <c r="H242" s="18" t="s">
        <v>124</v>
      </c>
      <c r="I242">
        <f t="shared" si="28"/>
        <v>206.99999999999997</v>
      </c>
      <c r="J242">
        <v>1</v>
      </c>
    </row>
    <row r="243" spans="1:10" ht="15">
      <c r="A243" s="1" t="s">
        <v>127</v>
      </c>
      <c r="B243" t="s">
        <v>93</v>
      </c>
      <c r="C243" s="30">
        <v>56</v>
      </c>
      <c r="D243" s="17">
        <v>180</v>
      </c>
      <c r="E243">
        <v>1</v>
      </c>
      <c r="F243">
        <f>D243*E243</f>
        <v>180</v>
      </c>
      <c r="G243">
        <f t="shared" si="30"/>
        <v>206.99999999999997</v>
      </c>
      <c r="H243" s="18" t="s">
        <v>101</v>
      </c>
      <c r="I243">
        <f>G243</f>
        <v>206.99999999999997</v>
      </c>
      <c r="J243">
        <v>1</v>
      </c>
    </row>
    <row r="244" spans="1:10" ht="15">
      <c r="A244" s="1" t="s">
        <v>51</v>
      </c>
      <c r="B244" t="s">
        <v>93</v>
      </c>
      <c r="C244" s="30">
        <v>60</v>
      </c>
      <c r="D244" s="17">
        <v>180</v>
      </c>
      <c r="E244">
        <v>1</v>
      </c>
      <c r="F244">
        <f>D244*E244</f>
        <v>180</v>
      </c>
      <c r="G244">
        <f>F244*1.15</f>
        <v>206.99999999999997</v>
      </c>
      <c r="H244" s="18" t="s">
        <v>101</v>
      </c>
      <c r="I244">
        <f>G244</f>
        <v>206.99999999999997</v>
      </c>
      <c r="J244">
        <v>1</v>
      </c>
    </row>
    <row r="245" spans="1:10" ht="15">
      <c r="A245" s="1" t="s">
        <v>51</v>
      </c>
      <c r="B245" t="s">
        <v>93</v>
      </c>
      <c r="C245" s="30">
        <v>68</v>
      </c>
      <c r="D245" s="17">
        <v>180</v>
      </c>
      <c r="E245">
        <v>1</v>
      </c>
      <c r="F245">
        <f t="shared" si="27"/>
        <v>180</v>
      </c>
      <c r="G245">
        <f t="shared" si="30"/>
        <v>206.99999999999997</v>
      </c>
      <c r="H245" s="18" t="s">
        <v>53</v>
      </c>
      <c r="I245">
        <f t="shared" si="28"/>
        <v>206.99999999999997</v>
      </c>
      <c r="J245">
        <v>1</v>
      </c>
    </row>
    <row r="246" spans="1:10" ht="15.75" customHeight="1">
      <c r="A246" s="1" t="s">
        <v>165</v>
      </c>
      <c r="B246" t="s">
        <v>93</v>
      </c>
      <c r="C246" s="30">
        <v>52</v>
      </c>
      <c r="D246" s="4">
        <v>220</v>
      </c>
      <c r="E246">
        <v>1</v>
      </c>
      <c r="F246">
        <f t="shared" si="27"/>
        <v>220</v>
      </c>
      <c r="G246">
        <f>F246*1.01</f>
        <v>222.2</v>
      </c>
      <c r="H246" s="18" t="s">
        <v>67</v>
      </c>
      <c r="I246">
        <f t="shared" si="28"/>
        <v>222.2</v>
      </c>
      <c r="J246">
        <v>1</v>
      </c>
    </row>
    <row r="247" spans="1:10" ht="15.75" customHeight="1">
      <c r="A247" s="1" t="s">
        <v>285</v>
      </c>
      <c r="B247" t="s">
        <v>93</v>
      </c>
      <c r="C247" s="30">
        <v>52</v>
      </c>
      <c r="D247" s="4">
        <v>120</v>
      </c>
      <c r="E247">
        <v>1</v>
      </c>
      <c r="F247">
        <f t="shared" si="27"/>
        <v>120</v>
      </c>
      <c r="G247">
        <f>F247*1.15</f>
        <v>138</v>
      </c>
      <c r="H247" s="18" t="s">
        <v>269</v>
      </c>
      <c r="I247">
        <f t="shared" si="28"/>
        <v>138</v>
      </c>
      <c r="J247">
        <v>1</v>
      </c>
    </row>
    <row r="248" spans="1:10" ht="15">
      <c r="A248" s="1" t="s">
        <v>257</v>
      </c>
      <c r="B248" t="s">
        <v>93</v>
      </c>
      <c r="C248" s="31">
        <v>50</v>
      </c>
      <c r="D248" s="17">
        <v>130</v>
      </c>
      <c r="E248">
        <v>1</v>
      </c>
      <c r="F248">
        <f t="shared" si="27"/>
        <v>130</v>
      </c>
      <c r="G248">
        <f t="shared" si="30"/>
        <v>149.5</v>
      </c>
      <c r="H248" s="18" t="s">
        <v>12</v>
      </c>
      <c r="I248">
        <f t="shared" si="28"/>
        <v>149.5</v>
      </c>
      <c r="J248">
        <v>1</v>
      </c>
    </row>
    <row r="249" spans="1:10" ht="15">
      <c r="A249" s="1" t="s">
        <v>286</v>
      </c>
      <c r="B249" t="s">
        <v>93</v>
      </c>
      <c r="C249" s="31">
        <v>50</v>
      </c>
      <c r="D249" s="17">
        <v>130</v>
      </c>
      <c r="E249">
        <v>1</v>
      </c>
      <c r="F249">
        <f>D249*E249</f>
        <v>130</v>
      </c>
      <c r="G249">
        <f t="shared" si="30"/>
        <v>149.5</v>
      </c>
      <c r="H249" s="18" t="s">
        <v>130</v>
      </c>
      <c r="I249">
        <f>G249</f>
        <v>149.5</v>
      </c>
      <c r="J249">
        <v>1</v>
      </c>
    </row>
    <row r="250" spans="1:10" ht="15">
      <c r="A250" s="1" t="s">
        <v>287</v>
      </c>
      <c r="B250" t="s">
        <v>93</v>
      </c>
      <c r="C250" s="31">
        <v>52</v>
      </c>
      <c r="D250" s="17">
        <v>130</v>
      </c>
      <c r="E250">
        <v>1</v>
      </c>
      <c r="F250">
        <f t="shared" si="27"/>
        <v>130</v>
      </c>
      <c r="G250">
        <f t="shared" si="30"/>
        <v>149.5</v>
      </c>
      <c r="H250" s="18" t="s">
        <v>53</v>
      </c>
      <c r="I250">
        <f t="shared" si="28"/>
        <v>149.5</v>
      </c>
      <c r="J250">
        <v>1</v>
      </c>
    </row>
    <row r="251" spans="1:10" ht="15">
      <c r="A251" s="1" t="s">
        <v>286</v>
      </c>
      <c r="B251" t="s">
        <v>93</v>
      </c>
      <c r="C251" s="31">
        <v>52</v>
      </c>
      <c r="D251" s="17">
        <v>130</v>
      </c>
      <c r="E251">
        <v>1</v>
      </c>
      <c r="F251">
        <f t="shared" si="27"/>
        <v>130</v>
      </c>
      <c r="G251">
        <f t="shared" si="30"/>
        <v>149.5</v>
      </c>
      <c r="H251" s="18" t="s">
        <v>122</v>
      </c>
      <c r="I251">
        <f t="shared" si="28"/>
        <v>149.5</v>
      </c>
      <c r="J251">
        <v>1</v>
      </c>
    </row>
    <row r="252" spans="1:10" ht="15">
      <c r="A252" s="1" t="s">
        <v>288</v>
      </c>
      <c r="B252" t="s">
        <v>93</v>
      </c>
      <c r="C252" s="31">
        <v>54</v>
      </c>
      <c r="D252" s="17">
        <v>130</v>
      </c>
      <c r="E252">
        <v>1</v>
      </c>
      <c r="F252">
        <f t="shared" si="27"/>
        <v>130</v>
      </c>
      <c r="G252">
        <f t="shared" si="30"/>
        <v>149.5</v>
      </c>
      <c r="H252" s="18" t="s">
        <v>132</v>
      </c>
      <c r="I252">
        <f t="shared" si="28"/>
        <v>149.5</v>
      </c>
      <c r="J252">
        <v>1</v>
      </c>
    </row>
    <row r="253" spans="1:10" ht="15">
      <c r="A253" s="1" t="s">
        <v>289</v>
      </c>
      <c r="B253" t="s">
        <v>93</v>
      </c>
      <c r="C253" s="30">
        <v>50</v>
      </c>
      <c r="D253" s="17">
        <v>140</v>
      </c>
      <c r="E253">
        <v>1</v>
      </c>
      <c r="F253">
        <f t="shared" si="27"/>
        <v>140</v>
      </c>
      <c r="G253">
        <f t="shared" si="30"/>
        <v>161</v>
      </c>
      <c r="H253" s="18" t="s">
        <v>122</v>
      </c>
      <c r="I253">
        <f t="shared" si="28"/>
        <v>161</v>
      </c>
      <c r="J253">
        <v>1</v>
      </c>
    </row>
    <row r="254" spans="1:10" ht="15">
      <c r="A254" s="1" t="s">
        <v>289</v>
      </c>
      <c r="B254" t="s">
        <v>93</v>
      </c>
      <c r="C254" s="30">
        <v>54</v>
      </c>
      <c r="D254" s="17">
        <v>140</v>
      </c>
      <c r="E254">
        <v>1</v>
      </c>
      <c r="F254">
        <f t="shared" si="27"/>
        <v>140</v>
      </c>
      <c r="G254">
        <f t="shared" si="30"/>
        <v>161</v>
      </c>
      <c r="H254" s="18" t="s">
        <v>124</v>
      </c>
      <c r="I254">
        <f t="shared" si="28"/>
        <v>161</v>
      </c>
      <c r="J254">
        <v>1</v>
      </c>
    </row>
    <row r="255" spans="1:10" ht="15">
      <c r="A255" s="1" t="s">
        <v>290</v>
      </c>
      <c r="B255" t="s">
        <v>93</v>
      </c>
      <c r="C255" s="30">
        <v>54</v>
      </c>
      <c r="D255" s="17">
        <v>140</v>
      </c>
      <c r="E255">
        <v>1</v>
      </c>
      <c r="F255">
        <f>D255*E255</f>
        <v>140</v>
      </c>
      <c r="G255">
        <f t="shared" si="30"/>
        <v>161</v>
      </c>
      <c r="H255" s="18" t="s">
        <v>101</v>
      </c>
      <c r="I255">
        <f>G255</f>
        <v>161</v>
      </c>
      <c r="J255">
        <v>1</v>
      </c>
    </row>
    <row r="256" spans="1:10" ht="15">
      <c r="A256" s="1" t="s">
        <v>150</v>
      </c>
      <c r="B256" t="s">
        <v>93</v>
      </c>
      <c r="C256" s="30">
        <v>56</v>
      </c>
      <c r="D256" s="17">
        <v>140</v>
      </c>
      <c r="E256">
        <v>1</v>
      </c>
      <c r="F256">
        <f t="shared" si="27"/>
        <v>140</v>
      </c>
      <c r="G256">
        <f t="shared" si="30"/>
        <v>161</v>
      </c>
      <c r="H256" s="18" t="s">
        <v>147</v>
      </c>
      <c r="I256">
        <f t="shared" si="28"/>
        <v>161</v>
      </c>
      <c r="J256">
        <v>1</v>
      </c>
    </row>
    <row r="257" spans="1:10" ht="15">
      <c r="A257" s="1" t="s">
        <v>291</v>
      </c>
      <c r="B257" t="s">
        <v>93</v>
      </c>
      <c r="C257" s="30">
        <v>42</v>
      </c>
      <c r="D257" s="4">
        <v>120</v>
      </c>
      <c r="E257">
        <v>1</v>
      </c>
      <c r="F257">
        <f>D257*E257</f>
        <v>120</v>
      </c>
      <c r="G257">
        <f>F257*1.15</f>
        <v>138</v>
      </c>
      <c r="H257" s="18" t="s">
        <v>213</v>
      </c>
      <c r="I257">
        <f>G257</f>
        <v>138</v>
      </c>
      <c r="J257">
        <v>1</v>
      </c>
    </row>
    <row r="258" spans="1:10" ht="15.75" customHeight="1">
      <c r="A258" s="1" t="s">
        <v>292</v>
      </c>
      <c r="B258" t="s">
        <v>93</v>
      </c>
      <c r="C258" s="30">
        <v>64</v>
      </c>
      <c r="D258" s="4">
        <v>150</v>
      </c>
      <c r="E258">
        <v>1</v>
      </c>
      <c r="F258">
        <f t="shared" si="27"/>
        <v>150</v>
      </c>
      <c r="G258">
        <f t="shared" si="30"/>
        <v>172.5</v>
      </c>
      <c r="H258" s="18" t="s">
        <v>151</v>
      </c>
      <c r="I258">
        <f t="shared" si="28"/>
        <v>172.5</v>
      </c>
      <c r="J258">
        <v>1</v>
      </c>
    </row>
    <row r="259" spans="1:10" ht="15">
      <c r="A259" s="1" t="s">
        <v>197</v>
      </c>
      <c r="B259" t="s">
        <v>93</v>
      </c>
      <c r="C259" s="30">
        <v>56</v>
      </c>
      <c r="D259" s="17">
        <v>150</v>
      </c>
      <c r="E259">
        <v>1</v>
      </c>
      <c r="F259">
        <f t="shared" si="27"/>
        <v>150</v>
      </c>
      <c r="G259">
        <f t="shared" si="30"/>
        <v>172.5</v>
      </c>
      <c r="H259" s="18" t="s">
        <v>101</v>
      </c>
      <c r="I259">
        <f t="shared" si="28"/>
        <v>172.5</v>
      </c>
      <c r="J259">
        <v>1</v>
      </c>
    </row>
    <row r="260" spans="1:10" ht="15.75" customHeight="1">
      <c r="A260" s="1" t="s">
        <v>293</v>
      </c>
      <c r="B260" t="s">
        <v>93</v>
      </c>
      <c r="C260" s="30">
        <v>80</v>
      </c>
      <c r="D260" s="4">
        <v>90</v>
      </c>
      <c r="E260">
        <v>1</v>
      </c>
      <c r="F260">
        <f>D260*E260</f>
        <v>90</v>
      </c>
      <c r="G260">
        <f t="shared" si="30"/>
        <v>103.49999999999999</v>
      </c>
      <c r="H260" s="18" t="s">
        <v>269</v>
      </c>
      <c r="I260">
        <f>G260</f>
        <v>103.49999999999999</v>
      </c>
      <c r="J260">
        <v>1</v>
      </c>
    </row>
    <row r="261" spans="1:10" ht="15">
      <c r="A261" s="1" t="s">
        <v>198</v>
      </c>
      <c r="B261" t="s">
        <v>93</v>
      </c>
      <c r="C261" s="30">
        <v>60</v>
      </c>
      <c r="D261" s="17">
        <v>180</v>
      </c>
      <c r="E261">
        <v>1</v>
      </c>
      <c r="F261">
        <f t="shared" si="27"/>
        <v>180</v>
      </c>
      <c r="G261">
        <f t="shared" si="30"/>
        <v>206.99999999999997</v>
      </c>
      <c r="H261" s="18" t="s">
        <v>209</v>
      </c>
      <c r="I261">
        <f t="shared" si="28"/>
        <v>206.99999999999997</v>
      </c>
      <c r="J261">
        <v>1</v>
      </c>
    </row>
    <row r="262" spans="1:10" ht="15">
      <c r="A262" s="1" t="s">
        <v>198</v>
      </c>
      <c r="B262" t="s">
        <v>93</v>
      </c>
      <c r="C262" s="30">
        <v>60</v>
      </c>
      <c r="D262" s="17">
        <v>180</v>
      </c>
      <c r="E262">
        <v>1</v>
      </c>
      <c r="F262">
        <f>D262*E262</f>
        <v>180</v>
      </c>
      <c r="G262">
        <f>F262*1.15</f>
        <v>206.99999999999997</v>
      </c>
      <c r="H262" s="18" t="s">
        <v>100</v>
      </c>
      <c r="I262">
        <f>G262</f>
        <v>206.99999999999997</v>
      </c>
      <c r="J262">
        <v>1</v>
      </c>
    </row>
    <row r="263" spans="1:10" ht="15">
      <c r="A263" s="1" t="s">
        <v>198</v>
      </c>
      <c r="B263" t="s">
        <v>93</v>
      </c>
      <c r="C263" s="30">
        <v>72</v>
      </c>
      <c r="D263" s="17">
        <v>180</v>
      </c>
      <c r="E263">
        <v>1</v>
      </c>
      <c r="F263">
        <f>D263*E263</f>
        <v>180</v>
      </c>
      <c r="G263">
        <f t="shared" si="30"/>
        <v>206.99999999999997</v>
      </c>
      <c r="H263" s="18" t="s">
        <v>101</v>
      </c>
      <c r="I263">
        <f>G263</f>
        <v>206.99999999999997</v>
      </c>
      <c r="J263">
        <v>1</v>
      </c>
    </row>
    <row r="264" spans="1:10" ht="15">
      <c r="A264" s="1" t="s">
        <v>267</v>
      </c>
      <c r="B264" t="s">
        <v>93</v>
      </c>
      <c r="C264" s="31">
        <v>54</v>
      </c>
      <c r="D264" s="17">
        <v>77</v>
      </c>
      <c r="E264">
        <v>1</v>
      </c>
      <c r="F264">
        <f>D264*E264</f>
        <v>77</v>
      </c>
      <c r="G264">
        <f t="shared" si="30"/>
        <v>88.55</v>
      </c>
      <c r="H264" s="18" t="s">
        <v>213</v>
      </c>
      <c r="I264">
        <f>G264</f>
        <v>88.55</v>
      </c>
      <c r="J264">
        <v>1</v>
      </c>
    </row>
    <row r="265" spans="1:10" ht="15">
      <c r="A265" s="1" t="s">
        <v>265</v>
      </c>
      <c r="B265" t="s">
        <v>93</v>
      </c>
      <c r="C265" s="31">
        <v>50</v>
      </c>
      <c r="D265" s="17">
        <v>77</v>
      </c>
      <c r="E265">
        <v>1</v>
      </c>
      <c r="F265">
        <f t="shared" si="27"/>
        <v>77</v>
      </c>
      <c r="G265">
        <f t="shared" si="30"/>
        <v>88.55</v>
      </c>
      <c r="H265" s="18" t="s">
        <v>40</v>
      </c>
      <c r="I265">
        <f t="shared" si="28"/>
        <v>88.55</v>
      </c>
      <c r="J265">
        <v>1</v>
      </c>
    </row>
    <row r="266" spans="1:10" ht="15">
      <c r="A266" s="1" t="s">
        <v>265</v>
      </c>
      <c r="B266" t="s">
        <v>93</v>
      </c>
      <c r="C266" s="31">
        <v>60</v>
      </c>
      <c r="D266" s="17">
        <v>77</v>
      </c>
      <c r="E266">
        <v>1</v>
      </c>
      <c r="F266">
        <f t="shared" si="27"/>
        <v>77</v>
      </c>
      <c r="G266">
        <f t="shared" si="30"/>
        <v>88.55</v>
      </c>
      <c r="H266" s="18" t="s">
        <v>83</v>
      </c>
      <c r="I266">
        <f t="shared" si="28"/>
        <v>88.55</v>
      </c>
      <c r="J266">
        <v>1</v>
      </c>
    </row>
    <row r="267" spans="1:10" ht="15">
      <c r="A267" s="1" t="s">
        <v>265</v>
      </c>
      <c r="B267" t="s">
        <v>93</v>
      </c>
      <c r="C267" s="31">
        <v>60</v>
      </c>
      <c r="D267" s="17">
        <v>77</v>
      </c>
      <c r="E267">
        <v>1</v>
      </c>
      <c r="F267">
        <f>D267*E267</f>
        <v>77</v>
      </c>
      <c r="G267">
        <f>F267*1.15</f>
        <v>88.55</v>
      </c>
      <c r="H267" s="18" t="s">
        <v>100</v>
      </c>
      <c r="I267">
        <f>G267</f>
        <v>88.55</v>
      </c>
      <c r="J267">
        <v>1</v>
      </c>
    </row>
    <row r="268" spans="1:10" ht="15">
      <c r="A268" s="1" t="s">
        <v>266</v>
      </c>
      <c r="B268" t="s">
        <v>93</v>
      </c>
      <c r="C268" s="31">
        <v>60</v>
      </c>
      <c r="D268" s="17">
        <v>89</v>
      </c>
      <c r="E268">
        <v>1</v>
      </c>
      <c r="F268">
        <f t="shared" si="27"/>
        <v>89</v>
      </c>
      <c r="G268">
        <f t="shared" si="30"/>
        <v>102.35</v>
      </c>
      <c r="H268" s="18" t="s">
        <v>83</v>
      </c>
      <c r="I268">
        <f t="shared" si="28"/>
        <v>102.35</v>
      </c>
      <c r="J268">
        <v>1</v>
      </c>
    </row>
    <row r="269" spans="1:10" ht="15">
      <c r="A269" s="1" t="s">
        <v>144</v>
      </c>
      <c r="B269" t="s">
        <v>93</v>
      </c>
      <c r="C269" s="31">
        <v>60</v>
      </c>
      <c r="D269" s="17">
        <v>95</v>
      </c>
      <c r="E269">
        <v>1</v>
      </c>
      <c r="F269">
        <f>D269*E269</f>
        <v>95</v>
      </c>
      <c r="G269">
        <f t="shared" si="30"/>
        <v>109.24999999999999</v>
      </c>
      <c r="H269" s="18" t="s">
        <v>83</v>
      </c>
      <c r="I269">
        <f>G269</f>
        <v>109.24999999999999</v>
      </c>
      <c r="J269">
        <v>1</v>
      </c>
    </row>
    <row r="270" spans="1:10" ht="15">
      <c r="A270" s="1" t="s">
        <v>144</v>
      </c>
      <c r="B270" t="s">
        <v>93</v>
      </c>
      <c r="C270" s="31">
        <v>72</v>
      </c>
      <c r="D270" s="17">
        <v>95</v>
      </c>
      <c r="E270">
        <v>1</v>
      </c>
      <c r="F270">
        <f t="shared" si="27"/>
        <v>95</v>
      </c>
      <c r="G270">
        <f t="shared" si="30"/>
        <v>109.24999999999999</v>
      </c>
      <c r="H270" s="18" t="s">
        <v>145</v>
      </c>
      <c r="I270">
        <f t="shared" si="28"/>
        <v>109.24999999999999</v>
      </c>
      <c r="J270">
        <v>1</v>
      </c>
    </row>
    <row r="271" spans="1:10" ht="15">
      <c r="A271" s="1" t="s">
        <v>146</v>
      </c>
      <c r="B271" t="s">
        <v>93</v>
      </c>
      <c r="C271" s="31">
        <v>60</v>
      </c>
      <c r="D271" s="17">
        <v>95</v>
      </c>
      <c r="E271">
        <v>1</v>
      </c>
      <c r="F271">
        <f>D271*E271</f>
        <v>95</v>
      </c>
      <c r="G271">
        <f t="shared" si="30"/>
        <v>109.24999999999999</v>
      </c>
      <c r="H271" s="18" t="s">
        <v>238</v>
      </c>
      <c r="I271">
        <f>G271</f>
        <v>109.24999999999999</v>
      </c>
      <c r="J271">
        <v>1</v>
      </c>
    </row>
    <row r="272" spans="1:10" ht="15">
      <c r="A272" s="1" t="s">
        <v>146</v>
      </c>
      <c r="B272" t="s">
        <v>93</v>
      </c>
      <c r="C272" s="31">
        <v>64</v>
      </c>
      <c r="D272" s="17">
        <v>95</v>
      </c>
      <c r="E272">
        <v>1</v>
      </c>
      <c r="F272">
        <f>D272*E272</f>
        <v>95</v>
      </c>
      <c r="G272">
        <f t="shared" si="30"/>
        <v>109.24999999999999</v>
      </c>
      <c r="H272" s="18" t="s">
        <v>238</v>
      </c>
      <c r="I272">
        <f>G272</f>
        <v>109.24999999999999</v>
      </c>
      <c r="J272">
        <v>1</v>
      </c>
    </row>
    <row r="273" spans="1:10" ht="15">
      <c r="A273" s="1" t="s">
        <v>146</v>
      </c>
      <c r="B273" t="s">
        <v>93</v>
      </c>
      <c r="C273" s="31">
        <v>72</v>
      </c>
      <c r="D273" s="17">
        <v>95</v>
      </c>
      <c r="E273">
        <v>1</v>
      </c>
      <c r="F273">
        <f t="shared" si="27"/>
        <v>95</v>
      </c>
      <c r="G273">
        <f t="shared" si="30"/>
        <v>109.24999999999999</v>
      </c>
      <c r="H273" s="18" t="s">
        <v>145</v>
      </c>
      <c r="I273">
        <f t="shared" si="28"/>
        <v>109.24999999999999</v>
      </c>
      <c r="J273">
        <v>1</v>
      </c>
    </row>
    <row r="274" spans="1:10" ht="15">
      <c r="A274" s="1" t="s">
        <v>52</v>
      </c>
      <c r="B274" t="s">
        <v>93</v>
      </c>
      <c r="C274" s="31">
        <v>68</v>
      </c>
      <c r="D274" s="17">
        <v>150</v>
      </c>
      <c r="E274">
        <v>1</v>
      </c>
      <c r="F274">
        <f t="shared" si="27"/>
        <v>150</v>
      </c>
      <c r="G274">
        <f t="shared" si="30"/>
        <v>172.5</v>
      </c>
      <c r="H274" s="18" t="s">
        <v>168</v>
      </c>
      <c r="I274">
        <f t="shared" si="28"/>
        <v>172.5</v>
      </c>
      <c r="J274">
        <v>1</v>
      </c>
    </row>
    <row r="275" spans="1:10" ht="15">
      <c r="A275" s="1" t="s">
        <v>52</v>
      </c>
      <c r="B275" t="s">
        <v>93</v>
      </c>
      <c r="C275" s="31">
        <v>80</v>
      </c>
      <c r="D275" s="17">
        <v>150</v>
      </c>
      <c r="E275">
        <v>1</v>
      </c>
      <c r="F275">
        <f t="shared" si="27"/>
        <v>150</v>
      </c>
      <c r="G275">
        <f t="shared" si="30"/>
        <v>172.5</v>
      </c>
      <c r="H275" s="18" t="s">
        <v>53</v>
      </c>
      <c r="I275">
        <f t="shared" si="28"/>
        <v>172.5</v>
      </c>
      <c r="J275">
        <v>1</v>
      </c>
    </row>
    <row r="276" spans="1:10" ht="15">
      <c r="A276" s="1" t="s">
        <v>52</v>
      </c>
      <c r="B276" t="s">
        <v>93</v>
      </c>
      <c r="C276" s="31">
        <v>80</v>
      </c>
      <c r="D276" s="17">
        <v>150</v>
      </c>
      <c r="E276">
        <v>1</v>
      </c>
      <c r="F276">
        <f>D276</f>
        <v>150</v>
      </c>
      <c r="G276">
        <f>F276</f>
        <v>150</v>
      </c>
      <c r="H276" s="18" t="s">
        <v>4</v>
      </c>
      <c r="I276">
        <f>G276</f>
        <v>150</v>
      </c>
      <c r="J276">
        <v>1</v>
      </c>
    </row>
    <row r="277" spans="1:10" ht="15">
      <c r="A277" s="1" t="s">
        <v>24</v>
      </c>
      <c r="B277" t="s">
        <v>93</v>
      </c>
      <c r="C277" s="31">
        <v>52</v>
      </c>
      <c r="D277" s="17">
        <v>39</v>
      </c>
      <c r="E277">
        <v>1</v>
      </c>
      <c r="F277">
        <f t="shared" si="27"/>
        <v>39</v>
      </c>
      <c r="G277">
        <f t="shared" si="30"/>
        <v>44.849999999999994</v>
      </c>
      <c r="H277" s="18" t="s">
        <v>26</v>
      </c>
      <c r="I277">
        <f aca="true" t="shared" si="31" ref="I277:I290">G277</f>
        <v>44.849999999999994</v>
      </c>
      <c r="J277">
        <v>1</v>
      </c>
    </row>
    <row r="278" spans="1:10" ht="15">
      <c r="A278" s="1" t="s">
        <v>24</v>
      </c>
      <c r="B278" t="s">
        <v>93</v>
      </c>
      <c r="C278" s="31">
        <v>52</v>
      </c>
      <c r="D278" s="17">
        <v>39</v>
      </c>
      <c r="E278">
        <v>1</v>
      </c>
      <c r="F278">
        <f t="shared" si="27"/>
        <v>39</v>
      </c>
      <c r="G278">
        <f t="shared" si="30"/>
        <v>44.849999999999994</v>
      </c>
      <c r="H278" s="18" t="s">
        <v>40</v>
      </c>
      <c r="I278">
        <f t="shared" si="31"/>
        <v>44.849999999999994</v>
      </c>
      <c r="J278">
        <v>1</v>
      </c>
    </row>
    <row r="279" spans="1:10" ht="15">
      <c r="A279" s="1" t="s">
        <v>24</v>
      </c>
      <c r="B279" t="s">
        <v>93</v>
      </c>
      <c r="C279" s="31">
        <v>52</v>
      </c>
      <c r="D279" s="17">
        <v>39</v>
      </c>
      <c r="E279">
        <v>1</v>
      </c>
      <c r="F279">
        <f t="shared" si="27"/>
        <v>39</v>
      </c>
      <c r="G279">
        <f t="shared" si="30"/>
        <v>44.849999999999994</v>
      </c>
      <c r="H279" s="18" t="s">
        <v>46</v>
      </c>
      <c r="I279">
        <f t="shared" si="31"/>
        <v>44.849999999999994</v>
      </c>
      <c r="J279">
        <v>1</v>
      </c>
    </row>
    <row r="280" spans="1:10" ht="15">
      <c r="A280" s="1" t="s">
        <v>24</v>
      </c>
      <c r="B280" t="s">
        <v>93</v>
      </c>
      <c r="C280" s="31">
        <v>52</v>
      </c>
      <c r="D280" s="17">
        <v>39</v>
      </c>
      <c r="E280">
        <v>1</v>
      </c>
      <c r="F280">
        <f>D280*E280</f>
        <v>39</v>
      </c>
      <c r="G280">
        <f t="shared" si="30"/>
        <v>44.849999999999994</v>
      </c>
      <c r="H280" s="18" t="s">
        <v>132</v>
      </c>
      <c r="I280">
        <f>G280</f>
        <v>44.849999999999994</v>
      </c>
      <c r="J280">
        <v>1</v>
      </c>
    </row>
    <row r="281" spans="1:10" ht="15">
      <c r="A281" s="1" t="s">
        <v>24</v>
      </c>
      <c r="B281" t="s">
        <v>93</v>
      </c>
      <c r="C281" s="31">
        <v>52</v>
      </c>
      <c r="D281" s="17">
        <v>39</v>
      </c>
      <c r="E281">
        <v>1</v>
      </c>
      <c r="F281">
        <f>D281*E281</f>
        <v>39</v>
      </c>
      <c r="G281">
        <f t="shared" si="30"/>
        <v>44.849999999999994</v>
      </c>
      <c r="H281" s="18" t="s">
        <v>238</v>
      </c>
      <c r="I281">
        <f>G281</f>
        <v>44.849999999999994</v>
      </c>
      <c r="J281">
        <v>1</v>
      </c>
    </row>
    <row r="282" spans="1:10" ht="15">
      <c r="A282" s="1" t="s">
        <v>24</v>
      </c>
      <c r="B282" t="s">
        <v>93</v>
      </c>
      <c r="C282" s="31">
        <v>52</v>
      </c>
      <c r="D282" s="17">
        <v>39</v>
      </c>
      <c r="E282">
        <v>1</v>
      </c>
      <c r="F282">
        <f>D282*E282</f>
        <v>39</v>
      </c>
      <c r="G282">
        <f t="shared" si="30"/>
        <v>44.849999999999994</v>
      </c>
      <c r="H282" s="18" t="s">
        <v>269</v>
      </c>
      <c r="I282">
        <f>G282</f>
        <v>44.849999999999994</v>
      </c>
      <c r="J282">
        <v>1</v>
      </c>
    </row>
    <row r="283" spans="1:10" ht="15">
      <c r="A283" s="1" t="s">
        <v>24</v>
      </c>
      <c r="B283" t="s">
        <v>93</v>
      </c>
      <c r="C283" s="31">
        <v>52</v>
      </c>
      <c r="D283" s="17">
        <v>39</v>
      </c>
      <c r="E283">
        <v>1</v>
      </c>
      <c r="F283">
        <f>D283*E283</f>
        <v>39</v>
      </c>
      <c r="G283">
        <f t="shared" si="30"/>
        <v>44.849999999999994</v>
      </c>
      <c r="H283" s="18" t="s">
        <v>258</v>
      </c>
      <c r="I283">
        <f>G283</f>
        <v>44.849999999999994</v>
      </c>
      <c r="J283">
        <v>1</v>
      </c>
    </row>
    <row r="284" spans="1:10" ht="15">
      <c r="A284" s="1" t="s">
        <v>25</v>
      </c>
      <c r="B284" t="s">
        <v>93</v>
      </c>
      <c r="C284" s="31">
        <v>54</v>
      </c>
      <c r="D284" s="17">
        <v>39</v>
      </c>
      <c r="E284">
        <v>1</v>
      </c>
      <c r="F284">
        <f t="shared" si="27"/>
        <v>39</v>
      </c>
      <c r="G284">
        <f t="shared" si="30"/>
        <v>44.849999999999994</v>
      </c>
      <c r="H284" s="18" t="s">
        <v>26</v>
      </c>
      <c r="I284">
        <f t="shared" si="31"/>
        <v>44.849999999999994</v>
      </c>
      <c r="J284">
        <v>1</v>
      </c>
    </row>
    <row r="285" spans="1:10" ht="15">
      <c r="A285" s="1" t="s">
        <v>25</v>
      </c>
      <c r="B285" t="s">
        <v>93</v>
      </c>
      <c r="C285" s="31">
        <v>54</v>
      </c>
      <c r="D285" s="17">
        <v>39</v>
      </c>
      <c r="E285">
        <v>1</v>
      </c>
      <c r="F285">
        <f t="shared" si="27"/>
        <v>39</v>
      </c>
      <c r="G285">
        <f t="shared" si="30"/>
        <v>44.849999999999994</v>
      </c>
      <c r="H285" s="18" t="s">
        <v>40</v>
      </c>
      <c r="I285">
        <f t="shared" si="31"/>
        <v>44.849999999999994</v>
      </c>
      <c r="J285">
        <v>1</v>
      </c>
    </row>
    <row r="286" spans="1:10" ht="15">
      <c r="A286" s="1" t="s">
        <v>25</v>
      </c>
      <c r="B286" t="s">
        <v>93</v>
      </c>
      <c r="C286" s="31">
        <v>54</v>
      </c>
      <c r="D286" s="17">
        <v>39</v>
      </c>
      <c r="E286">
        <v>1</v>
      </c>
      <c r="F286">
        <f>D286*E286</f>
        <v>39</v>
      </c>
      <c r="G286">
        <f t="shared" si="30"/>
        <v>44.849999999999994</v>
      </c>
      <c r="H286" s="18" t="s">
        <v>269</v>
      </c>
      <c r="I286">
        <f>G286</f>
        <v>44.849999999999994</v>
      </c>
      <c r="J286">
        <v>1</v>
      </c>
    </row>
    <row r="287" spans="1:10" ht="15">
      <c r="A287" s="1" t="s">
        <v>38</v>
      </c>
      <c r="B287" t="s">
        <v>93</v>
      </c>
      <c r="C287" s="30" t="s">
        <v>37</v>
      </c>
      <c r="D287" s="17">
        <v>45</v>
      </c>
      <c r="E287">
        <v>1</v>
      </c>
      <c r="F287">
        <f t="shared" si="27"/>
        <v>45</v>
      </c>
      <c r="G287">
        <f t="shared" si="30"/>
        <v>51.74999999999999</v>
      </c>
      <c r="H287" s="18" t="s">
        <v>40</v>
      </c>
      <c r="I287">
        <f t="shared" si="31"/>
        <v>51.74999999999999</v>
      </c>
      <c r="J287">
        <v>1</v>
      </c>
    </row>
    <row r="288" spans="1:10" ht="15">
      <c r="A288" s="1" t="s">
        <v>38</v>
      </c>
      <c r="B288" t="s">
        <v>93</v>
      </c>
      <c r="C288" s="30" t="s">
        <v>37</v>
      </c>
      <c r="D288" s="17">
        <v>45</v>
      </c>
      <c r="E288">
        <v>1</v>
      </c>
      <c r="F288">
        <f>D288*E288</f>
        <v>45</v>
      </c>
      <c r="G288">
        <f>F288*1.05</f>
        <v>47.25</v>
      </c>
      <c r="H288" s="18" t="s">
        <v>66</v>
      </c>
      <c r="I288">
        <f>G288</f>
        <v>47.25</v>
      </c>
      <c r="J288">
        <v>1</v>
      </c>
    </row>
    <row r="289" spans="1:10" ht="15">
      <c r="A289" s="1" t="s">
        <v>39</v>
      </c>
      <c r="B289" t="s">
        <v>93</v>
      </c>
      <c r="C289" s="30" t="s">
        <v>37</v>
      </c>
      <c r="D289" s="17">
        <v>45</v>
      </c>
      <c r="E289">
        <v>1</v>
      </c>
      <c r="F289">
        <f>D289*E289</f>
        <v>45</v>
      </c>
      <c r="G289">
        <f>F289*1.15</f>
        <v>51.74999999999999</v>
      </c>
      <c r="H289" s="18" t="s">
        <v>40</v>
      </c>
      <c r="I289">
        <f>G289</f>
        <v>51.74999999999999</v>
      </c>
      <c r="J289">
        <v>1</v>
      </c>
    </row>
    <row r="290" spans="1:10" ht="15">
      <c r="A290" s="1" t="s">
        <v>174</v>
      </c>
      <c r="B290" t="s">
        <v>173</v>
      </c>
      <c r="C290" s="31">
        <v>44</v>
      </c>
      <c r="D290" s="17">
        <v>215</v>
      </c>
      <c r="E290">
        <v>1</v>
      </c>
      <c r="F290">
        <f>D290</f>
        <v>215</v>
      </c>
      <c r="G290">
        <f>F290</f>
        <v>215</v>
      </c>
      <c r="H290" s="18" t="s">
        <v>4</v>
      </c>
      <c r="I290">
        <f t="shared" si="31"/>
        <v>215</v>
      </c>
      <c r="J290">
        <v>1</v>
      </c>
    </row>
    <row r="358" ht="15">
      <c r="A358" s="2"/>
    </row>
  </sheetData>
  <sheetProtection/>
  <autoFilter ref="A1:H291"/>
  <hyperlinks>
    <hyperlink ref="H54" r:id="rId1" display="L@da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dcterms:created xsi:type="dcterms:W3CDTF">2011-12-06T08:52:00Z</dcterms:created>
  <dcterms:modified xsi:type="dcterms:W3CDTF">2012-07-07T05:34:30Z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