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'Заказы'!$A$1:$I$188</definedName>
  </definedNames>
  <calcPr fullCalcOnLoad="1"/>
</workbook>
</file>

<file path=xl/sharedStrings.xml><?xml version="1.0" encoding="utf-8"?>
<sst xmlns="http://schemas.openxmlformats.org/spreadsheetml/2006/main" count="823" uniqueCount="183">
  <si>
    <t>цена</t>
  </si>
  <si>
    <t>кол-во</t>
  </si>
  <si>
    <t>сумма</t>
  </si>
  <si>
    <t>сумма с орг</t>
  </si>
  <si>
    <t>уз</t>
  </si>
  <si>
    <t>трансп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</si>
  <si>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</si>
  <si>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</si>
  <si>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</si>
  <si>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</si>
  <si>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</si>
  <si>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</si>
  <si>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</si>
  <si>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</si>
  <si>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</si>
  <si>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</si>
  <si>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</si>
  <si>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автор</t>
  </si>
  <si>
    <t>серия</t>
  </si>
  <si>
    <t>название</t>
  </si>
  <si>
    <t>natashka-dereza</t>
  </si>
  <si>
    <t>Илья Муромец</t>
  </si>
  <si>
    <t>Надеждин</t>
  </si>
  <si>
    <t>Layla</t>
  </si>
  <si>
    <t>Волшебники кисти</t>
  </si>
  <si>
    <t>Андерсен</t>
  </si>
  <si>
    <t>decan</t>
  </si>
  <si>
    <t>klukva05</t>
  </si>
  <si>
    <t>Чарушин</t>
  </si>
  <si>
    <t>КрошкаКэт</t>
  </si>
  <si>
    <t>Чарушинские зверята</t>
  </si>
  <si>
    <t>Чарушина, Капустина</t>
  </si>
  <si>
    <t>Читают все</t>
  </si>
  <si>
    <t>Питер Пэн</t>
  </si>
  <si>
    <t>Барри</t>
  </si>
  <si>
    <t>vivera2</t>
  </si>
  <si>
    <t>Бишка</t>
  </si>
  <si>
    <t>Ушинский</t>
  </si>
  <si>
    <t>Бобровый пруд</t>
  </si>
  <si>
    <t>Сладков</t>
  </si>
  <si>
    <t>Большие и маленькие</t>
  </si>
  <si>
    <t>В лесу</t>
  </si>
  <si>
    <t>Вот они какие</t>
  </si>
  <si>
    <t>Две мышки</t>
  </si>
  <si>
    <t>Животные жарких и холодных стран</t>
  </si>
  <si>
    <t>Зверята</t>
  </si>
  <si>
    <t>Каменка-плясунья</t>
  </si>
  <si>
    <t>Ollena</t>
  </si>
  <si>
    <t>Лиса и заяц</t>
  </si>
  <si>
    <t>Маленькие рассказы</t>
  </si>
  <si>
    <t>Медведь-рыбак</t>
  </si>
  <si>
    <t>На нашем дворе</t>
  </si>
  <si>
    <t>Невиданные звери</t>
  </si>
  <si>
    <t>Невидимки песков</t>
  </si>
  <si>
    <t>Пищик</t>
  </si>
  <si>
    <t>Почему Тюпа не ловит птиц</t>
  </si>
  <si>
    <t>Приключение медвежонка</t>
  </si>
  <si>
    <t>Про зайчат</t>
  </si>
  <si>
    <t>Про сороку</t>
  </si>
  <si>
    <t>Про Томку</t>
  </si>
  <si>
    <t>Птичье озеро</t>
  </si>
  <si>
    <t>Теремок</t>
  </si>
  <si>
    <t>Цапля</t>
  </si>
  <si>
    <t>Что за зверь?</t>
  </si>
  <si>
    <t>Разноцветные азбуки</t>
  </si>
  <si>
    <t>А-а-азбука</t>
  </si>
  <si>
    <t>Воронцов</t>
  </si>
  <si>
    <t>Дикие лебеди</t>
  </si>
  <si>
    <t>Колпакова О.</t>
  </si>
  <si>
    <t>Лобо</t>
  </si>
  <si>
    <t>Сетон-Томпсон Э.</t>
  </si>
  <si>
    <t>Родом из детства</t>
  </si>
  <si>
    <t>Баю-баюшки-баю</t>
  </si>
  <si>
    <t>Колыбельные</t>
  </si>
  <si>
    <t>Спи, Ванюша</t>
  </si>
  <si>
    <t>Ходит сон по сеничкам…</t>
  </si>
  <si>
    <t>Лёля и Минька</t>
  </si>
  <si>
    <t>Зощенко</t>
  </si>
  <si>
    <t>Дневник медвежонка</t>
  </si>
  <si>
    <t>Цыферов Г.</t>
  </si>
  <si>
    <t>*Star#</t>
  </si>
  <si>
    <t>Морская азбука</t>
  </si>
  <si>
    <t>Усачев А.</t>
  </si>
  <si>
    <t>omli</t>
  </si>
  <si>
    <t>БХВ</t>
  </si>
  <si>
    <t>Охота за сокровищами</t>
  </si>
  <si>
    <t>Запаренко</t>
  </si>
  <si>
    <t>Сказки Маленького Лисенка</t>
  </si>
  <si>
    <t>Фарбаржевич</t>
  </si>
  <si>
    <t>Львен</t>
  </si>
  <si>
    <t>Хитрая ворона</t>
  </si>
  <si>
    <t>Иванов А.</t>
  </si>
  <si>
    <t>ЮлШа</t>
  </si>
  <si>
    <t>Азбука Деда Мороза</t>
  </si>
  <si>
    <t>Бабушкины книжки</t>
  </si>
  <si>
    <t>Лесные домишки</t>
  </si>
  <si>
    <t>Бианки</t>
  </si>
  <si>
    <t>Сказки с далеких берегов</t>
  </si>
  <si>
    <t>Киплинг</t>
  </si>
  <si>
    <t>Сказки дядюшки Римуса. Братец Кролик - рыболов</t>
  </si>
  <si>
    <t>Сказки дядюшки Римуса. Братец Кролик и Братец Воробушек</t>
  </si>
  <si>
    <t>Сказки дядюшки Римуса. Братец Лис и Братец Кролик</t>
  </si>
  <si>
    <t>Харрис Дж.</t>
  </si>
  <si>
    <t>Петровна01</t>
  </si>
  <si>
    <t>Зоки и Бада</t>
  </si>
  <si>
    <t>Тюхтяевы</t>
  </si>
  <si>
    <t>Pelenka</t>
  </si>
  <si>
    <t>AlesiaZ</t>
  </si>
  <si>
    <t>Ершов</t>
  </si>
  <si>
    <t>Конек-горбунок</t>
  </si>
  <si>
    <t>Приключения барона Мюнхаузена</t>
  </si>
  <si>
    <t>Распе</t>
  </si>
  <si>
    <t>Жили-были</t>
  </si>
  <si>
    <t>Волк и козлята</t>
  </si>
  <si>
    <t>Кот Котофеевич</t>
  </si>
  <si>
    <t>ksa3</t>
  </si>
  <si>
    <t>Веселая корова</t>
  </si>
  <si>
    <t>Лизелотта ищет клад</t>
  </si>
  <si>
    <t>Штеффенсмайер А.</t>
  </si>
  <si>
    <t>Народные русские сказки: Из сборника А. Н. Афанасьева</t>
  </si>
  <si>
    <t>Лениздат-классика</t>
  </si>
  <si>
    <t>olga_gus</t>
  </si>
  <si>
    <t>Заячьи слезы</t>
  </si>
  <si>
    <t>Колобок</t>
  </si>
  <si>
    <t>Сказка и раскраска</t>
  </si>
  <si>
    <t>Волк и лиса. Небо пало</t>
  </si>
  <si>
    <t>nadia1984</t>
  </si>
  <si>
    <t>Мико и Мимико</t>
  </si>
  <si>
    <t>Доброе утро, мама</t>
  </si>
  <si>
    <t>Веннингер Б.</t>
  </si>
  <si>
    <t>Наташила</t>
  </si>
  <si>
    <t>В зоопарке</t>
  </si>
  <si>
    <t>Чарушины Е.и Н.</t>
  </si>
  <si>
    <t>Лесные разведчики</t>
  </si>
  <si>
    <t>Котенька-коток</t>
  </si>
  <si>
    <t>Бежал ежик по дорожке</t>
  </si>
  <si>
    <t>Листопадничек</t>
  </si>
  <si>
    <t>Соколов-Микитов</t>
  </si>
  <si>
    <t>Русские богатыри</t>
  </si>
  <si>
    <t>школа</t>
  </si>
  <si>
    <t>DJulik</t>
  </si>
  <si>
    <t>Неандертальский мальчик в школе и дома</t>
  </si>
  <si>
    <t>Мальмузи</t>
  </si>
  <si>
    <t>Три толстяка</t>
  </si>
  <si>
    <t>Олеша</t>
  </si>
  <si>
    <t>Добрая феечка с вредным характером</t>
  </si>
  <si>
    <t>Звездочка</t>
  </si>
  <si>
    <t>Соя А.</t>
  </si>
  <si>
    <t>Сделка с драконом</t>
  </si>
  <si>
    <t>Радэ П.</t>
  </si>
  <si>
    <t>Приключения капитана Врунгеля</t>
  </si>
  <si>
    <t>Некрасов А.</t>
  </si>
  <si>
    <t>ЭленВК</t>
  </si>
  <si>
    <t>Истории на сон грядущий</t>
  </si>
  <si>
    <t>Лев Ларс</t>
  </si>
  <si>
    <t>Хансен Х.</t>
  </si>
  <si>
    <t>Рабочая азбука</t>
  </si>
  <si>
    <t>Бродский И.</t>
  </si>
  <si>
    <t>Мифологическая азбука</t>
  </si>
  <si>
    <t>Жуков И.</t>
  </si>
  <si>
    <t>Хвосты</t>
  </si>
  <si>
    <t>Про Вовку, кошку и черепаху</t>
  </si>
  <si>
    <t>Барто</t>
  </si>
  <si>
    <t>FieRinka</t>
  </si>
  <si>
    <t>Кто чем поет?</t>
  </si>
  <si>
    <t>Птичьи разговоры</t>
  </si>
  <si>
    <t>ВЗ</t>
  </si>
  <si>
    <t>РЦРКалинина</t>
  </si>
  <si>
    <t>сообщить о перебросе</t>
  </si>
  <si>
    <t>28+3 с Апреля</t>
  </si>
  <si>
    <t>плюс 12 р. из Апреля</t>
  </si>
  <si>
    <t>тр. =1026,63</t>
  </si>
  <si>
    <t>тр.=S*0,05274</t>
  </si>
  <si>
    <t>плюс  тр. Апреля</t>
  </si>
  <si>
    <t>РЦРЭкватор</t>
  </si>
  <si>
    <t>Щ</t>
  </si>
  <si>
    <t>Раздача в Щ</t>
  </si>
  <si>
    <t>РЦРКольцово</t>
  </si>
  <si>
    <t>РЦР Учительская</t>
  </si>
  <si>
    <t>РЦРДобрый</t>
  </si>
  <si>
    <t>РЦР Горский</t>
  </si>
  <si>
    <t>РЦРМаркса</t>
  </si>
  <si>
    <t>Аркадия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</si>
</sst>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  <numFmt numFmtId="166" formatCode="#,##0.00&quot; руб.&quot;"/>
    <numFmt numFmtId="167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4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workbookViewId="0" topLeftCell="A1">
      <pane ySplit="1" topLeftCell="BM101" activePane="bottomLeft" state="frozen"/>
      <selection pane="topLeft" activeCell="A1" sqref="A1"/>
      <selection pane="bottomLeft" activeCell="A102" sqref="A102"/>
    </sheetView>
  </sheetViews>
  <sheetFormatPr defaultColWidth="9.00390625" defaultRowHeight="12.75"/>
  <cols>
    <col min="1" max="1" width="23.125" style="0" customWidth="1"/>
    <col min="2" max="2" width="34.875" style="10" customWidth="1"/>
    <col min="3" max="3" width="19.375" style="0" customWidth="1"/>
    <col min="4" max="4" width="9.125" style="10" customWidth="1"/>
    <col min="7" max="7" width="11.875" style="14" customWidth="1"/>
    <col min="8" max="8" width="16.875" style="10" customWidth="1"/>
  </cols>
  <sheetData>
    <row r="1" spans="1:9" s="1" customFormat="1" ht="12.75">
      <c r="A1" s="1" t="s">
        <v>18</v>
      </c>
      <c r="B1" s="2" t="s">
        <v>19</v>
      </c>
      <c r="C1" s="1" t="s">
        <v>17</v>
      </c>
      <c r="D1" s="2" t="s">
        <v>0</v>
      </c>
      <c r="E1" s="1" t="s">
        <v>1</v>
      </c>
      <c r="F1" s="1" t="s">
        <v>2</v>
      </c>
      <c r="G1" s="13" t="s">
        <v>3</v>
      </c>
      <c r="H1" s="2" t="s">
        <v>4</v>
      </c>
      <c r="I1" s="1" t="s">
        <v>5</v>
      </c>
    </row>
    <row r="2" spans="1:9" ht="12.75">
      <c r="A2" t="s">
        <v>94</v>
      </c>
      <c r="B2" s="10" t="s">
        <v>135</v>
      </c>
      <c r="C2" t="s">
        <v>39</v>
      </c>
      <c r="D2" s="10">
        <v>42.48</v>
      </c>
      <c r="E2" s="3">
        <v>1</v>
      </c>
      <c r="F2" s="3">
        <f aca="true" t="shared" si="0" ref="F2:F16">D2*E2</f>
        <v>42.48</v>
      </c>
      <c r="G2" s="12">
        <f>F2*1.12</f>
        <v>47.577600000000004</v>
      </c>
      <c r="H2" s="10" t="s">
        <v>130</v>
      </c>
      <c r="I2" s="12">
        <f>F2*0.05274</f>
        <v>2.2403952</v>
      </c>
    </row>
    <row r="3" spans="1:9" ht="12.75">
      <c r="A3" t="s">
        <v>94</v>
      </c>
      <c r="B3" s="10" t="s">
        <v>135</v>
      </c>
      <c r="C3" t="s">
        <v>39</v>
      </c>
      <c r="D3" s="10">
        <v>42.48</v>
      </c>
      <c r="E3" s="3">
        <v>1</v>
      </c>
      <c r="F3" s="3">
        <f t="shared" si="0"/>
        <v>42.48</v>
      </c>
      <c r="G3" s="12">
        <f>F3*1.05</f>
        <v>44.604</v>
      </c>
      <c r="H3" s="10" t="s">
        <v>106</v>
      </c>
      <c r="I3" s="12">
        <f aca="true" t="shared" si="1" ref="I3:I66">F3*0.05274</f>
        <v>2.2403952</v>
      </c>
    </row>
    <row r="4" spans="1:9" ht="12.75">
      <c r="A4" t="s">
        <v>94</v>
      </c>
      <c r="B4" s="10" t="s">
        <v>135</v>
      </c>
      <c r="C4" t="s">
        <v>39</v>
      </c>
      <c r="D4" s="10">
        <v>42.48</v>
      </c>
      <c r="E4" s="3">
        <v>1</v>
      </c>
      <c r="F4" s="3">
        <f t="shared" si="0"/>
        <v>42.48</v>
      </c>
      <c r="G4" s="12">
        <f>F4*1.05</f>
        <v>44.604</v>
      </c>
      <c r="H4" s="10" t="s">
        <v>103</v>
      </c>
      <c r="I4" s="12">
        <f t="shared" si="1"/>
        <v>2.2403952</v>
      </c>
    </row>
    <row r="5" spans="1:9" ht="12.75">
      <c r="A5" t="s">
        <v>94</v>
      </c>
      <c r="B5" s="10" t="s">
        <v>95</v>
      </c>
      <c r="C5" t="s">
        <v>96</v>
      </c>
      <c r="D5" s="10">
        <v>42.48</v>
      </c>
      <c r="E5" s="3">
        <v>1</v>
      </c>
      <c r="F5" s="3">
        <f t="shared" si="0"/>
        <v>42.48</v>
      </c>
      <c r="G5" s="12">
        <f>F5*1.1</f>
        <v>46.728</v>
      </c>
      <c r="H5" s="10" t="s">
        <v>89</v>
      </c>
      <c r="I5" s="12">
        <f t="shared" si="1"/>
        <v>2.2403952</v>
      </c>
    </row>
    <row r="6" spans="1:9" ht="12.75">
      <c r="A6" t="s">
        <v>94</v>
      </c>
      <c r="B6" s="10" t="s">
        <v>136</v>
      </c>
      <c r="C6" t="s">
        <v>137</v>
      </c>
      <c r="D6" s="10">
        <v>42.48</v>
      </c>
      <c r="E6" s="3">
        <v>1</v>
      </c>
      <c r="F6" s="3">
        <f t="shared" si="0"/>
        <v>42.48</v>
      </c>
      <c r="G6" s="12">
        <f>F6*1.12</f>
        <v>47.577600000000004</v>
      </c>
      <c r="H6" s="10" t="s">
        <v>130</v>
      </c>
      <c r="I6" s="12">
        <f t="shared" si="1"/>
        <v>2.2403952</v>
      </c>
    </row>
    <row r="7" spans="1:9" ht="12.75">
      <c r="A7" t="s">
        <v>94</v>
      </c>
      <c r="B7" s="10" t="s">
        <v>165</v>
      </c>
      <c r="C7" t="s">
        <v>96</v>
      </c>
      <c r="D7" s="10">
        <v>42.48</v>
      </c>
      <c r="E7" s="3">
        <v>1</v>
      </c>
      <c r="F7" s="3">
        <f t="shared" si="0"/>
        <v>42.48</v>
      </c>
      <c r="G7" s="12">
        <f>F7*1.05</f>
        <v>44.604</v>
      </c>
      <c r="H7" s="10" t="s">
        <v>103</v>
      </c>
      <c r="I7" s="12">
        <f t="shared" si="1"/>
        <v>2.2403952</v>
      </c>
    </row>
    <row r="8" spans="1:9" ht="12.75">
      <c r="A8" t="s">
        <v>94</v>
      </c>
      <c r="B8" s="10" t="s">
        <v>160</v>
      </c>
      <c r="C8" t="s">
        <v>96</v>
      </c>
      <c r="D8" s="10">
        <v>42.48</v>
      </c>
      <c r="E8" s="3">
        <v>1</v>
      </c>
      <c r="F8" s="3">
        <f t="shared" si="0"/>
        <v>42.48</v>
      </c>
      <c r="G8" s="12">
        <f>F8*1.05</f>
        <v>44.604</v>
      </c>
      <c r="H8" s="10" t="s">
        <v>106</v>
      </c>
      <c r="I8" s="12">
        <f t="shared" si="1"/>
        <v>2.2403952</v>
      </c>
    </row>
    <row r="9" spans="1:9" ht="12.75">
      <c r="A9" t="s">
        <v>116</v>
      </c>
      <c r="B9" s="10" t="s">
        <v>117</v>
      </c>
      <c r="C9" s="15" t="s">
        <v>118</v>
      </c>
      <c r="D9" s="10">
        <v>91.7</v>
      </c>
      <c r="E9" s="3">
        <v>1</v>
      </c>
      <c r="F9" s="3">
        <f t="shared" si="0"/>
        <v>91.7</v>
      </c>
      <c r="G9" s="12">
        <f>F9*1.12</f>
        <v>102.70400000000001</v>
      </c>
      <c r="H9" s="10" t="s">
        <v>115</v>
      </c>
      <c r="I9" s="12">
        <f t="shared" si="1"/>
        <v>4.836258</v>
      </c>
    </row>
    <row r="10" spans="1:9" ht="12.75">
      <c r="A10" t="s">
        <v>24</v>
      </c>
      <c r="B10" s="10" t="s">
        <v>67</v>
      </c>
      <c r="C10" t="s">
        <v>25</v>
      </c>
      <c r="D10" s="17">
        <v>184</v>
      </c>
      <c r="E10" s="3">
        <v>1</v>
      </c>
      <c r="F10" s="3">
        <f t="shared" si="0"/>
        <v>184</v>
      </c>
      <c r="G10" s="12">
        <f>F10*1.12</f>
        <v>206.08</v>
      </c>
      <c r="H10" s="10" t="s">
        <v>26</v>
      </c>
      <c r="I10" s="12">
        <f t="shared" si="1"/>
        <v>9.70416</v>
      </c>
    </row>
    <row r="11" spans="1:9" ht="12.75">
      <c r="A11" t="s">
        <v>24</v>
      </c>
      <c r="B11" s="10" t="s">
        <v>164</v>
      </c>
      <c r="C11" t="s">
        <v>96</v>
      </c>
      <c r="D11" s="10">
        <v>184</v>
      </c>
      <c r="E11" s="3">
        <v>1</v>
      </c>
      <c r="F11" s="3">
        <f t="shared" si="0"/>
        <v>184</v>
      </c>
      <c r="G11" s="12">
        <f>F11*1.05</f>
        <v>193.20000000000002</v>
      </c>
      <c r="H11" s="10" t="s">
        <v>103</v>
      </c>
      <c r="I11" s="12">
        <f t="shared" si="1"/>
        <v>9.70416</v>
      </c>
    </row>
    <row r="12" spans="1:9" ht="12.75">
      <c r="A12" t="s">
        <v>24</v>
      </c>
      <c r="B12" s="10" t="s">
        <v>156</v>
      </c>
      <c r="C12" t="s">
        <v>157</v>
      </c>
      <c r="D12" s="17">
        <v>184</v>
      </c>
      <c r="E12" s="3">
        <v>1</v>
      </c>
      <c r="F12" s="3">
        <f t="shared" si="0"/>
        <v>184</v>
      </c>
      <c r="G12" s="12">
        <f>F12*1.12</f>
        <v>206.08</v>
      </c>
      <c r="H12" s="10" t="s">
        <v>83</v>
      </c>
      <c r="I12" s="12">
        <f t="shared" si="1"/>
        <v>9.70416</v>
      </c>
    </row>
    <row r="13" spans="1:9" ht="12.75">
      <c r="A13" t="s">
        <v>24</v>
      </c>
      <c r="B13" s="10" t="s">
        <v>99</v>
      </c>
      <c r="C13" t="s">
        <v>102</v>
      </c>
      <c r="D13" s="17">
        <v>184</v>
      </c>
      <c r="E13" s="3">
        <v>1</v>
      </c>
      <c r="F13" s="3">
        <f t="shared" si="0"/>
        <v>184</v>
      </c>
      <c r="G13" s="12">
        <f>F13*1.05</f>
        <v>193.20000000000002</v>
      </c>
      <c r="H13" s="10" t="s">
        <v>103</v>
      </c>
      <c r="I13" s="12">
        <f t="shared" si="1"/>
        <v>9.70416</v>
      </c>
    </row>
    <row r="14" spans="1:9" ht="12.75">
      <c r="A14" t="s">
        <v>24</v>
      </c>
      <c r="B14" s="10" t="s">
        <v>100</v>
      </c>
      <c r="C14" t="s">
        <v>102</v>
      </c>
      <c r="D14" s="17">
        <v>184</v>
      </c>
      <c r="E14" s="3">
        <v>1</v>
      </c>
      <c r="F14" s="3">
        <f t="shared" si="0"/>
        <v>184</v>
      </c>
      <c r="G14" s="12">
        <f>F14*1.05</f>
        <v>193.20000000000002</v>
      </c>
      <c r="H14" s="10" t="s">
        <v>103</v>
      </c>
      <c r="I14" s="12">
        <f t="shared" si="1"/>
        <v>9.70416</v>
      </c>
    </row>
    <row r="15" spans="1:9" ht="12.75">
      <c r="A15" t="s">
        <v>24</v>
      </c>
      <c r="B15" s="10" t="s">
        <v>101</v>
      </c>
      <c r="C15" t="s">
        <v>102</v>
      </c>
      <c r="D15" s="17">
        <v>184</v>
      </c>
      <c r="E15" s="3">
        <v>1</v>
      </c>
      <c r="F15" s="3">
        <f t="shared" si="0"/>
        <v>184</v>
      </c>
      <c r="G15" s="12">
        <f>F15*1.05</f>
        <v>193.20000000000002</v>
      </c>
      <c r="H15" s="10" t="s">
        <v>103</v>
      </c>
      <c r="I15" s="12">
        <f t="shared" si="1"/>
        <v>9.70416</v>
      </c>
    </row>
    <row r="16" spans="1:9" ht="12.75">
      <c r="A16" t="s">
        <v>24</v>
      </c>
      <c r="B16" s="10" t="s">
        <v>101</v>
      </c>
      <c r="C16" t="s">
        <v>102</v>
      </c>
      <c r="D16" s="17">
        <v>184</v>
      </c>
      <c r="E16" s="3">
        <v>1</v>
      </c>
      <c r="F16" s="3">
        <f t="shared" si="0"/>
        <v>184</v>
      </c>
      <c r="G16" s="12">
        <f>F16*1.12</f>
        <v>206.08</v>
      </c>
      <c r="H16" s="10" t="s">
        <v>140</v>
      </c>
      <c r="I16" s="12">
        <f t="shared" si="1"/>
        <v>9.70416</v>
      </c>
    </row>
    <row r="17" spans="1:9" ht="12.75">
      <c r="A17" t="s">
        <v>112</v>
      </c>
      <c r="B17" s="10" t="s">
        <v>113</v>
      </c>
      <c r="D17" s="10">
        <v>30.16</v>
      </c>
      <c r="E17" s="3">
        <v>2</v>
      </c>
      <c r="F17" s="3">
        <f aca="true" t="shared" si="2" ref="F17:F29">D17*E17</f>
        <v>60.32</v>
      </c>
      <c r="G17" s="12">
        <f aca="true" t="shared" si="3" ref="G17:G95">F17*1.12</f>
        <v>67.5584</v>
      </c>
      <c r="H17" s="10" t="s">
        <v>107</v>
      </c>
      <c r="I17" s="12">
        <f t="shared" si="1"/>
        <v>3.1812768</v>
      </c>
    </row>
    <row r="18" spans="1:9" ht="12.75">
      <c r="A18" t="s">
        <v>112</v>
      </c>
      <c r="B18" s="10" t="s">
        <v>113</v>
      </c>
      <c r="D18" s="10">
        <v>30.16</v>
      </c>
      <c r="E18" s="3">
        <v>1</v>
      </c>
      <c r="F18" s="3">
        <f t="shared" si="2"/>
        <v>30.16</v>
      </c>
      <c r="G18" s="12">
        <f t="shared" si="3"/>
        <v>33.7792</v>
      </c>
      <c r="H18" s="10" t="s">
        <v>121</v>
      </c>
      <c r="I18" s="12">
        <f t="shared" si="1"/>
        <v>1.5906384</v>
      </c>
    </row>
    <row r="19" spans="1:9" ht="12.75">
      <c r="A19" t="s">
        <v>112</v>
      </c>
      <c r="B19" s="10" t="s">
        <v>125</v>
      </c>
      <c r="D19" s="10">
        <v>30.16</v>
      </c>
      <c r="E19" s="3">
        <v>1</v>
      </c>
      <c r="F19" s="3">
        <f t="shared" si="2"/>
        <v>30.16</v>
      </c>
      <c r="G19" s="12">
        <f t="shared" si="3"/>
        <v>33.7792</v>
      </c>
      <c r="H19" s="10" t="s">
        <v>126</v>
      </c>
      <c r="I19" s="12">
        <f t="shared" si="1"/>
        <v>1.5906384</v>
      </c>
    </row>
    <row r="20" spans="1:9" ht="12.75">
      <c r="A20" t="s">
        <v>112</v>
      </c>
      <c r="B20" s="10" t="s">
        <v>122</v>
      </c>
      <c r="D20" s="10">
        <v>30.16</v>
      </c>
      <c r="E20" s="3">
        <v>1</v>
      </c>
      <c r="F20" s="3">
        <f t="shared" si="2"/>
        <v>30.16</v>
      </c>
      <c r="G20" s="12">
        <f t="shared" si="3"/>
        <v>33.7792</v>
      </c>
      <c r="H20" s="10" t="s">
        <v>121</v>
      </c>
      <c r="I20" s="12">
        <f t="shared" si="1"/>
        <v>1.5906384</v>
      </c>
    </row>
    <row r="21" spans="1:9" ht="12.75">
      <c r="A21" t="s">
        <v>112</v>
      </c>
      <c r="B21" s="10" t="s">
        <v>122</v>
      </c>
      <c r="D21" s="10">
        <v>30.16</v>
      </c>
      <c r="E21" s="3">
        <v>1</v>
      </c>
      <c r="F21" s="3">
        <f t="shared" si="2"/>
        <v>30.16</v>
      </c>
      <c r="G21" s="12">
        <f t="shared" si="3"/>
        <v>33.7792</v>
      </c>
      <c r="H21" s="10" t="s">
        <v>126</v>
      </c>
      <c r="I21" s="12">
        <f t="shared" si="1"/>
        <v>1.5906384</v>
      </c>
    </row>
    <row r="22" spans="1:9" ht="12.75">
      <c r="A22" t="s">
        <v>112</v>
      </c>
      <c r="B22" s="10" t="s">
        <v>123</v>
      </c>
      <c r="D22" s="10">
        <v>30.16</v>
      </c>
      <c r="E22" s="3">
        <v>1</v>
      </c>
      <c r="F22" s="3">
        <f t="shared" si="2"/>
        <v>30.16</v>
      </c>
      <c r="G22" s="12">
        <f t="shared" si="3"/>
        <v>33.7792</v>
      </c>
      <c r="H22" s="10" t="s">
        <v>121</v>
      </c>
      <c r="I22" s="12">
        <f t="shared" si="1"/>
        <v>1.5906384</v>
      </c>
    </row>
    <row r="23" spans="1:9" ht="12.75">
      <c r="A23" t="s">
        <v>112</v>
      </c>
      <c r="B23" s="10" t="s">
        <v>114</v>
      </c>
      <c r="D23" s="10">
        <v>30.16</v>
      </c>
      <c r="E23" s="3">
        <v>1</v>
      </c>
      <c r="F23" s="3">
        <f t="shared" si="2"/>
        <v>30.16</v>
      </c>
      <c r="G23" s="12">
        <f t="shared" si="3"/>
        <v>33.7792</v>
      </c>
      <c r="H23" s="10" t="s">
        <v>107</v>
      </c>
      <c r="I23" s="12">
        <f t="shared" si="1"/>
        <v>1.5906384</v>
      </c>
    </row>
    <row r="24" spans="1:9" ht="12.75">
      <c r="A24" t="s">
        <v>112</v>
      </c>
      <c r="B24" s="10" t="s">
        <v>61</v>
      </c>
      <c r="D24" s="10">
        <v>30.16</v>
      </c>
      <c r="E24" s="3">
        <v>1</v>
      </c>
      <c r="F24" s="3">
        <f t="shared" si="2"/>
        <v>30.16</v>
      </c>
      <c r="G24" s="12">
        <f t="shared" si="3"/>
        <v>33.7792</v>
      </c>
      <c r="H24" s="10" t="s">
        <v>107</v>
      </c>
      <c r="I24" s="12">
        <f t="shared" si="1"/>
        <v>1.5906384</v>
      </c>
    </row>
    <row r="25" spans="1:9" ht="12.75">
      <c r="A25" t="s">
        <v>153</v>
      </c>
      <c r="B25" s="10" t="s">
        <v>154</v>
      </c>
      <c r="C25" t="s">
        <v>155</v>
      </c>
      <c r="D25" s="10">
        <v>122.4</v>
      </c>
      <c r="E25" s="3">
        <v>1</v>
      </c>
      <c r="F25" s="3">
        <f t="shared" si="2"/>
        <v>122.4</v>
      </c>
      <c r="G25" s="12">
        <f>F25*1.1</f>
        <v>134.64000000000001</v>
      </c>
      <c r="H25" s="10" t="s">
        <v>89</v>
      </c>
      <c r="I25" s="12">
        <f t="shared" si="1"/>
        <v>6.455376</v>
      </c>
    </row>
    <row r="26" spans="1:9" ht="12.75">
      <c r="A26" t="s">
        <v>73</v>
      </c>
      <c r="B26" s="10" t="s">
        <v>74</v>
      </c>
      <c r="D26" s="10">
        <v>30.16</v>
      </c>
      <c r="E26" s="3">
        <v>1</v>
      </c>
      <c r="F26" s="3">
        <f t="shared" si="2"/>
        <v>30.16</v>
      </c>
      <c r="G26" s="12">
        <f t="shared" si="3"/>
        <v>33.7792</v>
      </c>
      <c r="H26" s="10" t="s">
        <v>27</v>
      </c>
      <c r="I26" s="12">
        <f t="shared" si="1"/>
        <v>1.5906384</v>
      </c>
    </row>
    <row r="27" spans="1:9" ht="12.75">
      <c r="A27" t="s">
        <v>73</v>
      </c>
      <c r="B27" s="10" t="s">
        <v>74</v>
      </c>
      <c r="D27" s="10">
        <v>30.16</v>
      </c>
      <c r="E27" s="3">
        <v>1</v>
      </c>
      <c r="F27" s="3">
        <f t="shared" si="2"/>
        <v>30.16</v>
      </c>
      <c r="G27" s="12">
        <f t="shared" si="3"/>
        <v>33.7792</v>
      </c>
      <c r="H27" s="10" t="s">
        <v>107</v>
      </c>
      <c r="I27" s="12">
        <f t="shared" si="1"/>
        <v>1.5906384</v>
      </c>
    </row>
    <row r="28" spans="1:9" ht="12.75">
      <c r="A28" t="s">
        <v>73</v>
      </c>
      <c r="B28" s="10" t="s">
        <v>75</v>
      </c>
      <c r="D28" s="10">
        <v>30.16</v>
      </c>
      <c r="E28" s="3">
        <v>1</v>
      </c>
      <c r="F28" s="3">
        <f t="shared" si="2"/>
        <v>30.16</v>
      </c>
      <c r="G28" s="12">
        <f t="shared" si="3"/>
        <v>33.7792</v>
      </c>
      <c r="H28" s="10" t="s">
        <v>27</v>
      </c>
      <c r="I28" s="12">
        <f t="shared" si="1"/>
        <v>1.5906384</v>
      </c>
    </row>
    <row r="29" spans="1:9" ht="12.75">
      <c r="A29" t="s">
        <v>127</v>
      </c>
      <c r="B29" s="10" t="s">
        <v>128</v>
      </c>
      <c r="C29" s="16" t="s">
        <v>129</v>
      </c>
      <c r="D29" s="10">
        <v>122.48</v>
      </c>
      <c r="E29" s="3">
        <v>1</v>
      </c>
      <c r="F29" s="3">
        <f t="shared" si="2"/>
        <v>122.48</v>
      </c>
      <c r="G29" s="12">
        <f t="shared" si="3"/>
        <v>137.1776</v>
      </c>
      <c r="H29" s="10" t="s">
        <v>130</v>
      </c>
      <c r="I29" s="12">
        <f t="shared" si="1"/>
        <v>6.459595200000001</v>
      </c>
    </row>
    <row r="30" spans="1:9" ht="12.75">
      <c r="A30" t="s">
        <v>127</v>
      </c>
      <c r="B30" s="10" t="s">
        <v>128</v>
      </c>
      <c r="C30" s="16" t="s">
        <v>129</v>
      </c>
      <c r="D30" s="10">
        <v>122.48</v>
      </c>
      <c r="E30" s="3">
        <v>1</v>
      </c>
      <c r="F30" s="3">
        <f>D30*E30</f>
        <v>122.48</v>
      </c>
      <c r="G30" s="12">
        <f>F30*1.05</f>
        <v>128.604</v>
      </c>
      <c r="H30" s="10" t="s">
        <v>103</v>
      </c>
      <c r="I30" s="12">
        <f t="shared" si="1"/>
        <v>6.459595200000001</v>
      </c>
    </row>
    <row r="31" spans="1:9" ht="12.75">
      <c r="A31" t="s">
        <v>64</v>
      </c>
      <c r="B31" s="10" t="s">
        <v>65</v>
      </c>
      <c r="C31" t="s">
        <v>66</v>
      </c>
      <c r="D31" s="10">
        <v>153.6</v>
      </c>
      <c r="E31" s="3">
        <v>1</v>
      </c>
      <c r="F31" s="3">
        <f aca="true" t="shared" si="4" ref="F31:F39">D31*E31</f>
        <v>153.6</v>
      </c>
      <c r="G31" s="12">
        <f t="shared" si="3"/>
        <v>172.032</v>
      </c>
      <c r="H31" s="10" t="s">
        <v>26</v>
      </c>
      <c r="I31" s="12">
        <f t="shared" si="1"/>
        <v>8.100864</v>
      </c>
    </row>
    <row r="32" spans="1:9" ht="12.75">
      <c r="A32" t="s">
        <v>64</v>
      </c>
      <c r="B32" s="10" t="s">
        <v>65</v>
      </c>
      <c r="C32" t="s">
        <v>66</v>
      </c>
      <c r="D32" s="10">
        <v>153.6</v>
      </c>
      <c r="E32" s="3">
        <v>1</v>
      </c>
      <c r="F32" s="3">
        <f t="shared" si="4"/>
        <v>153.6</v>
      </c>
      <c r="G32" s="12">
        <f t="shared" si="3"/>
        <v>172.032</v>
      </c>
      <c r="H32" s="10" t="s">
        <v>27</v>
      </c>
      <c r="I32" s="12">
        <f t="shared" si="1"/>
        <v>8.100864</v>
      </c>
    </row>
    <row r="33" spans="1:9" ht="12.75">
      <c r="A33" t="s">
        <v>64</v>
      </c>
      <c r="B33" s="10" t="s">
        <v>65</v>
      </c>
      <c r="C33" t="s">
        <v>66</v>
      </c>
      <c r="D33" s="10">
        <v>153.6</v>
      </c>
      <c r="E33" s="3">
        <v>1</v>
      </c>
      <c r="F33" s="3">
        <f>D33*E33</f>
        <v>153.6</v>
      </c>
      <c r="G33" s="12">
        <f t="shared" si="3"/>
        <v>172.032</v>
      </c>
      <c r="H33" s="10" t="s">
        <v>83</v>
      </c>
      <c r="I33" s="12">
        <f t="shared" si="1"/>
        <v>8.100864</v>
      </c>
    </row>
    <row r="34" spans="1:9" ht="12.75">
      <c r="A34" t="s">
        <v>64</v>
      </c>
      <c r="B34" s="10" t="s">
        <v>93</v>
      </c>
      <c r="C34" t="s">
        <v>82</v>
      </c>
      <c r="D34" s="10">
        <v>153.6</v>
      </c>
      <c r="E34" s="3">
        <v>1</v>
      </c>
      <c r="F34" s="3">
        <f t="shared" si="4"/>
        <v>153.6</v>
      </c>
      <c r="G34" s="12">
        <f t="shared" si="3"/>
        <v>172.032</v>
      </c>
      <c r="H34" s="10" t="s">
        <v>92</v>
      </c>
      <c r="I34" s="12">
        <f t="shared" si="1"/>
        <v>8.100864</v>
      </c>
    </row>
    <row r="35" spans="1:9" ht="12.75">
      <c r="A35" t="s">
        <v>64</v>
      </c>
      <c r="B35" s="10" t="s">
        <v>93</v>
      </c>
      <c r="C35" t="s">
        <v>82</v>
      </c>
      <c r="D35" s="10">
        <v>153.6</v>
      </c>
      <c r="E35" s="3">
        <v>1</v>
      </c>
      <c r="F35" s="3">
        <f>D35*E35</f>
        <v>153.6</v>
      </c>
      <c r="G35" s="12">
        <f t="shared" si="3"/>
        <v>172.032</v>
      </c>
      <c r="H35" s="10" t="s">
        <v>29</v>
      </c>
      <c r="I35" s="12">
        <f t="shared" si="1"/>
        <v>8.100864</v>
      </c>
    </row>
    <row r="36" spans="1:9" ht="12.75">
      <c r="A36" t="s">
        <v>64</v>
      </c>
      <c r="B36" s="10" t="s">
        <v>158</v>
      </c>
      <c r="C36" t="s">
        <v>159</v>
      </c>
      <c r="D36" s="10">
        <v>153.6</v>
      </c>
      <c r="E36" s="3">
        <v>1</v>
      </c>
      <c r="F36" s="3">
        <f t="shared" si="4"/>
        <v>153.6</v>
      </c>
      <c r="G36" s="12">
        <f t="shared" si="3"/>
        <v>172.032</v>
      </c>
      <c r="H36" s="10" t="s">
        <v>83</v>
      </c>
      <c r="I36" s="12">
        <f t="shared" si="1"/>
        <v>8.100864</v>
      </c>
    </row>
    <row r="37" spans="1:9" ht="12.75">
      <c r="A37" t="s">
        <v>64</v>
      </c>
      <c r="B37" s="10" t="s">
        <v>81</v>
      </c>
      <c r="C37" t="s">
        <v>82</v>
      </c>
      <c r="D37" s="10">
        <v>153.6</v>
      </c>
      <c r="E37" s="3">
        <v>1</v>
      </c>
      <c r="F37" s="3">
        <f t="shared" si="4"/>
        <v>153.6</v>
      </c>
      <c r="G37" s="12">
        <f>F37*1.01</f>
        <v>155.136</v>
      </c>
      <c r="H37" s="10" t="s">
        <v>80</v>
      </c>
      <c r="I37" s="12">
        <f t="shared" si="1"/>
        <v>8.100864</v>
      </c>
    </row>
    <row r="38" spans="1:9" ht="12.75">
      <c r="A38" t="s">
        <v>64</v>
      </c>
      <c r="B38" s="10" t="s">
        <v>81</v>
      </c>
      <c r="C38" t="s">
        <v>82</v>
      </c>
      <c r="D38" s="10">
        <v>153.6</v>
      </c>
      <c r="E38" s="3">
        <v>1</v>
      </c>
      <c r="F38" s="3">
        <f t="shared" si="4"/>
        <v>153.6</v>
      </c>
      <c r="G38" s="12">
        <f>F38*1.1</f>
        <v>168.96</v>
      </c>
      <c r="H38" s="10" t="s">
        <v>89</v>
      </c>
      <c r="I38" s="12">
        <f t="shared" si="1"/>
        <v>8.100864</v>
      </c>
    </row>
    <row r="39" spans="1:9" ht="12.75">
      <c r="A39" t="s">
        <v>64</v>
      </c>
      <c r="B39" s="10" t="s">
        <v>81</v>
      </c>
      <c r="C39" t="s">
        <v>82</v>
      </c>
      <c r="D39" s="10">
        <v>153.6</v>
      </c>
      <c r="E39" s="3">
        <v>1</v>
      </c>
      <c r="F39" s="3">
        <f t="shared" si="4"/>
        <v>153.6</v>
      </c>
      <c r="G39" s="12">
        <f>F39*1.05</f>
        <v>161.28</v>
      </c>
      <c r="H39" s="10" t="s">
        <v>103</v>
      </c>
      <c r="I39" s="12">
        <f t="shared" si="1"/>
        <v>8.100864</v>
      </c>
    </row>
    <row r="40" spans="1:9" ht="12.75">
      <c r="A40" t="s">
        <v>64</v>
      </c>
      <c r="B40" s="10" t="s">
        <v>81</v>
      </c>
      <c r="C40" t="s">
        <v>82</v>
      </c>
      <c r="D40" s="10">
        <v>153.6</v>
      </c>
      <c r="E40" s="3">
        <v>1</v>
      </c>
      <c r="F40" s="3">
        <f>D40*E40</f>
        <v>153.6</v>
      </c>
      <c r="G40" s="12">
        <f>F40*1.12</f>
        <v>172.032</v>
      </c>
      <c r="H40" s="10" t="s">
        <v>29</v>
      </c>
      <c r="I40" s="12">
        <f t="shared" si="1"/>
        <v>8.100864</v>
      </c>
    </row>
    <row r="41" spans="1:9" ht="12.75">
      <c r="A41" t="s">
        <v>64</v>
      </c>
      <c r="B41" s="10" t="s">
        <v>81</v>
      </c>
      <c r="C41" t="s">
        <v>82</v>
      </c>
      <c r="D41" s="10">
        <v>153.6</v>
      </c>
      <c r="E41" s="3">
        <v>1</v>
      </c>
      <c r="F41" s="3">
        <f>D41*E41</f>
        <v>153.6</v>
      </c>
      <c r="G41" s="12">
        <f>F41*1</f>
        <v>153.6</v>
      </c>
      <c r="H41" s="10" t="s">
        <v>47</v>
      </c>
      <c r="I41" s="12">
        <f t="shared" si="1"/>
        <v>8.100864</v>
      </c>
    </row>
    <row r="42" spans="1:9" ht="12.75">
      <c r="A42" t="s">
        <v>71</v>
      </c>
      <c r="B42" s="10" t="s">
        <v>72</v>
      </c>
      <c r="D42" s="10">
        <v>153.6</v>
      </c>
      <c r="E42" s="3">
        <v>1</v>
      </c>
      <c r="F42" s="3">
        <f aca="true" t="shared" si="5" ref="F42:F83">D42*E42</f>
        <v>153.6</v>
      </c>
      <c r="G42" s="12">
        <f t="shared" si="3"/>
        <v>172.032</v>
      </c>
      <c r="H42" s="10" t="s">
        <v>27</v>
      </c>
      <c r="I42" s="12">
        <f t="shared" si="1"/>
        <v>8.100864</v>
      </c>
    </row>
    <row r="43" spans="1:9" ht="12.75">
      <c r="A43" t="s">
        <v>71</v>
      </c>
      <c r="B43" s="10" t="s">
        <v>72</v>
      </c>
      <c r="D43" s="10">
        <v>153.6</v>
      </c>
      <c r="E43" s="3">
        <v>1</v>
      </c>
      <c r="F43" s="3">
        <f t="shared" si="5"/>
        <v>153.6</v>
      </c>
      <c r="G43" s="12">
        <f t="shared" si="3"/>
        <v>172.032</v>
      </c>
      <c r="H43" s="10" t="s">
        <v>83</v>
      </c>
      <c r="I43" s="12">
        <f t="shared" si="1"/>
        <v>8.100864</v>
      </c>
    </row>
    <row r="44" spans="1:9" ht="12.75">
      <c r="A44" t="s">
        <v>71</v>
      </c>
      <c r="B44" s="10" t="s">
        <v>72</v>
      </c>
      <c r="D44" s="10">
        <v>153.6</v>
      </c>
      <c r="E44" s="3">
        <v>1</v>
      </c>
      <c r="F44" s="3">
        <f t="shared" si="5"/>
        <v>153.6</v>
      </c>
      <c r="G44" s="12">
        <f t="shared" si="3"/>
        <v>172.032</v>
      </c>
      <c r="H44" s="10" t="s">
        <v>163</v>
      </c>
      <c r="I44" s="12">
        <f t="shared" si="1"/>
        <v>8.100864</v>
      </c>
    </row>
    <row r="45" spans="1:9" ht="12.75">
      <c r="A45" t="s">
        <v>71</v>
      </c>
      <c r="B45" s="10" t="s">
        <v>131</v>
      </c>
      <c r="C45" t="s">
        <v>132</v>
      </c>
      <c r="D45" s="10">
        <v>153.6</v>
      </c>
      <c r="E45" s="3">
        <v>1</v>
      </c>
      <c r="F45" s="3">
        <f t="shared" si="5"/>
        <v>153.6</v>
      </c>
      <c r="G45" s="12">
        <f t="shared" si="3"/>
        <v>172.032</v>
      </c>
      <c r="H45" s="10" t="s">
        <v>130</v>
      </c>
      <c r="I45" s="12">
        <f t="shared" si="1"/>
        <v>8.100864</v>
      </c>
    </row>
    <row r="46" spans="1:9" ht="12.75">
      <c r="A46" t="s">
        <v>71</v>
      </c>
      <c r="B46" s="10" t="s">
        <v>131</v>
      </c>
      <c r="C46" t="s">
        <v>132</v>
      </c>
      <c r="D46" s="10">
        <v>153.6</v>
      </c>
      <c r="E46" s="3">
        <v>1</v>
      </c>
      <c r="F46" s="3">
        <f t="shared" si="5"/>
        <v>153.6</v>
      </c>
      <c r="G46" s="12">
        <f>F46*1.05</f>
        <v>161.28</v>
      </c>
      <c r="H46" s="10" t="s">
        <v>106</v>
      </c>
      <c r="I46" s="12">
        <f t="shared" si="1"/>
        <v>8.100864</v>
      </c>
    </row>
    <row r="47" spans="1:9" ht="12.75">
      <c r="A47" t="s">
        <v>71</v>
      </c>
      <c r="B47" s="10" t="s">
        <v>134</v>
      </c>
      <c r="D47" s="10">
        <v>153.6</v>
      </c>
      <c r="E47" s="3">
        <v>1</v>
      </c>
      <c r="F47" s="3">
        <f t="shared" si="5"/>
        <v>153.6</v>
      </c>
      <c r="G47" s="12">
        <f t="shared" si="3"/>
        <v>172.032</v>
      </c>
      <c r="H47" s="10" t="s">
        <v>130</v>
      </c>
      <c r="I47" s="12">
        <f t="shared" si="1"/>
        <v>8.100864</v>
      </c>
    </row>
    <row r="48" spans="1:9" ht="12.75">
      <c r="A48" t="s">
        <v>71</v>
      </c>
      <c r="B48" s="10" t="s">
        <v>134</v>
      </c>
      <c r="D48" s="10">
        <v>153.6</v>
      </c>
      <c r="E48" s="3">
        <v>1</v>
      </c>
      <c r="F48" s="3">
        <f t="shared" si="5"/>
        <v>153.6</v>
      </c>
      <c r="G48" s="12">
        <f t="shared" si="3"/>
        <v>172.032</v>
      </c>
      <c r="H48" s="10" t="s">
        <v>107</v>
      </c>
      <c r="I48" s="12">
        <f t="shared" si="1"/>
        <v>8.100864</v>
      </c>
    </row>
    <row r="49" spans="1:9" ht="12.75">
      <c r="A49" t="s">
        <v>71</v>
      </c>
      <c r="B49" s="10" t="s">
        <v>134</v>
      </c>
      <c r="D49" s="10">
        <v>153.6</v>
      </c>
      <c r="E49" s="3">
        <v>1</v>
      </c>
      <c r="F49" s="3">
        <f t="shared" si="5"/>
        <v>153.6</v>
      </c>
      <c r="G49" s="12">
        <f t="shared" si="3"/>
        <v>172.032</v>
      </c>
      <c r="H49" s="10" t="s">
        <v>163</v>
      </c>
      <c r="I49" s="12">
        <f t="shared" si="1"/>
        <v>8.100864</v>
      </c>
    </row>
    <row r="50" spans="1:9" ht="12.75">
      <c r="A50" t="s">
        <v>71</v>
      </c>
      <c r="B50" s="10" t="s">
        <v>133</v>
      </c>
      <c r="C50" t="s">
        <v>96</v>
      </c>
      <c r="D50" s="10">
        <v>153.6</v>
      </c>
      <c r="E50" s="3">
        <v>1</v>
      </c>
      <c r="F50" s="3">
        <f t="shared" si="5"/>
        <v>153.6</v>
      </c>
      <c r="G50" s="12">
        <f t="shared" si="3"/>
        <v>172.032</v>
      </c>
      <c r="H50" s="10" t="s">
        <v>130</v>
      </c>
      <c r="I50" s="12">
        <f t="shared" si="1"/>
        <v>8.100864</v>
      </c>
    </row>
    <row r="51" spans="1:9" ht="12.75">
      <c r="A51" s="10" t="s">
        <v>71</v>
      </c>
      <c r="B51" s="10" t="s">
        <v>76</v>
      </c>
      <c r="C51" s="10" t="s">
        <v>77</v>
      </c>
      <c r="D51" s="10">
        <v>153.6</v>
      </c>
      <c r="E51" s="3">
        <v>1</v>
      </c>
      <c r="F51" s="3">
        <f t="shared" si="5"/>
        <v>153.6</v>
      </c>
      <c r="G51" s="12">
        <f t="shared" si="3"/>
        <v>172.032</v>
      </c>
      <c r="H51" s="10" t="s">
        <v>27</v>
      </c>
      <c r="I51" s="12">
        <f t="shared" si="1"/>
        <v>8.100864</v>
      </c>
    </row>
    <row r="52" spans="1:9" ht="12.75">
      <c r="A52" s="10" t="s">
        <v>71</v>
      </c>
      <c r="B52" s="10" t="s">
        <v>76</v>
      </c>
      <c r="C52" s="10" t="s">
        <v>77</v>
      </c>
      <c r="D52" s="10">
        <v>153.6</v>
      </c>
      <c r="E52" s="3">
        <v>1</v>
      </c>
      <c r="F52" s="3">
        <f t="shared" si="5"/>
        <v>153.6</v>
      </c>
      <c r="G52" s="12">
        <f>F52*1.01</f>
        <v>155.136</v>
      </c>
      <c r="H52" s="10" t="s">
        <v>80</v>
      </c>
      <c r="I52" s="12">
        <f t="shared" si="1"/>
        <v>8.100864</v>
      </c>
    </row>
    <row r="53" spans="1:9" ht="12.75">
      <c r="A53" s="10" t="s">
        <v>71</v>
      </c>
      <c r="B53" s="10" t="s">
        <v>76</v>
      </c>
      <c r="C53" s="10" t="s">
        <v>77</v>
      </c>
      <c r="D53" s="10">
        <v>153.6</v>
      </c>
      <c r="E53" s="3">
        <v>1</v>
      </c>
      <c r="F53" s="3">
        <f t="shared" si="5"/>
        <v>153.6</v>
      </c>
      <c r="G53" s="12">
        <f>F53*1</f>
        <v>153.6</v>
      </c>
      <c r="H53" s="10" t="s">
        <v>47</v>
      </c>
      <c r="I53" s="12">
        <f t="shared" si="1"/>
        <v>8.100864</v>
      </c>
    </row>
    <row r="54" spans="1:9" ht="12.75">
      <c r="A54" s="10" t="s">
        <v>71</v>
      </c>
      <c r="B54" s="10" t="s">
        <v>76</v>
      </c>
      <c r="C54" s="10" t="s">
        <v>77</v>
      </c>
      <c r="D54" s="10">
        <v>153.6</v>
      </c>
      <c r="E54" s="3">
        <v>1</v>
      </c>
      <c r="F54" s="3">
        <f t="shared" si="5"/>
        <v>153.6</v>
      </c>
      <c r="G54" s="12">
        <f t="shared" si="3"/>
        <v>172.032</v>
      </c>
      <c r="H54" s="10" t="s">
        <v>126</v>
      </c>
      <c r="I54" s="12">
        <f t="shared" si="1"/>
        <v>8.100864</v>
      </c>
    </row>
    <row r="55" spans="1:9" ht="12.75">
      <c r="A55" s="20" t="s">
        <v>138</v>
      </c>
      <c r="B55" s="18" t="s">
        <v>21</v>
      </c>
      <c r="C55" s="18" t="s">
        <v>22</v>
      </c>
      <c r="D55" s="10">
        <v>153.24</v>
      </c>
      <c r="E55" s="3">
        <v>1</v>
      </c>
      <c r="F55" s="3">
        <f t="shared" si="5"/>
        <v>153.24</v>
      </c>
      <c r="G55" s="12">
        <f>F55*1.12</f>
        <v>171.6288</v>
      </c>
      <c r="H55" s="10" t="s">
        <v>23</v>
      </c>
      <c r="I55" s="12">
        <f t="shared" si="1"/>
        <v>8.0818776</v>
      </c>
    </row>
    <row r="56" spans="1:9" ht="12.75">
      <c r="A56" s="20" t="s">
        <v>138</v>
      </c>
      <c r="B56" s="18" t="s">
        <v>21</v>
      </c>
      <c r="C56" s="18" t="s">
        <v>22</v>
      </c>
      <c r="D56" s="10">
        <v>153.24</v>
      </c>
      <c r="E56" s="3">
        <v>1</v>
      </c>
      <c r="F56" s="3">
        <f t="shared" si="5"/>
        <v>153.24</v>
      </c>
      <c r="G56" s="12">
        <f>F56*1.12</f>
        <v>171.6288</v>
      </c>
      <c r="H56" s="10" t="s">
        <v>20</v>
      </c>
      <c r="I56" s="12">
        <f t="shared" si="1"/>
        <v>8.0818776</v>
      </c>
    </row>
    <row r="57" spans="1:9" ht="12.75">
      <c r="A57" s="20" t="s">
        <v>138</v>
      </c>
      <c r="B57" s="18" t="s">
        <v>21</v>
      </c>
      <c r="C57" s="18" t="s">
        <v>22</v>
      </c>
      <c r="D57" s="10">
        <v>153.24</v>
      </c>
      <c r="E57" s="3">
        <v>3</v>
      </c>
      <c r="F57" s="3">
        <f t="shared" si="5"/>
        <v>459.72</v>
      </c>
      <c r="G57" s="12">
        <f>F57*1</f>
        <v>459.72</v>
      </c>
      <c r="H57" s="10" t="s">
        <v>47</v>
      </c>
      <c r="I57" s="12">
        <f t="shared" si="1"/>
        <v>24.245632800000003</v>
      </c>
    </row>
    <row r="58" spans="1:9" ht="12.75">
      <c r="A58" s="20" t="s">
        <v>138</v>
      </c>
      <c r="B58" s="18" t="s">
        <v>21</v>
      </c>
      <c r="C58" s="18" t="s">
        <v>22</v>
      </c>
      <c r="D58" s="10">
        <v>153.24</v>
      </c>
      <c r="E58" s="3">
        <v>1</v>
      </c>
      <c r="F58" s="3">
        <f t="shared" si="5"/>
        <v>153.24</v>
      </c>
      <c r="G58" s="12">
        <f>F58*1.12</f>
        <v>171.6288</v>
      </c>
      <c r="H58" s="10" t="s">
        <v>27</v>
      </c>
      <c r="I58" s="12">
        <f t="shared" si="1"/>
        <v>8.0818776</v>
      </c>
    </row>
    <row r="59" spans="1:9" ht="12.75">
      <c r="A59" s="20" t="s">
        <v>138</v>
      </c>
      <c r="B59" s="18" t="s">
        <v>21</v>
      </c>
      <c r="C59" s="18" t="s">
        <v>22</v>
      </c>
      <c r="D59" s="10">
        <v>153.24</v>
      </c>
      <c r="E59" s="3">
        <v>1</v>
      </c>
      <c r="F59" s="3">
        <f t="shared" si="5"/>
        <v>153.24</v>
      </c>
      <c r="G59" s="12">
        <f>F59*1.12</f>
        <v>171.6288</v>
      </c>
      <c r="H59" s="10" t="s">
        <v>126</v>
      </c>
      <c r="I59" s="12">
        <f t="shared" si="1"/>
        <v>8.0818776</v>
      </c>
    </row>
    <row r="60" spans="1:9" ht="12.75">
      <c r="A60" s="20" t="s">
        <v>138</v>
      </c>
      <c r="B60" s="18" t="s">
        <v>21</v>
      </c>
      <c r="C60" s="18" t="s">
        <v>22</v>
      </c>
      <c r="D60" s="10">
        <v>153.24</v>
      </c>
      <c r="E60" s="3">
        <v>1</v>
      </c>
      <c r="F60" s="3">
        <f t="shared" si="5"/>
        <v>153.24</v>
      </c>
      <c r="G60" s="12">
        <f>F60*1.05</f>
        <v>160.90200000000002</v>
      </c>
      <c r="H60" s="10" t="s">
        <v>106</v>
      </c>
      <c r="I60" s="12">
        <f t="shared" si="1"/>
        <v>8.0818776</v>
      </c>
    </row>
    <row r="61" spans="1:9" ht="12.75">
      <c r="A61" s="20" t="s">
        <v>138</v>
      </c>
      <c r="B61" s="18" t="s">
        <v>21</v>
      </c>
      <c r="C61" s="18" t="s">
        <v>22</v>
      </c>
      <c r="D61" s="10">
        <v>153.24</v>
      </c>
      <c r="E61" s="3">
        <v>1</v>
      </c>
      <c r="F61" s="3">
        <f t="shared" si="5"/>
        <v>153.24</v>
      </c>
      <c r="G61" s="12">
        <f>F61*1.12</f>
        <v>171.6288</v>
      </c>
      <c r="H61" s="10" t="s">
        <v>163</v>
      </c>
      <c r="I61" s="12">
        <f t="shared" si="1"/>
        <v>8.0818776</v>
      </c>
    </row>
    <row r="62" spans="1:9" ht="12.75">
      <c r="A62" s="20" t="s">
        <v>138</v>
      </c>
      <c r="B62" s="18" t="s">
        <v>21</v>
      </c>
      <c r="C62" s="18" t="s">
        <v>22</v>
      </c>
      <c r="D62" s="10">
        <v>153.24</v>
      </c>
      <c r="E62" s="3">
        <v>1</v>
      </c>
      <c r="F62" s="3">
        <f>D62*E62</f>
        <v>153.24</v>
      </c>
      <c r="G62" s="12">
        <f>F62*1.12</f>
        <v>171.6288</v>
      </c>
      <c r="H62" s="10" t="s">
        <v>107</v>
      </c>
      <c r="I62" s="12">
        <f t="shared" si="1"/>
        <v>8.0818776</v>
      </c>
    </row>
    <row r="63" spans="1:9" ht="12.75">
      <c r="A63" s="10" t="s">
        <v>124</v>
      </c>
      <c r="B63" s="10" t="s">
        <v>61</v>
      </c>
      <c r="D63" s="10">
        <v>30.16</v>
      </c>
      <c r="E63" s="3">
        <v>1</v>
      </c>
      <c r="F63" s="3">
        <f t="shared" si="5"/>
        <v>30.16</v>
      </c>
      <c r="G63" s="12">
        <f t="shared" si="3"/>
        <v>33.7792</v>
      </c>
      <c r="H63" s="10" t="s">
        <v>121</v>
      </c>
      <c r="I63" s="12">
        <f t="shared" si="1"/>
        <v>1.5906384</v>
      </c>
    </row>
    <row r="64" spans="1:9" ht="12.75">
      <c r="A64" s="10" t="s">
        <v>30</v>
      </c>
      <c r="B64" s="10" t="s">
        <v>36</v>
      </c>
      <c r="C64" s="10" t="s">
        <v>37</v>
      </c>
      <c r="D64" s="10">
        <v>30.16</v>
      </c>
      <c r="E64" s="11">
        <v>1</v>
      </c>
      <c r="F64" s="3">
        <f t="shared" si="5"/>
        <v>30.16</v>
      </c>
      <c r="G64" s="12">
        <f>F64*1</f>
        <v>30.16</v>
      </c>
      <c r="H64" s="10" t="s">
        <v>47</v>
      </c>
      <c r="I64" s="12">
        <f t="shared" si="1"/>
        <v>1.5906384</v>
      </c>
    </row>
    <row r="65" spans="1:9" ht="12.75">
      <c r="A65" s="10" t="s">
        <v>30</v>
      </c>
      <c r="B65" s="10" t="s">
        <v>36</v>
      </c>
      <c r="C65" s="10" t="s">
        <v>37</v>
      </c>
      <c r="D65" s="10">
        <v>30.16</v>
      </c>
      <c r="E65" s="11">
        <v>1</v>
      </c>
      <c r="F65" s="3">
        <f t="shared" si="5"/>
        <v>30.16</v>
      </c>
      <c r="G65" s="12">
        <f t="shared" si="3"/>
        <v>33.7792</v>
      </c>
      <c r="H65" s="10" t="s">
        <v>126</v>
      </c>
      <c r="I65" s="12">
        <f t="shared" si="1"/>
        <v>1.5906384</v>
      </c>
    </row>
    <row r="66" spans="1:9" ht="12.75">
      <c r="A66" s="10" t="s">
        <v>30</v>
      </c>
      <c r="B66" s="10" t="s">
        <v>36</v>
      </c>
      <c r="C66" s="10" t="s">
        <v>37</v>
      </c>
      <c r="D66" s="10">
        <v>30.16</v>
      </c>
      <c r="E66" s="11">
        <v>1</v>
      </c>
      <c r="F66" s="3">
        <f>D66*E66</f>
        <v>30.16</v>
      </c>
      <c r="G66" s="12">
        <f>F66*1.05</f>
        <v>31.668000000000003</v>
      </c>
      <c r="H66" s="10" t="s">
        <v>103</v>
      </c>
      <c r="I66" s="12">
        <f t="shared" si="1"/>
        <v>1.5906384</v>
      </c>
    </row>
    <row r="67" spans="1:9" ht="12.75">
      <c r="A67" s="10" t="s">
        <v>30</v>
      </c>
      <c r="B67" s="10" t="s">
        <v>38</v>
      </c>
      <c r="C67" s="10" t="s">
        <v>39</v>
      </c>
      <c r="D67" s="10">
        <v>30.16</v>
      </c>
      <c r="E67" s="11">
        <v>1</v>
      </c>
      <c r="F67" s="3">
        <f t="shared" si="5"/>
        <v>30.16</v>
      </c>
      <c r="G67" s="12">
        <f>F67*1</f>
        <v>30.16</v>
      </c>
      <c r="H67" s="10" t="s">
        <v>47</v>
      </c>
      <c r="I67" s="12">
        <f aca="true" t="shared" si="6" ref="I67:I130">F67*0.05274</f>
        <v>1.5906384</v>
      </c>
    </row>
    <row r="68" spans="1:9" ht="12.75">
      <c r="A68" s="10" t="s">
        <v>30</v>
      </c>
      <c r="B68" s="10" t="s">
        <v>38</v>
      </c>
      <c r="C68" s="10" t="s">
        <v>39</v>
      </c>
      <c r="D68" s="10">
        <v>30.16</v>
      </c>
      <c r="E68" s="11">
        <v>1</v>
      </c>
      <c r="F68" s="3">
        <f>D68*E68</f>
        <v>30.16</v>
      </c>
      <c r="G68" s="12">
        <f>F68*1.05</f>
        <v>31.668000000000003</v>
      </c>
      <c r="H68" s="10" t="s">
        <v>103</v>
      </c>
      <c r="I68" s="12">
        <f t="shared" si="6"/>
        <v>1.5906384</v>
      </c>
    </row>
    <row r="69" spans="1:9" ht="12.75">
      <c r="A69" s="10" t="s">
        <v>30</v>
      </c>
      <c r="B69" s="10" t="s">
        <v>40</v>
      </c>
      <c r="C69" s="10" t="s">
        <v>28</v>
      </c>
      <c r="D69" s="10">
        <v>30.16</v>
      </c>
      <c r="E69" s="11">
        <v>1</v>
      </c>
      <c r="F69" s="3">
        <f t="shared" si="5"/>
        <v>30.16</v>
      </c>
      <c r="G69" s="12">
        <f>F69*1</f>
        <v>30.16</v>
      </c>
      <c r="H69" s="10" t="s">
        <v>47</v>
      </c>
      <c r="I69" s="12">
        <f t="shared" si="6"/>
        <v>1.5906384</v>
      </c>
    </row>
    <row r="70" spans="1:9" ht="12.75">
      <c r="A70" s="10" t="s">
        <v>30</v>
      </c>
      <c r="B70" s="10" t="s">
        <v>40</v>
      </c>
      <c r="C70" s="10" t="s">
        <v>28</v>
      </c>
      <c r="D70" s="10">
        <v>30.16</v>
      </c>
      <c r="E70" s="11">
        <v>1</v>
      </c>
      <c r="F70" s="3">
        <f t="shared" si="5"/>
        <v>30.16</v>
      </c>
      <c r="G70" s="12">
        <f>F70*1.1</f>
        <v>33.176</v>
      </c>
      <c r="H70" s="10" t="s">
        <v>89</v>
      </c>
      <c r="I70" s="12">
        <f t="shared" si="6"/>
        <v>1.5906384</v>
      </c>
    </row>
    <row r="71" spans="1:9" ht="12.75">
      <c r="A71" s="10" t="s">
        <v>30</v>
      </c>
      <c r="B71" s="10" t="s">
        <v>40</v>
      </c>
      <c r="C71" s="10" t="s">
        <v>28</v>
      </c>
      <c r="D71" s="10">
        <v>30.16</v>
      </c>
      <c r="E71" s="11">
        <v>1</v>
      </c>
      <c r="F71" s="3">
        <f t="shared" si="5"/>
        <v>30.16</v>
      </c>
      <c r="G71" s="12">
        <f>F71*1.05</f>
        <v>31.668000000000003</v>
      </c>
      <c r="H71" s="10" t="s">
        <v>106</v>
      </c>
      <c r="I71" s="12">
        <f t="shared" si="6"/>
        <v>1.5906384</v>
      </c>
    </row>
    <row r="72" spans="1:9" ht="12.75">
      <c r="A72" s="10" t="s">
        <v>30</v>
      </c>
      <c r="B72" s="10" t="s">
        <v>40</v>
      </c>
      <c r="C72" s="10" t="s">
        <v>28</v>
      </c>
      <c r="D72" s="10">
        <v>30.16</v>
      </c>
      <c r="E72" s="11">
        <v>1</v>
      </c>
      <c r="F72" s="3">
        <f t="shared" si="5"/>
        <v>30.16</v>
      </c>
      <c r="G72" s="12">
        <f t="shared" si="3"/>
        <v>33.7792</v>
      </c>
      <c r="H72" s="10" t="s">
        <v>121</v>
      </c>
      <c r="I72" s="12">
        <f t="shared" si="6"/>
        <v>1.5906384</v>
      </c>
    </row>
    <row r="73" spans="1:9" ht="12.75">
      <c r="A73" s="10" t="s">
        <v>30</v>
      </c>
      <c r="B73" s="10" t="s">
        <v>40</v>
      </c>
      <c r="C73" s="10" t="s">
        <v>28</v>
      </c>
      <c r="D73" s="10">
        <v>30.16</v>
      </c>
      <c r="E73" s="11">
        <v>1</v>
      </c>
      <c r="F73" s="3">
        <f t="shared" si="5"/>
        <v>30.16</v>
      </c>
      <c r="G73" s="12">
        <f t="shared" si="3"/>
        <v>33.7792</v>
      </c>
      <c r="H73" s="10" t="s">
        <v>126</v>
      </c>
      <c r="I73" s="12">
        <f t="shared" si="6"/>
        <v>1.5906384</v>
      </c>
    </row>
    <row r="74" spans="1:9" ht="12.75">
      <c r="A74" s="10" t="s">
        <v>30</v>
      </c>
      <c r="B74" s="10" t="s">
        <v>41</v>
      </c>
      <c r="C74" s="10" t="s">
        <v>28</v>
      </c>
      <c r="D74" s="10">
        <v>30.16</v>
      </c>
      <c r="E74" s="11">
        <v>1</v>
      </c>
      <c r="F74" s="3">
        <f t="shared" si="5"/>
        <v>30.16</v>
      </c>
      <c r="G74" s="12">
        <f>F74*1</f>
        <v>30.16</v>
      </c>
      <c r="H74" s="10" t="s">
        <v>47</v>
      </c>
      <c r="I74" s="12">
        <f t="shared" si="6"/>
        <v>1.5906384</v>
      </c>
    </row>
    <row r="75" spans="1:9" ht="12.75">
      <c r="A75" s="10" t="s">
        <v>30</v>
      </c>
      <c r="B75" s="10" t="s">
        <v>41</v>
      </c>
      <c r="C75" s="10" t="s">
        <v>28</v>
      </c>
      <c r="D75" s="10">
        <v>30.16</v>
      </c>
      <c r="E75" s="11">
        <v>1</v>
      </c>
      <c r="F75" s="3">
        <f t="shared" si="5"/>
        <v>30.16</v>
      </c>
      <c r="G75" s="12">
        <f t="shared" si="3"/>
        <v>33.7792</v>
      </c>
      <c r="H75" s="10" t="s">
        <v>126</v>
      </c>
      <c r="I75" s="12">
        <f t="shared" si="6"/>
        <v>1.5906384</v>
      </c>
    </row>
    <row r="76" spans="1:9" ht="12.75">
      <c r="A76" s="10" t="s">
        <v>30</v>
      </c>
      <c r="B76" s="10" t="s">
        <v>41</v>
      </c>
      <c r="C76" s="10" t="s">
        <v>28</v>
      </c>
      <c r="D76" s="10">
        <v>30.16</v>
      </c>
      <c r="E76" s="11">
        <v>1</v>
      </c>
      <c r="F76" s="3">
        <f>D76*E76</f>
        <v>30.16</v>
      </c>
      <c r="G76" s="12">
        <f>F76*1.05</f>
        <v>31.668000000000003</v>
      </c>
      <c r="H76" s="10" t="s">
        <v>103</v>
      </c>
      <c r="I76" s="12">
        <f t="shared" si="6"/>
        <v>1.5906384</v>
      </c>
    </row>
    <row r="77" spans="1:9" ht="12.75">
      <c r="A77" s="10" t="s">
        <v>30</v>
      </c>
      <c r="B77" s="10" t="s">
        <v>42</v>
      </c>
      <c r="C77" s="10" t="s">
        <v>28</v>
      </c>
      <c r="D77" s="10">
        <v>30.16</v>
      </c>
      <c r="E77" s="11">
        <v>1</v>
      </c>
      <c r="F77" s="3">
        <f t="shared" si="5"/>
        <v>30.16</v>
      </c>
      <c r="G77" s="12">
        <f>F77*1</f>
        <v>30.16</v>
      </c>
      <c r="H77" s="10" t="s">
        <v>47</v>
      </c>
      <c r="I77" s="12">
        <f t="shared" si="6"/>
        <v>1.5906384</v>
      </c>
    </row>
    <row r="78" spans="1:9" ht="12.75">
      <c r="A78" s="10" t="s">
        <v>30</v>
      </c>
      <c r="B78" s="10" t="s">
        <v>42</v>
      </c>
      <c r="C78" s="10" t="s">
        <v>28</v>
      </c>
      <c r="D78" s="10">
        <v>30.16</v>
      </c>
      <c r="E78" s="11">
        <v>1</v>
      </c>
      <c r="F78" s="3">
        <f t="shared" si="5"/>
        <v>30.16</v>
      </c>
      <c r="G78" s="12">
        <f>F78*1.05</f>
        <v>31.668000000000003</v>
      </c>
      <c r="H78" s="10" t="s">
        <v>106</v>
      </c>
      <c r="I78" s="12">
        <f t="shared" si="6"/>
        <v>1.5906384</v>
      </c>
    </row>
    <row r="79" spans="1:9" ht="12.75">
      <c r="A79" s="10" t="s">
        <v>30</v>
      </c>
      <c r="B79" s="10" t="s">
        <v>42</v>
      </c>
      <c r="C79" s="10" t="s">
        <v>28</v>
      </c>
      <c r="D79" s="10">
        <v>30.16</v>
      </c>
      <c r="E79" s="11">
        <v>1</v>
      </c>
      <c r="F79" s="3">
        <f t="shared" si="5"/>
        <v>30.16</v>
      </c>
      <c r="G79" s="12">
        <f t="shared" si="3"/>
        <v>33.7792</v>
      </c>
      <c r="H79" s="10" t="s">
        <v>121</v>
      </c>
      <c r="I79" s="12">
        <f t="shared" si="6"/>
        <v>1.5906384</v>
      </c>
    </row>
    <row r="80" spans="1:9" ht="12.75">
      <c r="A80" s="10" t="s">
        <v>30</v>
      </c>
      <c r="B80" s="10" t="s">
        <v>42</v>
      </c>
      <c r="C80" s="10" t="s">
        <v>28</v>
      </c>
      <c r="D80" s="10">
        <v>30.16</v>
      </c>
      <c r="E80" s="11">
        <v>1</v>
      </c>
      <c r="F80" s="3">
        <f t="shared" si="5"/>
        <v>30.16</v>
      </c>
      <c r="G80" s="12">
        <f t="shared" si="3"/>
        <v>33.7792</v>
      </c>
      <c r="H80" s="10" t="s">
        <v>83</v>
      </c>
      <c r="I80" s="12">
        <f t="shared" si="6"/>
        <v>1.5906384</v>
      </c>
    </row>
    <row r="81" spans="1:9" ht="12.75">
      <c r="A81" s="10" t="s">
        <v>30</v>
      </c>
      <c r="B81" s="10" t="s">
        <v>42</v>
      </c>
      <c r="C81" s="10" t="s">
        <v>28</v>
      </c>
      <c r="D81" s="10">
        <v>30.16</v>
      </c>
      <c r="E81" s="11">
        <v>1</v>
      </c>
      <c r="F81" s="3">
        <f>D81*E81</f>
        <v>30.16</v>
      </c>
      <c r="G81" s="12">
        <f>F81*1.05</f>
        <v>31.668000000000003</v>
      </c>
      <c r="H81" s="10" t="s">
        <v>103</v>
      </c>
      <c r="I81" s="12">
        <f t="shared" si="6"/>
        <v>1.5906384</v>
      </c>
    </row>
    <row r="82" spans="1:9" ht="12.75">
      <c r="A82" s="10" t="s">
        <v>30</v>
      </c>
      <c r="B82" s="10" t="s">
        <v>43</v>
      </c>
      <c r="C82" s="10" t="s">
        <v>28</v>
      </c>
      <c r="D82" s="10">
        <v>30.16</v>
      </c>
      <c r="E82" s="11">
        <v>1</v>
      </c>
      <c r="F82" s="3">
        <f t="shared" si="5"/>
        <v>30.16</v>
      </c>
      <c r="G82" s="12">
        <f>F82*1</f>
        <v>30.16</v>
      </c>
      <c r="H82" s="10" t="s">
        <v>47</v>
      </c>
      <c r="I82" s="12">
        <f t="shared" si="6"/>
        <v>1.5906384</v>
      </c>
    </row>
    <row r="83" spans="1:9" ht="12.75">
      <c r="A83" s="10" t="s">
        <v>30</v>
      </c>
      <c r="B83" s="10" t="s">
        <v>43</v>
      </c>
      <c r="C83" s="10" t="s">
        <v>28</v>
      </c>
      <c r="D83" s="10">
        <v>30.16</v>
      </c>
      <c r="E83" s="11">
        <v>1</v>
      </c>
      <c r="F83" s="3">
        <f t="shared" si="5"/>
        <v>30.16</v>
      </c>
      <c r="G83" s="12">
        <f t="shared" si="3"/>
        <v>33.7792</v>
      </c>
      <c r="H83" s="10" t="s">
        <v>115</v>
      </c>
      <c r="I83" s="12">
        <f t="shared" si="6"/>
        <v>1.5906384</v>
      </c>
    </row>
    <row r="84" spans="1:9" ht="12.75">
      <c r="A84" s="10" t="s">
        <v>30</v>
      </c>
      <c r="B84" s="10" t="s">
        <v>43</v>
      </c>
      <c r="C84" s="10" t="s">
        <v>28</v>
      </c>
      <c r="D84" s="10">
        <v>30.16</v>
      </c>
      <c r="E84" s="11">
        <v>1</v>
      </c>
      <c r="F84" s="3">
        <f aca="true" t="shared" si="7" ref="F84:F91">D84*E84</f>
        <v>30.16</v>
      </c>
      <c r="G84" s="12">
        <f t="shared" si="3"/>
        <v>33.7792</v>
      </c>
      <c r="H84" s="10" t="s">
        <v>107</v>
      </c>
      <c r="I84" s="12">
        <f t="shared" si="6"/>
        <v>1.5906384</v>
      </c>
    </row>
    <row r="85" spans="1:9" ht="12.75">
      <c r="A85" s="10" t="s">
        <v>30</v>
      </c>
      <c r="B85" s="10" t="s">
        <v>43</v>
      </c>
      <c r="C85" s="10" t="s">
        <v>28</v>
      </c>
      <c r="D85" s="10">
        <v>30.16</v>
      </c>
      <c r="E85" s="11">
        <v>1</v>
      </c>
      <c r="F85" s="3">
        <f>D85*E85</f>
        <v>30.16</v>
      </c>
      <c r="G85" s="12">
        <f t="shared" si="3"/>
        <v>33.7792</v>
      </c>
      <c r="H85" s="10" t="s">
        <v>126</v>
      </c>
      <c r="I85" s="12">
        <f t="shared" si="6"/>
        <v>1.5906384</v>
      </c>
    </row>
    <row r="86" spans="1:9" ht="12.75">
      <c r="A86" s="10" t="s">
        <v>30</v>
      </c>
      <c r="B86" s="10" t="s">
        <v>43</v>
      </c>
      <c r="C86" s="10" t="s">
        <v>28</v>
      </c>
      <c r="D86" s="10">
        <v>30.16</v>
      </c>
      <c r="E86" s="11">
        <v>1</v>
      </c>
      <c r="F86" s="3">
        <f>D86*E86</f>
        <v>30.16</v>
      </c>
      <c r="G86" s="12">
        <f>F86*1.05</f>
        <v>31.668000000000003</v>
      </c>
      <c r="H86" s="10" t="s">
        <v>103</v>
      </c>
      <c r="I86" s="12">
        <f t="shared" si="6"/>
        <v>1.5906384</v>
      </c>
    </row>
    <row r="87" spans="1:9" ht="12.75">
      <c r="A87" s="10" t="s">
        <v>30</v>
      </c>
      <c r="B87" s="10" t="s">
        <v>44</v>
      </c>
      <c r="C87" s="10" t="s">
        <v>28</v>
      </c>
      <c r="D87" s="10">
        <v>30.16</v>
      </c>
      <c r="E87" s="11">
        <v>1</v>
      </c>
      <c r="F87" s="3">
        <f t="shared" si="7"/>
        <v>30.16</v>
      </c>
      <c r="G87" s="12">
        <f>F87*1</f>
        <v>30.16</v>
      </c>
      <c r="H87" s="10" t="s">
        <v>47</v>
      </c>
      <c r="I87" s="12">
        <f t="shared" si="6"/>
        <v>1.5906384</v>
      </c>
    </row>
    <row r="88" spans="1:9" ht="12.75">
      <c r="A88" s="10" t="s">
        <v>30</v>
      </c>
      <c r="B88" s="10" t="s">
        <v>44</v>
      </c>
      <c r="C88" s="10" t="s">
        <v>28</v>
      </c>
      <c r="D88" s="10">
        <v>30.16</v>
      </c>
      <c r="E88" s="11">
        <v>1</v>
      </c>
      <c r="F88" s="3">
        <f t="shared" si="7"/>
        <v>30.16</v>
      </c>
      <c r="G88" s="12">
        <f>F88*1.1</f>
        <v>33.176</v>
      </c>
      <c r="H88" s="10" t="s">
        <v>89</v>
      </c>
      <c r="I88" s="12">
        <f t="shared" si="6"/>
        <v>1.5906384</v>
      </c>
    </row>
    <row r="89" spans="1:9" ht="12.75">
      <c r="A89" s="10" t="s">
        <v>30</v>
      </c>
      <c r="B89" s="10" t="s">
        <v>44</v>
      </c>
      <c r="C89" s="10" t="s">
        <v>28</v>
      </c>
      <c r="D89" s="10">
        <v>30.16</v>
      </c>
      <c r="E89" s="11">
        <v>1</v>
      </c>
      <c r="F89" s="3">
        <f t="shared" si="7"/>
        <v>30.16</v>
      </c>
      <c r="G89" s="12">
        <f t="shared" si="3"/>
        <v>33.7792</v>
      </c>
      <c r="H89" s="10" t="s">
        <v>126</v>
      </c>
      <c r="I89" s="12">
        <f t="shared" si="6"/>
        <v>1.5906384</v>
      </c>
    </row>
    <row r="90" spans="1:9" ht="12.75">
      <c r="A90" s="10" t="s">
        <v>30</v>
      </c>
      <c r="B90" s="10" t="s">
        <v>44</v>
      </c>
      <c r="C90" s="10" t="s">
        <v>28</v>
      </c>
      <c r="D90" s="10">
        <v>30.16</v>
      </c>
      <c r="E90" s="11">
        <v>1</v>
      </c>
      <c r="F90" s="3">
        <f t="shared" si="7"/>
        <v>30.16</v>
      </c>
      <c r="G90" s="12">
        <f t="shared" si="3"/>
        <v>33.7792</v>
      </c>
      <c r="H90" s="10" t="s">
        <v>107</v>
      </c>
      <c r="I90" s="12">
        <f t="shared" si="6"/>
        <v>1.5906384</v>
      </c>
    </row>
    <row r="91" spans="1:9" ht="12.75">
      <c r="A91" s="10" t="s">
        <v>30</v>
      </c>
      <c r="B91" s="10" t="s">
        <v>44</v>
      </c>
      <c r="C91" s="10" t="s">
        <v>28</v>
      </c>
      <c r="D91" s="10">
        <v>30.16</v>
      </c>
      <c r="E91" s="11">
        <v>1</v>
      </c>
      <c r="F91" s="3">
        <f t="shared" si="7"/>
        <v>30.16</v>
      </c>
      <c r="G91" s="12">
        <f t="shared" si="3"/>
        <v>33.7792</v>
      </c>
      <c r="H91" s="10" t="s">
        <v>83</v>
      </c>
      <c r="I91" s="12">
        <f t="shared" si="6"/>
        <v>1.5906384</v>
      </c>
    </row>
    <row r="92" spans="1:9" ht="12.75">
      <c r="A92" s="10" t="s">
        <v>30</v>
      </c>
      <c r="B92" s="10" t="s">
        <v>44</v>
      </c>
      <c r="C92" s="10" t="s">
        <v>28</v>
      </c>
      <c r="D92" s="10">
        <v>30.16</v>
      </c>
      <c r="E92" s="11">
        <v>1</v>
      </c>
      <c r="F92" s="3">
        <f aca="true" t="shared" si="8" ref="F92:F100">D92*E92</f>
        <v>30.16</v>
      </c>
      <c r="G92" s="12">
        <f>F92*1.05</f>
        <v>31.668000000000003</v>
      </c>
      <c r="H92" s="10" t="s">
        <v>103</v>
      </c>
      <c r="I92" s="12">
        <f t="shared" si="6"/>
        <v>1.5906384</v>
      </c>
    </row>
    <row r="93" spans="1:9" ht="12.75">
      <c r="A93" s="10" t="s">
        <v>30</v>
      </c>
      <c r="B93" s="10" t="s">
        <v>45</v>
      </c>
      <c r="C93" s="10" t="s">
        <v>28</v>
      </c>
      <c r="D93" s="10">
        <v>30.16</v>
      </c>
      <c r="E93" s="11">
        <v>1</v>
      </c>
      <c r="F93" s="3">
        <f t="shared" si="8"/>
        <v>30.16</v>
      </c>
      <c r="G93" s="12">
        <f>F93*1</f>
        <v>30.16</v>
      </c>
      <c r="H93" s="10" t="s">
        <v>47</v>
      </c>
      <c r="I93" s="12">
        <f t="shared" si="6"/>
        <v>1.5906384</v>
      </c>
    </row>
    <row r="94" spans="1:9" ht="12.75">
      <c r="A94" s="10" t="s">
        <v>30</v>
      </c>
      <c r="B94" s="10" t="s">
        <v>45</v>
      </c>
      <c r="C94" s="10" t="s">
        <v>28</v>
      </c>
      <c r="D94" s="10">
        <v>30.16</v>
      </c>
      <c r="E94" s="11">
        <v>1</v>
      </c>
      <c r="F94" s="3">
        <f t="shared" si="8"/>
        <v>30.16</v>
      </c>
      <c r="G94" s="12">
        <f t="shared" si="3"/>
        <v>33.7792</v>
      </c>
      <c r="H94" s="10" t="s">
        <v>121</v>
      </c>
      <c r="I94" s="12">
        <f t="shared" si="6"/>
        <v>1.5906384</v>
      </c>
    </row>
    <row r="95" spans="1:9" ht="12.75">
      <c r="A95" s="10" t="s">
        <v>30</v>
      </c>
      <c r="B95" s="10" t="s">
        <v>45</v>
      </c>
      <c r="C95" s="10" t="s">
        <v>28</v>
      </c>
      <c r="D95" s="10">
        <v>30.16</v>
      </c>
      <c r="E95" s="11">
        <v>1</v>
      </c>
      <c r="F95" s="3">
        <f t="shared" si="8"/>
        <v>30.16</v>
      </c>
      <c r="G95" s="12">
        <f t="shared" si="3"/>
        <v>33.7792</v>
      </c>
      <c r="H95" s="10" t="s">
        <v>126</v>
      </c>
      <c r="I95" s="12">
        <f t="shared" si="6"/>
        <v>1.5906384</v>
      </c>
    </row>
    <row r="96" spans="1:9" ht="12.75">
      <c r="A96" s="10" t="s">
        <v>30</v>
      </c>
      <c r="B96" s="10" t="s">
        <v>45</v>
      </c>
      <c r="C96" s="10" t="s">
        <v>28</v>
      </c>
      <c r="D96" s="10">
        <v>30.16</v>
      </c>
      <c r="E96" s="11">
        <v>1</v>
      </c>
      <c r="F96" s="3">
        <f t="shared" si="8"/>
        <v>30.16</v>
      </c>
      <c r="G96" s="12">
        <f>F96*1.05</f>
        <v>31.668000000000003</v>
      </c>
      <c r="H96" s="10" t="s">
        <v>103</v>
      </c>
      <c r="I96" s="12">
        <f t="shared" si="6"/>
        <v>1.5906384</v>
      </c>
    </row>
    <row r="97" spans="1:9" ht="12.75">
      <c r="A97" s="10" t="s">
        <v>30</v>
      </c>
      <c r="B97" s="10" t="s">
        <v>46</v>
      </c>
      <c r="C97" s="10" t="s">
        <v>39</v>
      </c>
      <c r="D97" s="10">
        <v>30.16</v>
      </c>
      <c r="E97" s="11">
        <v>1</v>
      </c>
      <c r="F97" s="3">
        <f t="shared" si="8"/>
        <v>30.16</v>
      </c>
      <c r="G97" s="12">
        <f>F97*1</f>
        <v>30.16</v>
      </c>
      <c r="H97" s="10" t="s">
        <v>47</v>
      </c>
      <c r="I97" s="12">
        <f t="shared" si="6"/>
        <v>1.5906384</v>
      </c>
    </row>
    <row r="98" spans="1:9" ht="12.75">
      <c r="A98" s="10" t="s">
        <v>30</v>
      </c>
      <c r="B98" s="10" t="s">
        <v>46</v>
      </c>
      <c r="C98" s="10" t="s">
        <v>39</v>
      </c>
      <c r="D98" s="10">
        <v>30.16</v>
      </c>
      <c r="E98" s="11">
        <v>1</v>
      </c>
      <c r="F98" s="3">
        <f t="shared" si="8"/>
        <v>30.16</v>
      </c>
      <c r="G98" s="12">
        <f>F98*1.05</f>
        <v>31.668000000000003</v>
      </c>
      <c r="H98" s="10" t="s">
        <v>103</v>
      </c>
      <c r="I98" s="12">
        <f t="shared" si="6"/>
        <v>1.5906384</v>
      </c>
    </row>
    <row r="99" spans="1:9" ht="12.75">
      <c r="A99" s="10" t="s">
        <v>30</v>
      </c>
      <c r="B99" s="10" t="s">
        <v>48</v>
      </c>
      <c r="C99" s="10" t="s">
        <v>28</v>
      </c>
      <c r="D99" s="10">
        <v>30.16</v>
      </c>
      <c r="E99" s="11">
        <v>1</v>
      </c>
      <c r="F99" s="3">
        <f t="shared" si="8"/>
        <v>30.16</v>
      </c>
      <c r="G99" s="12">
        <f>F99*1</f>
        <v>30.16</v>
      </c>
      <c r="H99" s="10" t="s">
        <v>47</v>
      </c>
      <c r="I99" s="12">
        <f t="shared" si="6"/>
        <v>1.5906384</v>
      </c>
    </row>
    <row r="100" spans="1:9" ht="12.75">
      <c r="A100" s="10" t="s">
        <v>30</v>
      </c>
      <c r="B100" s="10" t="s">
        <v>48</v>
      </c>
      <c r="C100" s="10" t="s">
        <v>28</v>
      </c>
      <c r="D100" s="10">
        <v>30.16</v>
      </c>
      <c r="E100" s="11">
        <v>1</v>
      </c>
      <c r="F100" s="3">
        <f t="shared" si="8"/>
        <v>30.16</v>
      </c>
      <c r="G100" s="12">
        <f>F100*1.05</f>
        <v>31.668000000000003</v>
      </c>
      <c r="H100" s="10" t="s">
        <v>103</v>
      </c>
      <c r="I100" s="12">
        <f t="shared" si="6"/>
        <v>1.5906384</v>
      </c>
    </row>
    <row r="101" spans="1:9" ht="12.75">
      <c r="A101" s="10" t="s">
        <v>30</v>
      </c>
      <c r="B101" s="10" t="s">
        <v>49</v>
      </c>
      <c r="C101" s="10" t="s">
        <v>28</v>
      </c>
      <c r="D101" s="10">
        <v>30.16</v>
      </c>
      <c r="E101" s="11">
        <v>1</v>
      </c>
      <c r="F101" s="3">
        <f aca="true" t="shared" si="9" ref="F101:F141">D101*E101</f>
        <v>30.16</v>
      </c>
      <c r="G101" s="12">
        <f>F101*1</f>
        <v>30.16</v>
      </c>
      <c r="H101" s="10" t="s">
        <v>47</v>
      </c>
      <c r="I101" s="12">
        <f t="shared" si="6"/>
        <v>1.5906384</v>
      </c>
    </row>
    <row r="102" spans="1:9" ht="12.75">
      <c r="A102" s="10" t="s">
        <v>30</v>
      </c>
      <c r="B102" s="10" t="s">
        <v>49</v>
      </c>
      <c r="C102" s="10" t="s">
        <v>28</v>
      </c>
      <c r="D102" s="10">
        <v>30.16</v>
      </c>
      <c r="E102" s="11">
        <v>1</v>
      </c>
      <c r="F102" s="3">
        <f t="shared" si="9"/>
        <v>30.16</v>
      </c>
      <c r="G102" s="12">
        <f>F102*1.1</f>
        <v>33.176</v>
      </c>
      <c r="H102" s="10" t="s">
        <v>89</v>
      </c>
      <c r="I102" s="12">
        <f t="shared" si="6"/>
        <v>1.5906384</v>
      </c>
    </row>
    <row r="103" spans="1:9" ht="12.75">
      <c r="A103" s="10" t="s">
        <v>30</v>
      </c>
      <c r="B103" s="10" t="s">
        <v>49</v>
      </c>
      <c r="C103" s="10" t="s">
        <v>28</v>
      </c>
      <c r="D103" s="10">
        <v>30.16</v>
      </c>
      <c r="E103" s="11">
        <v>1</v>
      </c>
      <c r="F103" s="3">
        <f t="shared" si="9"/>
        <v>30.16</v>
      </c>
      <c r="G103" s="12">
        <f>F103*1.12</f>
        <v>33.7792</v>
      </c>
      <c r="H103" s="10" t="s">
        <v>121</v>
      </c>
      <c r="I103" s="12">
        <f t="shared" si="6"/>
        <v>1.5906384</v>
      </c>
    </row>
    <row r="104" spans="1:9" ht="12.75">
      <c r="A104" s="10" t="s">
        <v>30</v>
      </c>
      <c r="B104" s="10" t="s">
        <v>49</v>
      </c>
      <c r="C104" s="10" t="s">
        <v>28</v>
      </c>
      <c r="D104" s="10">
        <v>30.16</v>
      </c>
      <c r="E104" s="11">
        <v>1</v>
      </c>
      <c r="F104" s="3">
        <f t="shared" si="9"/>
        <v>30.16</v>
      </c>
      <c r="G104" s="12">
        <f>F104*1.12</f>
        <v>33.7792</v>
      </c>
      <c r="H104" s="10" t="s">
        <v>126</v>
      </c>
      <c r="I104" s="12">
        <f t="shared" si="6"/>
        <v>1.5906384</v>
      </c>
    </row>
    <row r="105" spans="1:9" ht="12.75">
      <c r="A105" s="10" t="s">
        <v>30</v>
      </c>
      <c r="B105" s="10" t="s">
        <v>49</v>
      </c>
      <c r="C105" s="10" t="s">
        <v>28</v>
      </c>
      <c r="D105" s="10">
        <v>30.16</v>
      </c>
      <c r="E105" s="11">
        <v>1</v>
      </c>
      <c r="F105" s="3">
        <f>D105*E105</f>
        <v>30.16</v>
      </c>
      <c r="G105" s="12">
        <f>F105*1.12</f>
        <v>33.7792</v>
      </c>
      <c r="H105" s="10" t="s">
        <v>152</v>
      </c>
      <c r="I105" s="12">
        <f t="shared" si="6"/>
        <v>1.5906384</v>
      </c>
    </row>
    <row r="106" spans="1:9" ht="12.75">
      <c r="A106" s="10" t="s">
        <v>30</v>
      </c>
      <c r="B106" s="10" t="s">
        <v>49</v>
      </c>
      <c r="C106" s="10" t="s">
        <v>28</v>
      </c>
      <c r="D106" s="10">
        <v>30.16</v>
      </c>
      <c r="E106" s="11">
        <v>1</v>
      </c>
      <c r="F106" s="3">
        <f>D106*E106</f>
        <v>30.16</v>
      </c>
      <c r="G106" s="12">
        <f>F106*1.05</f>
        <v>31.668000000000003</v>
      </c>
      <c r="H106" s="10" t="s">
        <v>103</v>
      </c>
      <c r="I106" s="12">
        <f t="shared" si="6"/>
        <v>1.5906384</v>
      </c>
    </row>
    <row r="107" spans="1:9" ht="12.75">
      <c r="A107" s="10" t="s">
        <v>30</v>
      </c>
      <c r="B107" s="10" t="s">
        <v>50</v>
      </c>
      <c r="C107" s="10" t="s">
        <v>28</v>
      </c>
      <c r="D107" s="10">
        <v>30.16</v>
      </c>
      <c r="E107" s="11">
        <v>1</v>
      </c>
      <c r="F107" s="3">
        <f t="shared" si="9"/>
        <v>30.16</v>
      </c>
      <c r="G107" s="12">
        <f>F107*1</f>
        <v>30.16</v>
      </c>
      <c r="H107" s="10" t="s">
        <v>47</v>
      </c>
      <c r="I107" s="12">
        <f t="shared" si="6"/>
        <v>1.5906384</v>
      </c>
    </row>
    <row r="108" spans="1:9" ht="12.75">
      <c r="A108" s="10" t="s">
        <v>30</v>
      </c>
      <c r="B108" s="10" t="s">
        <v>50</v>
      </c>
      <c r="C108" s="10" t="s">
        <v>28</v>
      </c>
      <c r="D108" s="10">
        <v>30.16</v>
      </c>
      <c r="E108" s="11">
        <v>1</v>
      </c>
      <c r="F108" s="3">
        <f>D108*E108</f>
        <v>30.16</v>
      </c>
      <c r="G108" s="12">
        <f>F108*1.05</f>
        <v>31.668000000000003</v>
      </c>
      <c r="H108" s="10" t="s">
        <v>103</v>
      </c>
      <c r="I108" s="12">
        <f t="shared" si="6"/>
        <v>1.5906384</v>
      </c>
    </row>
    <row r="109" spans="1:9" ht="12.75">
      <c r="A109" s="10" t="s">
        <v>30</v>
      </c>
      <c r="B109" s="10" t="s">
        <v>51</v>
      </c>
      <c r="C109" s="10" t="s">
        <v>28</v>
      </c>
      <c r="D109" s="10">
        <v>30.16</v>
      </c>
      <c r="E109" s="11">
        <v>1</v>
      </c>
      <c r="F109" s="3">
        <f t="shared" si="9"/>
        <v>30.16</v>
      </c>
      <c r="G109" s="12">
        <f>F109*1</f>
        <v>30.16</v>
      </c>
      <c r="H109" s="10" t="s">
        <v>47</v>
      </c>
      <c r="I109" s="12">
        <f t="shared" si="6"/>
        <v>1.5906384</v>
      </c>
    </row>
    <row r="110" spans="1:9" ht="12.75">
      <c r="A110" s="10" t="s">
        <v>30</v>
      </c>
      <c r="B110" s="10" t="s">
        <v>51</v>
      </c>
      <c r="C110" s="10" t="s">
        <v>28</v>
      </c>
      <c r="D110" s="10">
        <v>30.16</v>
      </c>
      <c r="E110" s="11">
        <v>1</v>
      </c>
      <c r="F110" s="3">
        <f>D110*E110</f>
        <v>30.16</v>
      </c>
      <c r="G110" s="12">
        <f>F110*1.12</f>
        <v>33.7792</v>
      </c>
      <c r="H110" s="10" t="s">
        <v>152</v>
      </c>
      <c r="I110" s="12">
        <f t="shared" si="6"/>
        <v>1.5906384</v>
      </c>
    </row>
    <row r="111" spans="1:9" ht="12.75">
      <c r="A111" s="10" t="s">
        <v>30</v>
      </c>
      <c r="B111" s="10" t="s">
        <v>51</v>
      </c>
      <c r="C111" s="10" t="s">
        <v>28</v>
      </c>
      <c r="D111" s="10">
        <v>30.16</v>
      </c>
      <c r="E111" s="11">
        <v>1</v>
      </c>
      <c r="F111" s="3">
        <f>D111*E111</f>
        <v>30.16</v>
      </c>
      <c r="G111" s="12">
        <f>F111*1.05</f>
        <v>31.668000000000003</v>
      </c>
      <c r="H111" s="10" t="s">
        <v>103</v>
      </c>
      <c r="I111" s="12">
        <f t="shared" si="6"/>
        <v>1.5906384</v>
      </c>
    </row>
    <row r="112" spans="1:9" ht="12.75">
      <c r="A112" s="10" t="s">
        <v>30</v>
      </c>
      <c r="B112" s="10" t="s">
        <v>52</v>
      </c>
      <c r="C112" s="10" t="s">
        <v>28</v>
      </c>
      <c r="D112" s="10">
        <v>30.16</v>
      </c>
      <c r="E112" s="11">
        <v>1</v>
      </c>
      <c r="F112" s="3">
        <f t="shared" si="9"/>
        <v>30.16</v>
      </c>
      <c r="G112" s="12">
        <f>F112*1</f>
        <v>30.16</v>
      </c>
      <c r="H112" s="10" t="s">
        <v>47</v>
      </c>
      <c r="I112" s="12">
        <f t="shared" si="6"/>
        <v>1.5906384</v>
      </c>
    </row>
    <row r="113" spans="1:9" ht="12.75">
      <c r="A113" s="10" t="s">
        <v>30</v>
      </c>
      <c r="B113" s="10" t="s">
        <v>52</v>
      </c>
      <c r="C113" s="10" t="s">
        <v>28</v>
      </c>
      <c r="D113" s="10">
        <v>30.16</v>
      </c>
      <c r="E113" s="11">
        <v>1</v>
      </c>
      <c r="F113" s="3">
        <f>D113*E113</f>
        <v>30.16</v>
      </c>
      <c r="G113" s="12">
        <f>F113*1.12</f>
        <v>33.7792</v>
      </c>
      <c r="H113" s="10" t="s">
        <v>152</v>
      </c>
      <c r="I113" s="12">
        <f t="shared" si="6"/>
        <v>1.5906384</v>
      </c>
    </row>
    <row r="114" spans="1:9" ht="12.75">
      <c r="A114" s="10" t="s">
        <v>30</v>
      </c>
      <c r="B114" s="10" t="s">
        <v>52</v>
      </c>
      <c r="C114" s="10" t="s">
        <v>28</v>
      </c>
      <c r="D114" s="10">
        <v>30.16</v>
      </c>
      <c r="E114" s="11">
        <v>1</v>
      </c>
      <c r="F114" s="3">
        <f>D114*E114</f>
        <v>30.16</v>
      </c>
      <c r="G114" s="12">
        <f>F114*1.05</f>
        <v>31.668000000000003</v>
      </c>
      <c r="H114" s="10" t="s">
        <v>103</v>
      </c>
      <c r="I114" s="12">
        <f t="shared" si="6"/>
        <v>1.5906384</v>
      </c>
    </row>
    <row r="115" spans="1:9" ht="12.75">
      <c r="A115" s="10" t="s">
        <v>30</v>
      </c>
      <c r="B115" s="10" t="s">
        <v>53</v>
      </c>
      <c r="C115" s="10" t="s">
        <v>39</v>
      </c>
      <c r="D115" s="10">
        <v>30.16</v>
      </c>
      <c r="E115" s="11">
        <v>1</v>
      </c>
      <c r="F115" s="3">
        <f t="shared" si="9"/>
        <v>30.16</v>
      </c>
      <c r="G115" s="12">
        <f>F115*1</f>
        <v>30.16</v>
      </c>
      <c r="H115" s="10" t="s">
        <v>47</v>
      </c>
      <c r="I115" s="12">
        <f t="shared" si="6"/>
        <v>1.5906384</v>
      </c>
    </row>
    <row r="116" spans="1:9" ht="12.75">
      <c r="A116" s="10" t="s">
        <v>30</v>
      </c>
      <c r="B116" s="10" t="s">
        <v>53</v>
      </c>
      <c r="C116" s="10" t="s">
        <v>39</v>
      </c>
      <c r="D116" s="10">
        <v>30.16</v>
      </c>
      <c r="E116" s="11">
        <v>1</v>
      </c>
      <c r="F116" s="3">
        <f t="shared" si="9"/>
        <v>30.16</v>
      </c>
      <c r="G116" s="12">
        <f>F116*1.12</f>
        <v>33.7792</v>
      </c>
      <c r="H116" s="10" t="s">
        <v>115</v>
      </c>
      <c r="I116" s="12">
        <f t="shared" si="6"/>
        <v>1.5906384</v>
      </c>
    </row>
    <row r="117" spans="1:9" ht="12.75">
      <c r="A117" s="10" t="s">
        <v>30</v>
      </c>
      <c r="B117" s="10" t="s">
        <v>53</v>
      </c>
      <c r="C117" s="10" t="s">
        <v>39</v>
      </c>
      <c r="D117" s="10">
        <v>30.16</v>
      </c>
      <c r="E117" s="11">
        <v>1</v>
      </c>
      <c r="F117" s="3">
        <f t="shared" si="9"/>
        <v>30.16</v>
      </c>
      <c r="G117" s="12">
        <f>F117*1.12</f>
        <v>33.7792</v>
      </c>
      <c r="H117" s="10" t="s">
        <v>126</v>
      </c>
      <c r="I117" s="12">
        <f t="shared" si="6"/>
        <v>1.5906384</v>
      </c>
    </row>
    <row r="118" spans="1:9" ht="12.75">
      <c r="A118" s="10" t="s">
        <v>30</v>
      </c>
      <c r="B118" s="10" t="s">
        <v>53</v>
      </c>
      <c r="C118" s="10" t="s">
        <v>39</v>
      </c>
      <c r="D118" s="10">
        <v>30.16</v>
      </c>
      <c r="E118" s="11">
        <v>1</v>
      </c>
      <c r="F118" s="3">
        <f>D118*E118</f>
        <v>30.16</v>
      </c>
      <c r="G118" s="12">
        <f>F118*1.12</f>
        <v>33.7792</v>
      </c>
      <c r="H118" s="10" t="s">
        <v>83</v>
      </c>
      <c r="I118" s="12">
        <f t="shared" si="6"/>
        <v>1.5906384</v>
      </c>
    </row>
    <row r="119" spans="1:9" ht="12.75">
      <c r="A119" s="10" t="s">
        <v>30</v>
      </c>
      <c r="B119" s="10" t="s">
        <v>53</v>
      </c>
      <c r="C119" s="10" t="s">
        <v>39</v>
      </c>
      <c r="D119" s="10">
        <v>30.16</v>
      </c>
      <c r="E119" s="11">
        <v>1</v>
      </c>
      <c r="F119" s="3">
        <f>D119*E119</f>
        <v>30.16</v>
      </c>
      <c r="G119" s="12">
        <f>F119*1.05</f>
        <v>31.668000000000003</v>
      </c>
      <c r="H119" s="10" t="s">
        <v>103</v>
      </c>
      <c r="I119" s="12">
        <f t="shared" si="6"/>
        <v>1.5906384</v>
      </c>
    </row>
    <row r="120" spans="1:9" ht="12.75">
      <c r="A120" s="10" t="s">
        <v>30</v>
      </c>
      <c r="B120" s="10" t="s">
        <v>54</v>
      </c>
      <c r="C120" s="10" t="s">
        <v>28</v>
      </c>
      <c r="D120" s="10">
        <v>30.16</v>
      </c>
      <c r="E120" s="11">
        <v>1</v>
      </c>
      <c r="F120" s="3">
        <f t="shared" si="9"/>
        <v>30.16</v>
      </c>
      <c r="G120" s="12">
        <f>F120*1</f>
        <v>30.16</v>
      </c>
      <c r="H120" s="10" t="s">
        <v>47</v>
      </c>
      <c r="I120" s="12">
        <f t="shared" si="6"/>
        <v>1.5906384</v>
      </c>
    </row>
    <row r="121" spans="1:9" ht="12.75">
      <c r="A121" s="10" t="s">
        <v>30</v>
      </c>
      <c r="B121" s="10" t="s">
        <v>54</v>
      </c>
      <c r="C121" s="10" t="s">
        <v>28</v>
      </c>
      <c r="D121" s="10">
        <v>30.16</v>
      </c>
      <c r="E121" s="11">
        <v>1</v>
      </c>
      <c r="F121" s="3">
        <f>D121*E121</f>
        <v>30.16</v>
      </c>
      <c r="G121" s="12">
        <f>F121*1.12</f>
        <v>33.7792</v>
      </c>
      <c r="H121" s="10" t="s">
        <v>107</v>
      </c>
      <c r="I121" s="12">
        <f t="shared" si="6"/>
        <v>1.5906384</v>
      </c>
    </row>
    <row r="122" spans="1:9" ht="12.75">
      <c r="A122" s="10" t="s">
        <v>30</v>
      </c>
      <c r="B122" s="10" t="s">
        <v>54</v>
      </c>
      <c r="C122" s="10" t="s">
        <v>28</v>
      </c>
      <c r="D122" s="10">
        <v>30.16</v>
      </c>
      <c r="E122" s="11">
        <v>1</v>
      </c>
      <c r="F122" s="3">
        <f>D122*E122</f>
        <v>30.16</v>
      </c>
      <c r="G122" s="12">
        <f>F122*1.05</f>
        <v>31.668000000000003</v>
      </c>
      <c r="H122" s="10" t="s">
        <v>103</v>
      </c>
      <c r="I122" s="12">
        <f t="shared" si="6"/>
        <v>1.5906384</v>
      </c>
    </row>
    <row r="123" spans="1:9" ht="12.75">
      <c r="A123" s="10" t="s">
        <v>30</v>
      </c>
      <c r="B123" s="10" t="s">
        <v>55</v>
      </c>
      <c r="C123" s="10" t="s">
        <v>28</v>
      </c>
      <c r="D123" s="10">
        <v>30.16</v>
      </c>
      <c r="E123" s="11">
        <v>1</v>
      </c>
      <c r="F123" s="3">
        <f t="shared" si="9"/>
        <v>30.16</v>
      </c>
      <c r="G123" s="12">
        <f>F123*1</f>
        <v>30.16</v>
      </c>
      <c r="H123" s="10" t="s">
        <v>47</v>
      </c>
      <c r="I123" s="12">
        <f t="shared" si="6"/>
        <v>1.5906384</v>
      </c>
    </row>
    <row r="124" spans="1:9" ht="12.75">
      <c r="A124" s="10" t="s">
        <v>30</v>
      </c>
      <c r="B124" s="10" t="s">
        <v>55</v>
      </c>
      <c r="C124" s="10" t="s">
        <v>28</v>
      </c>
      <c r="D124" s="10">
        <v>30.16</v>
      </c>
      <c r="E124" s="11">
        <v>1</v>
      </c>
      <c r="F124" s="3">
        <f t="shared" si="9"/>
        <v>30.16</v>
      </c>
      <c r="G124" s="12">
        <f>F124*1.1</f>
        <v>33.176</v>
      </c>
      <c r="H124" s="10" t="s">
        <v>89</v>
      </c>
      <c r="I124" s="12">
        <f t="shared" si="6"/>
        <v>1.5906384</v>
      </c>
    </row>
    <row r="125" spans="1:9" ht="12.75">
      <c r="A125" s="10" t="s">
        <v>30</v>
      </c>
      <c r="B125" s="10" t="s">
        <v>56</v>
      </c>
      <c r="C125" s="10" t="s">
        <v>31</v>
      </c>
      <c r="D125" s="10">
        <v>30.16</v>
      </c>
      <c r="E125" s="11">
        <v>1</v>
      </c>
      <c r="F125" s="3">
        <f t="shared" si="9"/>
        <v>30.16</v>
      </c>
      <c r="G125" s="12">
        <f>F125*1</f>
        <v>30.16</v>
      </c>
      <c r="H125" s="10" t="s">
        <v>47</v>
      </c>
      <c r="I125" s="12">
        <f t="shared" si="6"/>
        <v>1.5906384</v>
      </c>
    </row>
    <row r="126" spans="1:9" ht="12.75">
      <c r="A126" s="10" t="s">
        <v>30</v>
      </c>
      <c r="B126" s="10" t="s">
        <v>56</v>
      </c>
      <c r="C126" s="10" t="s">
        <v>31</v>
      </c>
      <c r="D126" s="10">
        <v>30.16</v>
      </c>
      <c r="E126" s="11">
        <v>1</v>
      </c>
      <c r="F126" s="3">
        <f t="shared" si="9"/>
        <v>30.16</v>
      </c>
      <c r="G126" s="12">
        <f>F126*1.1</f>
        <v>33.176</v>
      </c>
      <c r="H126" s="10" t="s">
        <v>89</v>
      </c>
      <c r="I126" s="12">
        <f t="shared" si="6"/>
        <v>1.5906384</v>
      </c>
    </row>
    <row r="127" spans="1:9" ht="12.75">
      <c r="A127" s="10" t="s">
        <v>30</v>
      </c>
      <c r="B127" s="10" t="s">
        <v>56</v>
      </c>
      <c r="C127" s="10" t="s">
        <v>31</v>
      </c>
      <c r="D127" s="10">
        <v>30.16</v>
      </c>
      <c r="E127" s="11">
        <v>1</v>
      </c>
      <c r="F127" s="3">
        <f t="shared" si="9"/>
        <v>30.16</v>
      </c>
      <c r="G127" s="12">
        <f>F127*1.12</f>
        <v>33.7792</v>
      </c>
      <c r="H127" s="10" t="s">
        <v>121</v>
      </c>
      <c r="I127" s="12">
        <f t="shared" si="6"/>
        <v>1.5906384</v>
      </c>
    </row>
    <row r="128" spans="1:9" ht="12.75">
      <c r="A128" s="10" t="s">
        <v>30</v>
      </c>
      <c r="B128" s="10" t="s">
        <v>56</v>
      </c>
      <c r="C128" s="10" t="s">
        <v>31</v>
      </c>
      <c r="D128" s="10">
        <v>30.16</v>
      </c>
      <c r="E128" s="11">
        <v>1</v>
      </c>
      <c r="F128" s="3">
        <f>D128*E128</f>
        <v>30.16</v>
      </c>
      <c r="G128" s="12">
        <f>F128*1.12</f>
        <v>33.7792</v>
      </c>
      <c r="H128" s="10" t="s">
        <v>126</v>
      </c>
      <c r="I128" s="12">
        <f t="shared" si="6"/>
        <v>1.5906384</v>
      </c>
    </row>
    <row r="129" spans="1:9" ht="12.75">
      <c r="A129" s="10" t="s">
        <v>30</v>
      </c>
      <c r="B129" s="10" t="s">
        <v>57</v>
      </c>
      <c r="C129" s="10" t="s">
        <v>28</v>
      </c>
      <c r="D129" s="10">
        <v>30.16</v>
      </c>
      <c r="E129" s="11">
        <v>1</v>
      </c>
      <c r="F129" s="3">
        <f t="shared" si="9"/>
        <v>30.16</v>
      </c>
      <c r="G129" s="12">
        <f>F129*1</f>
        <v>30.16</v>
      </c>
      <c r="H129" s="10" t="s">
        <v>47</v>
      </c>
      <c r="I129" s="12">
        <f t="shared" si="6"/>
        <v>1.5906384</v>
      </c>
    </row>
    <row r="130" spans="1:9" ht="12.75">
      <c r="A130" s="10" t="s">
        <v>30</v>
      </c>
      <c r="B130" s="10" t="s">
        <v>57</v>
      </c>
      <c r="C130" s="10" t="s">
        <v>28</v>
      </c>
      <c r="D130" s="10">
        <v>30.16</v>
      </c>
      <c r="E130" s="11">
        <v>1</v>
      </c>
      <c r="F130" s="3">
        <f>D130*E130</f>
        <v>30.16</v>
      </c>
      <c r="G130" s="12">
        <f>F130*1.12</f>
        <v>33.7792</v>
      </c>
      <c r="H130" s="10" t="s">
        <v>126</v>
      </c>
      <c r="I130" s="12">
        <f t="shared" si="6"/>
        <v>1.5906384</v>
      </c>
    </row>
    <row r="131" spans="1:9" ht="12.75">
      <c r="A131" s="10" t="s">
        <v>30</v>
      </c>
      <c r="B131" s="10" t="s">
        <v>57</v>
      </c>
      <c r="C131" s="10" t="s">
        <v>28</v>
      </c>
      <c r="D131" s="10">
        <v>30.16</v>
      </c>
      <c r="E131" s="11">
        <v>1</v>
      </c>
      <c r="F131" s="3">
        <f>D131*E131</f>
        <v>30.16</v>
      </c>
      <c r="G131" s="12">
        <f>F131*1.05</f>
        <v>31.668000000000003</v>
      </c>
      <c r="H131" s="10" t="s">
        <v>103</v>
      </c>
      <c r="I131" s="12">
        <f aca="true" t="shared" si="10" ref="I131:I188">F131*0.05274</f>
        <v>1.5906384</v>
      </c>
    </row>
    <row r="132" spans="1:9" ht="12.75">
      <c r="A132" s="10" t="s">
        <v>30</v>
      </c>
      <c r="B132" s="10" t="s">
        <v>58</v>
      </c>
      <c r="C132" s="10" t="s">
        <v>28</v>
      </c>
      <c r="D132" s="10">
        <v>30.16</v>
      </c>
      <c r="E132" s="11">
        <v>1</v>
      </c>
      <c r="F132" s="3">
        <f t="shared" si="9"/>
        <v>30.16</v>
      </c>
      <c r="G132" s="12">
        <f>F132*1</f>
        <v>30.16</v>
      </c>
      <c r="H132" s="10" t="s">
        <v>47</v>
      </c>
      <c r="I132" s="12">
        <f t="shared" si="10"/>
        <v>1.5906384</v>
      </c>
    </row>
    <row r="133" spans="1:9" ht="12.75">
      <c r="A133" s="10" t="s">
        <v>30</v>
      </c>
      <c r="B133" s="10" t="s">
        <v>58</v>
      </c>
      <c r="C133" s="10" t="s">
        <v>28</v>
      </c>
      <c r="D133" s="10">
        <v>30.16</v>
      </c>
      <c r="E133" s="11">
        <v>1</v>
      </c>
      <c r="F133" s="3">
        <f>D133*E133</f>
        <v>30.16</v>
      </c>
      <c r="G133" s="12">
        <f>F133*1.05</f>
        <v>31.668000000000003</v>
      </c>
      <c r="H133" s="10" t="s">
        <v>103</v>
      </c>
      <c r="I133" s="12">
        <f t="shared" si="10"/>
        <v>1.5906384</v>
      </c>
    </row>
    <row r="134" spans="1:9" ht="12.75">
      <c r="A134" s="10" t="s">
        <v>30</v>
      </c>
      <c r="B134" s="10" t="s">
        <v>59</v>
      </c>
      <c r="C134" s="10" t="s">
        <v>28</v>
      </c>
      <c r="D134" s="10">
        <v>24</v>
      </c>
      <c r="E134" s="11">
        <v>1</v>
      </c>
      <c r="F134" s="3">
        <f t="shared" si="9"/>
        <v>24</v>
      </c>
      <c r="G134" s="12">
        <f>F134*1</f>
        <v>24</v>
      </c>
      <c r="H134" s="10" t="s">
        <v>47</v>
      </c>
      <c r="I134" s="12">
        <f t="shared" si="10"/>
        <v>1.26576</v>
      </c>
    </row>
    <row r="135" spans="1:9" ht="12.75">
      <c r="A135" s="10" t="s">
        <v>30</v>
      </c>
      <c r="B135" s="10" t="s">
        <v>59</v>
      </c>
      <c r="C135" s="10" t="s">
        <v>28</v>
      </c>
      <c r="D135" s="10">
        <v>24</v>
      </c>
      <c r="E135" s="11">
        <v>1</v>
      </c>
      <c r="F135" s="3">
        <f t="shared" si="9"/>
        <v>24</v>
      </c>
      <c r="G135" s="12">
        <f>F135*1.05</f>
        <v>25.200000000000003</v>
      </c>
      <c r="H135" s="10" t="s">
        <v>106</v>
      </c>
      <c r="I135" s="12">
        <f t="shared" si="10"/>
        <v>1.26576</v>
      </c>
    </row>
    <row r="136" spans="1:9" ht="12.75">
      <c r="A136" s="10" t="s">
        <v>30</v>
      </c>
      <c r="B136" s="10" t="s">
        <v>60</v>
      </c>
      <c r="C136" s="10" t="s">
        <v>28</v>
      </c>
      <c r="D136" s="10">
        <v>30.16</v>
      </c>
      <c r="E136" s="11">
        <v>1</v>
      </c>
      <c r="F136" s="3">
        <f t="shared" si="9"/>
        <v>30.16</v>
      </c>
      <c r="G136" s="12">
        <f>F136*1</f>
        <v>30.16</v>
      </c>
      <c r="H136" s="10" t="s">
        <v>47</v>
      </c>
      <c r="I136" s="12">
        <f t="shared" si="10"/>
        <v>1.5906384</v>
      </c>
    </row>
    <row r="137" spans="1:9" ht="12.75">
      <c r="A137" s="10" t="s">
        <v>30</v>
      </c>
      <c r="B137" s="10" t="s">
        <v>60</v>
      </c>
      <c r="C137" s="10" t="s">
        <v>28</v>
      </c>
      <c r="D137" s="10">
        <v>30.16</v>
      </c>
      <c r="E137" s="11">
        <v>1</v>
      </c>
      <c r="F137" s="3">
        <f>D137*E137</f>
        <v>30.16</v>
      </c>
      <c r="G137" s="12">
        <f>F137*1.05</f>
        <v>31.668000000000003</v>
      </c>
      <c r="H137" s="10" t="s">
        <v>103</v>
      </c>
      <c r="I137" s="12">
        <f t="shared" si="10"/>
        <v>1.5906384</v>
      </c>
    </row>
    <row r="138" spans="1:9" ht="12.75">
      <c r="A138" s="10" t="s">
        <v>30</v>
      </c>
      <c r="B138" s="10" t="s">
        <v>61</v>
      </c>
      <c r="C138" s="10" t="s">
        <v>28</v>
      </c>
      <c r="D138" s="10">
        <v>30.16</v>
      </c>
      <c r="E138" s="11">
        <v>1</v>
      </c>
      <c r="F138" s="3">
        <f t="shared" si="9"/>
        <v>30.16</v>
      </c>
      <c r="G138" s="12">
        <f>F138*1</f>
        <v>30.16</v>
      </c>
      <c r="H138" s="10" t="s">
        <v>47</v>
      </c>
      <c r="I138" s="12">
        <f t="shared" si="10"/>
        <v>1.5906384</v>
      </c>
    </row>
    <row r="139" spans="1:9" ht="12.75">
      <c r="A139" s="10" t="s">
        <v>30</v>
      </c>
      <c r="B139" s="10" t="s">
        <v>62</v>
      </c>
      <c r="C139" s="10" t="s">
        <v>28</v>
      </c>
      <c r="D139" s="10">
        <v>30.16</v>
      </c>
      <c r="E139" s="11">
        <v>1</v>
      </c>
      <c r="F139" s="3">
        <f t="shared" si="9"/>
        <v>30.16</v>
      </c>
      <c r="G139" s="12">
        <f>F139*1</f>
        <v>30.16</v>
      </c>
      <c r="H139" s="10" t="s">
        <v>47</v>
      </c>
      <c r="I139" s="12">
        <f t="shared" si="10"/>
        <v>1.5906384</v>
      </c>
    </row>
    <row r="140" spans="1:9" ht="12.75">
      <c r="A140" s="10" t="s">
        <v>30</v>
      </c>
      <c r="B140" s="10" t="s">
        <v>62</v>
      </c>
      <c r="C140" s="10" t="s">
        <v>28</v>
      </c>
      <c r="D140" s="10">
        <v>30.16</v>
      </c>
      <c r="E140" s="11">
        <v>1</v>
      </c>
      <c r="F140" s="3">
        <f>D140*E140</f>
        <v>30.16</v>
      </c>
      <c r="G140" s="12">
        <f>F140*1.05</f>
        <v>31.668000000000003</v>
      </c>
      <c r="H140" s="10" t="s">
        <v>103</v>
      </c>
      <c r="I140" s="12">
        <f t="shared" si="10"/>
        <v>1.5906384</v>
      </c>
    </row>
    <row r="141" spans="1:9" ht="12.75">
      <c r="A141" s="10" t="s">
        <v>30</v>
      </c>
      <c r="B141" s="10" t="s">
        <v>63</v>
      </c>
      <c r="C141" s="10" t="s">
        <v>28</v>
      </c>
      <c r="D141" s="10">
        <v>30.16</v>
      </c>
      <c r="E141" s="11">
        <v>1</v>
      </c>
      <c r="F141" s="3">
        <f t="shared" si="9"/>
        <v>30.16</v>
      </c>
      <c r="G141" s="12">
        <f>F141*1</f>
        <v>30.16</v>
      </c>
      <c r="H141" s="10" t="s">
        <v>47</v>
      </c>
      <c r="I141" s="12">
        <f t="shared" si="10"/>
        <v>1.5906384</v>
      </c>
    </row>
    <row r="142" spans="1:9" ht="12.75">
      <c r="A142" s="10" t="s">
        <v>30</v>
      </c>
      <c r="B142" s="10" t="s">
        <v>63</v>
      </c>
      <c r="C142" s="10" t="s">
        <v>28</v>
      </c>
      <c r="D142" s="10">
        <v>30.16</v>
      </c>
      <c r="E142" s="11">
        <v>1</v>
      </c>
      <c r="F142" s="3">
        <f>D142*E142</f>
        <v>30.16</v>
      </c>
      <c r="G142" s="12">
        <f>F142*1.05</f>
        <v>31.668000000000003</v>
      </c>
      <c r="H142" s="10" t="s">
        <v>103</v>
      </c>
      <c r="I142" s="12">
        <f t="shared" si="10"/>
        <v>1.5906384</v>
      </c>
    </row>
    <row r="143" spans="1:9" ht="12.75">
      <c r="A143" t="s">
        <v>32</v>
      </c>
      <c r="B143" s="10" t="s">
        <v>78</v>
      </c>
      <c r="C143" t="s">
        <v>79</v>
      </c>
      <c r="D143" s="10">
        <v>153.6</v>
      </c>
      <c r="E143" s="3">
        <v>1</v>
      </c>
      <c r="F143" s="3">
        <f aca="true" t="shared" si="11" ref="F143:F149">D143*E143</f>
        <v>153.6</v>
      </c>
      <c r="G143" s="12">
        <f>F143*1.01</f>
        <v>155.136</v>
      </c>
      <c r="H143" s="10" t="s">
        <v>80</v>
      </c>
      <c r="I143" s="12">
        <f t="shared" si="10"/>
        <v>8.100864</v>
      </c>
    </row>
    <row r="144" spans="1:9" ht="12.75">
      <c r="A144" t="s">
        <v>32</v>
      </c>
      <c r="B144" s="10" t="s">
        <v>78</v>
      </c>
      <c r="C144" t="s">
        <v>79</v>
      </c>
      <c r="D144" s="10">
        <v>153.6</v>
      </c>
      <c r="E144" s="3">
        <v>1</v>
      </c>
      <c r="F144" s="3">
        <f t="shared" si="11"/>
        <v>153.6</v>
      </c>
      <c r="G144" s="12">
        <f aca="true" t="shared" si="12" ref="G144:G149">F144*1.12</f>
        <v>172.032</v>
      </c>
      <c r="H144" s="10" t="s">
        <v>92</v>
      </c>
      <c r="I144" s="12">
        <f t="shared" si="10"/>
        <v>8.100864</v>
      </c>
    </row>
    <row r="145" spans="1:9" ht="12.75">
      <c r="A145" t="s">
        <v>32</v>
      </c>
      <c r="B145" s="10" t="s">
        <v>78</v>
      </c>
      <c r="C145" t="s">
        <v>79</v>
      </c>
      <c r="D145" s="10">
        <v>153.6</v>
      </c>
      <c r="E145" s="3">
        <v>1</v>
      </c>
      <c r="F145" s="3">
        <f t="shared" si="11"/>
        <v>153.6</v>
      </c>
      <c r="G145" s="12">
        <f>F145*1.1</f>
        <v>168.96</v>
      </c>
      <c r="H145" s="10" t="s">
        <v>89</v>
      </c>
      <c r="I145" s="12">
        <f t="shared" si="10"/>
        <v>8.100864</v>
      </c>
    </row>
    <row r="146" spans="1:9" ht="12.75">
      <c r="A146" t="s">
        <v>32</v>
      </c>
      <c r="B146" s="10" t="s">
        <v>78</v>
      </c>
      <c r="C146" t="s">
        <v>79</v>
      </c>
      <c r="D146" s="10">
        <v>153.6</v>
      </c>
      <c r="E146" s="3">
        <v>1</v>
      </c>
      <c r="F146" s="3">
        <f t="shared" si="11"/>
        <v>153.6</v>
      </c>
      <c r="G146" s="12">
        <f t="shared" si="12"/>
        <v>172.032</v>
      </c>
      <c r="H146" s="10" t="s">
        <v>126</v>
      </c>
      <c r="I146" s="12">
        <f t="shared" si="10"/>
        <v>8.100864</v>
      </c>
    </row>
    <row r="147" spans="1:9" ht="12.75">
      <c r="A147" t="s">
        <v>32</v>
      </c>
      <c r="B147" s="10" t="s">
        <v>78</v>
      </c>
      <c r="C147" t="s">
        <v>79</v>
      </c>
      <c r="D147" s="10">
        <v>153.6</v>
      </c>
      <c r="E147" s="3">
        <v>5</v>
      </c>
      <c r="F147" s="3">
        <f t="shared" si="11"/>
        <v>768</v>
      </c>
      <c r="G147" s="12">
        <f>F147*1.01</f>
        <v>775.6800000000001</v>
      </c>
      <c r="H147" s="10" t="s">
        <v>139</v>
      </c>
      <c r="I147" s="12">
        <f t="shared" si="10"/>
        <v>40.50432</v>
      </c>
    </row>
    <row r="148" spans="1:9" ht="12.75">
      <c r="A148" t="s">
        <v>32</v>
      </c>
      <c r="B148" s="10" t="s">
        <v>145</v>
      </c>
      <c r="C148" t="s">
        <v>68</v>
      </c>
      <c r="D148" s="10">
        <v>153.6</v>
      </c>
      <c r="E148" s="3">
        <v>1</v>
      </c>
      <c r="F148" s="3">
        <f t="shared" si="11"/>
        <v>153.6</v>
      </c>
      <c r="G148" s="12">
        <f t="shared" si="12"/>
        <v>172.032</v>
      </c>
      <c r="H148" s="10" t="s">
        <v>27</v>
      </c>
      <c r="I148" s="12">
        <f t="shared" si="10"/>
        <v>8.100864</v>
      </c>
    </row>
    <row r="149" spans="1:9" ht="12.75">
      <c r="A149" t="s">
        <v>32</v>
      </c>
      <c r="B149" s="10" t="s">
        <v>146</v>
      </c>
      <c r="C149" t="s">
        <v>147</v>
      </c>
      <c r="D149" s="10">
        <v>153.6</v>
      </c>
      <c r="E149" s="3">
        <v>1</v>
      </c>
      <c r="F149" s="3">
        <f t="shared" si="11"/>
        <v>153.6</v>
      </c>
      <c r="G149" s="12">
        <f t="shared" si="12"/>
        <v>172.032</v>
      </c>
      <c r="H149" s="10" t="s">
        <v>27</v>
      </c>
      <c r="I149" s="12">
        <f t="shared" si="10"/>
        <v>8.100864</v>
      </c>
    </row>
    <row r="150" spans="1:9" ht="12.75">
      <c r="A150" t="s">
        <v>32</v>
      </c>
      <c r="B150" s="10" t="s">
        <v>104</v>
      </c>
      <c r="C150" t="s">
        <v>105</v>
      </c>
      <c r="D150" s="10">
        <v>153.6</v>
      </c>
      <c r="E150" s="3">
        <v>1</v>
      </c>
      <c r="F150" s="3">
        <f aca="true" t="shared" si="13" ref="F150:F178">D150*E150</f>
        <v>153.6</v>
      </c>
      <c r="G150" s="12">
        <f>F150*1.05</f>
        <v>161.28</v>
      </c>
      <c r="H150" s="10" t="s">
        <v>103</v>
      </c>
      <c r="I150" s="12">
        <f t="shared" si="10"/>
        <v>8.100864</v>
      </c>
    </row>
    <row r="151" spans="1:9" ht="12.75">
      <c r="A151" t="s">
        <v>32</v>
      </c>
      <c r="B151" s="10" t="s">
        <v>104</v>
      </c>
      <c r="C151" t="s">
        <v>105</v>
      </c>
      <c r="D151" s="10">
        <v>153.6</v>
      </c>
      <c r="E151" s="3">
        <v>6</v>
      </c>
      <c r="F151" s="3">
        <f t="shared" si="13"/>
        <v>921.5999999999999</v>
      </c>
      <c r="G151" s="12">
        <f>F151*1.01</f>
        <v>930.8159999999999</v>
      </c>
      <c r="H151" s="10" t="s">
        <v>139</v>
      </c>
      <c r="I151" s="12">
        <f t="shared" si="10"/>
        <v>48.605183999999994</v>
      </c>
    </row>
    <row r="152" spans="1:9" ht="12.75">
      <c r="A152" t="s">
        <v>32</v>
      </c>
      <c r="B152" s="10" t="s">
        <v>109</v>
      </c>
      <c r="C152" t="s">
        <v>108</v>
      </c>
      <c r="D152" s="10">
        <v>153.2</v>
      </c>
      <c r="E152" s="3">
        <v>1</v>
      </c>
      <c r="F152" s="3">
        <f t="shared" si="13"/>
        <v>153.2</v>
      </c>
      <c r="G152" s="12">
        <f aca="true" t="shared" si="14" ref="G152:G183">F152*1.12</f>
        <v>171.584</v>
      </c>
      <c r="H152" s="10" t="s">
        <v>107</v>
      </c>
      <c r="I152" s="12">
        <f t="shared" si="10"/>
        <v>8.079768</v>
      </c>
    </row>
    <row r="153" spans="1:9" ht="12.75">
      <c r="A153" t="s">
        <v>32</v>
      </c>
      <c r="B153" s="10" t="s">
        <v>109</v>
      </c>
      <c r="C153" t="s">
        <v>108</v>
      </c>
      <c r="D153" s="10">
        <v>153.2</v>
      </c>
      <c r="E153" s="3">
        <v>1</v>
      </c>
      <c r="F153" s="3">
        <f>D153*E153</f>
        <v>153.2</v>
      </c>
      <c r="G153" s="12">
        <f>F153*1.05</f>
        <v>160.85999999999999</v>
      </c>
      <c r="H153" s="10" t="s">
        <v>103</v>
      </c>
      <c r="I153" s="12">
        <f t="shared" si="10"/>
        <v>8.079768</v>
      </c>
    </row>
    <row r="154" spans="1:9" ht="12.75">
      <c r="A154" t="s">
        <v>32</v>
      </c>
      <c r="B154" s="10" t="s">
        <v>69</v>
      </c>
      <c r="C154" t="s">
        <v>70</v>
      </c>
      <c r="D154" s="10">
        <v>153.2</v>
      </c>
      <c r="E154" s="3">
        <v>1</v>
      </c>
      <c r="F154" s="3">
        <f t="shared" si="13"/>
        <v>153.2</v>
      </c>
      <c r="G154" s="12">
        <f t="shared" si="14"/>
        <v>171.584</v>
      </c>
      <c r="H154" s="10" t="s">
        <v>35</v>
      </c>
      <c r="I154" s="12">
        <f t="shared" si="10"/>
        <v>8.079768</v>
      </c>
    </row>
    <row r="155" spans="1:9" ht="12.75">
      <c r="A155" t="s">
        <v>32</v>
      </c>
      <c r="B155" s="10" t="s">
        <v>69</v>
      </c>
      <c r="C155" t="s">
        <v>70</v>
      </c>
      <c r="D155" s="10">
        <v>153.2</v>
      </c>
      <c r="E155" s="3">
        <v>1</v>
      </c>
      <c r="F155" s="3">
        <f t="shared" si="13"/>
        <v>153.2</v>
      </c>
      <c r="G155" s="12">
        <f t="shared" si="14"/>
        <v>171.584</v>
      </c>
      <c r="H155" s="10" t="s">
        <v>107</v>
      </c>
      <c r="I155" s="12">
        <f t="shared" si="10"/>
        <v>8.079768</v>
      </c>
    </row>
    <row r="156" spans="1:9" ht="12.75">
      <c r="A156" t="s">
        <v>32</v>
      </c>
      <c r="B156" s="10" t="s">
        <v>141</v>
      </c>
      <c r="C156" s="10" t="s">
        <v>142</v>
      </c>
      <c r="D156" s="10">
        <v>153.2</v>
      </c>
      <c r="E156" s="3">
        <v>1</v>
      </c>
      <c r="F156" s="3">
        <f t="shared" si="13"/>
        <v>153.2</v>
      </c>
      <c r="G156" s="12">
        <f t="shared" si="14"/>
        <v>171.584</v>
      </c>
      <c r="H156" s="10" t="s">
        <v>140</v>
      </c>
      <c r="I156" s="12">
        <f t="shared" si="10"/>
        <v>8.079768</v>
      </c>
    </row>
    <row r="157" spans="1:9" ht="12.75">
      <c r="A157" t="s">
        <v>32</v>
      </c>
      <c r="B157" s="10" t="s">
        <v>141</v>
      </c>
      <c r="C157" s="10" t="s">
        <v>142</v>
      </c>
      <c r="D157" s="10">
        <v>153.2</v>
      </c>
      <c r="E157" s="3">
        <v>1</v>
      </c>
      <c r="F157" s="3">
        <f t="shared" si="13"/>
        <v>153.2</v>
      </c>
      <c r="G157" s="12">
        <f>F157*1.1</f>
        <v>168.52</v>
      </c>
      <c r="H157" s="10" t="s">
        <v>89</v>
      </c>
      <c r="I157" s="12">
        <f t="shared" si="10"/>
        <v>8.079768</v>
      </c>
    </row>
    <row r="158" spans="1:9" ht="12.75">
      <c r="A158" t="s">
        <v>32</v>
      </c>
      <c r="B158" s="10" t="s">
        <v>141</v>
      </c>
      <c r="C158" s="10" t="s">
        <v>142</v>
      </c>
      <c r="D158" s="10">
        <v>153.2</v>
      </c>
      <c r="E158" s="3">
        <v>1</v>
      </c>
      <c r="F158" s="3">
        <f>D158*E158</f>
        <v>153.2</v>
      </c>
      <c r="G158" s="12">
        <f t="shared" si="14"/>
        <v>171.584</v>
      </c>
      <c r="H158" s="10" t="s">
        <v>23</v>
      </c>
      <c r="I158" s="12">
        <f t="shared" si="10"/>
        <v>8.079768</v>
      </c>
    </row>
    <row r="159" spans="1:9" ht="12.75">
      <c r="A159" t="s">
        <v>32</v>
      </c>
      <c r="B159" s="10" t="s">
        <v>33</v>
      </c>
      <c r="C159" t="s">
        <v>34</v>
      </c>
      <c r="D159" s="10">
        <v>122.48</v>
      </c>
      <c r="E159" s="3">
        <v>1</v>
      </c>
      <c r="F159" s="3">
        <f t="shared" si="13"/>
        <v>122.48</v>
      </c>
      <c r="G159" s="12">
        <f t="shared" si="14"/>
        <v>137.1776</v>
      </c>
      <c r="H159" s="10" t="s">
        <v>29</v>
      </c>
      <c r="I159" s="12">
        <f t="shared" si="10"/>
        <v>6.459595200000001</v>
      </c>
    </row>
    <row r="160" spans="1:9" ht="12.75">
      <c r="A160" t="s">
        <v>32</v>
      </c>
      <c r="B160" s="10" t="s">
        <v>33</v>
      </c>
      <c r="C160" t="s">
        <v>34</v>
      </c>
      <c r="D160" s="10">
        <v>122.48</v>
      </c>
      <c r="E160" s="3">
        <v>1</v>
      </c>
      <c r="F160" s="3">
        <f t="shared" si="13"/>
        <v>122.48</v>
      </c>
      <c r="G160" s="12">
        <f t="shared" si="14"/>
        <v>137.1776</v>
      </c>
      <c r="H160" s="10" t="s">
        <v>27</v>
      </c>
      <c r="I160" s="12">
        <f t="shared" si="10"/>
        <v>6.459595200000001</v>
      </c>
    </row>
    <row r="161" spans="1:9" ht="12.75">
      <c r="A161" t="s">
        <v>32</v>
      </c>
      <c r="B161" s="10" t="s">
        <v>33</v>
      </c>
      <c r="C161" t="s">
        <v>34</v>
      </c>
      <c r="D161" s="10">
        <v>122.48</v>
      </c>
      <c r="E161" s="3">
        <v>1</v>
      </c>
      <c r="F161" s="3">
        <f>D161*E161</f>
        <v>122.48</v>
      </c>
      <c r="G161" s="12">
        <f t="shared" si="14"/>
        <v>137.1776</v>
      </c>
      <c r="H161" s="10" t="s">
        <v>26</v>
      </c>
      <c r="I161" s="12">
        <f t="shared" si="10"/>
        <v>6.459595200000001</v>
      </c>
    </row>
    <row r="162" spans="1:9" ht="12.75">
      <c r="A162" t="s">
        <v>32</v>
      </c>
      <c r="B162" s="10" t="s">
        <v>33</v>
      </c>
      <c r="C162" t="s">
        <v>34</v>
      </c>
      <c r="D162" s="10">
        <v>122.48</v>
      </c>
      <c r="E162" s="3">
        <v>1</v>
      </c>
      <c r="F162" s="3">
        <f>D162*E162</f>
        <v>122.48</v>
      </c>
      <c r="G162" s="12">
        <f t="shared" si="14"/>
        <v>137.1776</v>
      </c>
      <c r="H162" s="10" t="s">
        <v>163</v>
      </c>
      <c r="I162" s="12">
        <f t="shared" si="10"/>
        <v>6.459595200000001</v>
      </c>
    </row>
    <row r="163" spans="1:9" ht="12.75">
      <c r="A163" t="s">
        <v>32</v>
      </c>
      <c r="B163" s="10" t="s">
        <v>110</v>
      </c>
      <c r="C163" t="s">
        <v>111</v>
      </c>
      <c r="D163" s="10">
        <v>153.2</v>
      </c>
      <c r="E163" s="3">
        <v>1</v>
      </c>
      <c r="F163" s="3">
        <f t="shared" si="13"/>
        <v>153.2</v>
      </c>
      <c r="G163" s="12">
        <f t="shared" si="14"/>
        <v>171.584</v>
      </c>
      <c r="H163" s="10" t="s">
        <v>107</v>
      </c>
      <c r="I163" s="12">
        <f t="shared" si="10"/>
        <v>8.079768</v>
      </c>
    </row>
    <row r="164" spans="1:9" ht="12.75">
      <c r="A164" t="s">
        <v>32</v>
      </c>
      <c r="B164" s="10" t="s">
        <v>110</v>
      </c>
      <c r="C164" t="s">
        <v>111</v>
      </c>
      <c r="D164" s="10">
        <v>153.2</v>
      </c>
      <c r="E164" s="3">
        <v>1</v>
      </c>
      <c r="F164" s="3">
        <f t="shared" si="13"/>
        <v>153.2</v>
      </c>
      <c r="G164" s="12">
        <f t="shared" si="14"/>
        <v>171.584</v>
      </c>
      <c r="H164" s="10" t="s">
        <v>27</v>
      </c>
      <c r="I164" s="12">
        <f t="shared" si="10"/>
        <v>8.079768</v>
      </c>
    </row>
    <row r="165" spans="1:9" ht="12.75">
      <c r="A165" t="s">
        <v>32</v>
      </c>
      <c r="B165" s="10" t="s">
        <v>110</v>
      </c>
      <c r="C165" t="s">
        <v>111</v>
      </c>
      <c r="D165" s="10">
        <v>153.2</v>
      </c>
      <c r="E165" s="3">
        <v>1</v>
      </c>
      <c r="F165" s="3">
        <f>D165*E165</f>
        <v>153.2</v>
      </c>
      <c r="G165" s="12">
        <f t="shared" si="14"/>
        <v>171.584</v>
      </c>
      <c r="H165" s="10" t="s">
        <v>83</v>
      </c>
      <c r="I165" s="12">
        <f t="shared" si="10"/>
        <v>8.079768</v>
      </c>
    </row>
    <row r="166" spans="1:9" ht="12.75">
      <c r="A166" t="s">
        <v>32</v>
      </c>
      <c r="B166" s="10" t="s">
        <v>150</v>
      </c>
      <c r="C166" t="s">
        <v>151</v>
      </c>
      <c r="D166" s="10">
        <v>153.2</v>
      </c>
      <c r="E166" s="3">
        <v>1</v>
      </c>
      <c r="F166" s="3">
        <f t="shared" si="13"/>
        <v>153.2</v>
      </c>
      <c r="G166" s="12">
        <f t="shared" si="14"/>
        <v>171.584</v>
      </c>
      <c r="H166" s="10" t="s">
        <v>27</v>
      </c>
      <c r="I166" s="12">
        <f t="shared" si="10"/>
        <v>8.079768</v>
      </c>
    </row>
    <row r="167" spans="1:9" ht="12.75">
      <c r="A167" t="s">
        <v>32</v>
      </c>
      <c r="B167" s="10" t="s">
        <v>150</v>
      </c>
      <c r="C167" t="s">
        <v>151</v>
      </c>
      <c r="D167" s="10">
        <v>153.2</v>
      </c>
      <c r="E167" s="3">
        <v>1</v>
      </c>
      <c r="F167" s="3">
        <f>D167*E167</f>
        <v>153.2</v>
      </c>
      <c r="G167" s="12">
        <f t="shared" si="14"/>
        <v>171.584</v>
      </c>
      <c r="H167" s="10" t="s">
        <v>83</v>
      </c>
      <c r="I167" s="12">
        <f t="shared" si="10"/>
        <v>8.079768</v>
      </c>
    </row>
    <row r="168" spans="1:9" ht="12.75">
      <c r="A168" t="s">
        <v>32</v>
      </c>
      <c r="B168" s="10" t="s">
        <v>161</v>
      </c>
      <c r="C168" t="s">
        <v>162</v>
      </c>
      <c r="D168" s="10">
        <v>153.2</v>
      </c>
      <c r="E168" s="3">
        <v>1</v>
      </c>
      <c r="F168" s="3">
        <f>D168*E168</f>
        <v>153.2</v>
      </c>
      <c r="G168" s="12">
        <f>F168*1.05</f>
        <v>160.85999999999999</v>
      </c>
      <c r="H168" s="10" t="s">
        <v>106</v>
      </c>
      <c r="I168" s="12">
        <f t="shared" si="10"/>
        <v>8.079768</v>
      </c>
    </row>
    <row r="169" spans="1:9" ht="12.75">
      <c r="A169" t="s">
        <v>32</v>
      </c>
      <c r="B169" s="10" t="s">
        <v>148</v>
      </c>
      <c r="C169" t="s">
        <v>149</v>
      </c>
      <c r="D169" s="10">
        <v>153.2</v>
      </c>
      <c r="E169" s="3">
        <v>1</v>
      </c>
      <c r="F169" s="3">
        <f t="shared" si="13"/>
        <v>153.2</v>
      </c>
      <c r="G169" s="12">
        <f t="shared" si="14"/>
        <v>171.584</v>
      </c>
      <c r="H169" s="10" t="s">
        <v>27</v>
      </c>
      <c r="I169" s="12">
        <f t="shared" si="10"/>
        <v>8.079768</v>
      </c>
    </row>
    <row r="170" spans="1:9" ht="12.75">
      <c r="A170" t="s">
        <v>32</v>
      </c>
      <c r="B170" s="10" t="s">
        <v>87</v>
      </c>
      <c r="C170" t="s">
        <v>88</v>
      </c>
      <c r="D170" s="10">
        <v>153.2</v>
      </c>
      <c r="E170" s="3">
        <v>1</v>
      </c>
      <c r="F170" s="3">
        <f t="shared" si="13"/>
        <v>153.2</v>
      </c>
      <c r="G170" s="12">
        <f t="shared" si="14"/>
        <v>171.584</v>
      </c>
      <c r="H170" s="10" t="s">
        <v>92</v>
      </c>
      <c r="I170" s="12">
        <f t="shared" si="10"/>
        <v>8.079768</v>
      </c>
    </row>
    <row r="171" spans="1:9" ht="12.75">
      <c r="A171" t="s">
        <v>32</v>
      </c>
      <c r="B171" s="10" t="s">
        <v>87</v>
      </c>
      <c r="C171" t="s">
        <v>88</v>
      </c>
      <c r="D171" s="10">
        <v>153.2</v>
      </c>
      <c r="E171" s="3">
        <v>5</v>
      </c>
      <c r="F171" s="3">
        <f t="shared" si="13"/>
        <v>766</v>
      </c>
      <c r="G171" s="12">
        <f>F171*1.01</f>
        <v>773.66</v>
      </c>
      <c r="H171" s="10" t="s">
        <v>139</v>
      </c>
      <c r="I171" s="12">
        <f t="shared" si="10"/>
        <v>40.39884</v>
      </c>
    </row>
    <row r="172" spans="1:9" ht="12.75">
      <c r="A172" t="s">
        <v>32</v>
      </c>
      <c r="B172" s="10" t="s">
        <v>87</v>
      </c>
      <c r="C172" t="s">
        <v>88</v>
      </c>
      <c r="D172" s="10">
        <v>153.2</v>
      </c>
      <c r="E172" s="3">
        <v>1</v>
      </c>
      <c r="F172" s="3">
        <f t="shared" si="13"/>
        <v>153.2</v>
      </c>
      <c r="G172" s="12">
        <f t="shared" si="14"/>
        <v>171.584</v>
      </c>
      <c r="H172" s="10" t="s">
        <v>27</v>
      </c>
      <c r="I172" s="12">
        <f t="shared" si="10"/>
        <v>8.079768</v>
      </c>
    </row>
    <row r="173" spans="1:9" ht="12.75">
      <c r="A173" t="s">
        <v>32</v>
      </c>
      <c r="B173" s="10" t="s">
        <v>87</v>
      </c>
      <c r="C173" t="s">
        <v>88</v>
      </c>
      <c r="D173" s="10">
        <v>153.2</v>
      </c>
      <c r="E173" s="3">
        <v>1</v>
      </c>
      <c r="F173" s="3">
        <f t="shared" si="13"/>
        <v>153.2</v>
      </c>
      <c r="G173" s="12">
        <f>F173*1.1</f>
        <v>168.52</v>
      </c>
      <c r="H173" s="10" t="s">
        <v>89</v>
      </c>
      <c r="I173" s="12">
        <f t="shared" si="10"/>
        <v>8.079768</v>
      </c>
    </row>
    <row r="174" spans="1:9" ht="12.75">
      <c r="A174" t="s">
        <v>32</v>
      </c>
      <c r="B174" s="10" t="s">
        <v>87</v>
      </c>
      <c r="C174" t="s">
        <v>88</v>
      </c>
      <c r="D174" s="10">
        <v>153.2</v>
      </c>
      <c r="E174" s="3">
        <v>1</v>
      </c>
      <c r="F174" s="3">
        <f>D174*E174</f>
        <v>153.2</v>
      </c>
      <c r="G174" s="12">
        <f t="shared" si="14"/>
        <v>171.584</v>
      </c>
      <c r="H174" s="10" t="s">
        <v>23</v>
      </c>
      <c r="I174" s="12">
        <f t="shared" si="10"/>
        <v>8.079768</v>
      </c>
    </row>
    <row r="175" spans="1:9" ht="12.75">
      <c r="A175" t="s">
        <v>32</v>
      </c>
      <c r="B175" s="10" t="s">
        <v>87</v>
      </c>
      <c r="C175" t="s">
        <v>88</v>
      </c>
      <c r="D175" s="10">
        <v>153.2</v>
      </c>
      <c r="E175" s="3">
        <v>1</v>
      </c>
      <c r="F175" s="3">
        <f>D175*E175</f>
        <v>153.2</v>
      </c>
      <c r="G175" s="12">
        <f>F175*1.05</f>
        <v>160.85999999999999</v>
      </c>
      <c r="H175" s="10" t="s">
        <v>103</v>
      </c>
      <c r="I175" s="12">
        <f t="shared" si="10"/>
        <v>8.079768</v>
      </c>
    </row>
    <row r="176" spans="1:9" ht="12.75">
      <c r="A176" t="s">
        <v>32</v>
      </c>
      <c r="B176" s="10" t="s">
        <v>97</v>
      </c>
      <c r="C176" t="s">
        <v>98</v>
      </c>
      <c r="D176" s="10">
        <v>153.2</v>
      </c>
      <c r="E176" s="3">
        <v>1</v>
      </c>
      <c r="F176" s="3">
        <f t="shared" si="13"/>
        <v>153.2</v>
      </c>
      <c r="G176" s="12">
        <f>F176*1.1</f>
        <v>168.52</v>
      </c>
      <c r="H176" s="10" t="s">
        <v>89</v>
      </c>
      <c r="I176" s="12">
        <f t="shared" si="10"/>
        <v>8.079768</v>
      </c>
    </row>
    <row r="177" spans="1:9" ht="12.75">
      <c r="A177" t="s">
        <v>32</v>
      </c>
      <c r="B177" s="10" t="s">
        <v>97</v>
      </c>
      <c r="C177" t="s">
        <v>98</v>
      </c>
      <c r="D177" s="10">
        <v>153.2</v>
      </c>
      <c r="E177" s="3">
        <v>1</v>
      </c>
      <c r="F177" s="3">
        <f t="shared" si="13"/>
        <v>153.2</v>
      </c>
      <c r="G177" s="12">
        <f>F177*1.05</f>
        <v>160.85999999999999</v>
      </c>
      <c r="H177" s="10" t="s">
        <v>103</v>
      </c>
      <c r="I177" s="12">
        <f t="shared" si="10"/>
        <v>8.079768</v>
      </c>
    </row>
    <row r="178" spans="1:9" ht="12.75">
      <c r="A178" t="s">
        <v>32</v>
      </c>
      <c r="B178" s="10" t="s">
        <v>143</v>
      </c>
      <c r="C178" t="s">
        <v>144</v>
      </c>
      <c r="D178" s="10">
        <v>153.2</v>
      </c>
      <c r="E178" s="3">
        <v>1</v>
      </c>
      <c r="F178" s="3">
        <f t="shared" si="13"/>
        <v>153.2</v>
      </c>
      <c r="G178" s="12">
        <f>F178*1.12</f>
        <v>171.584</v>
      </c>
      <c r="H178" s="10" t="s">
        <v>27</v>
      </c>
      <c r="I178" s="12">
        <f t="shared" si="10"/>
        <v>8.079768</v>
      </c>
    </row>
    <row r="179" spans="1:9" ht="12.75">
      <c r="A179" t="s">
        <v>32</v>
      </c>
      <c r="B179" s="10" t="s">
        <v>90</v>
      </c>
      <c r="C179" t="s">
        <v>91</v>
      </c>
      <c r="D179" s="10">
        <v>153.2</v>
      </c>
      <c r="E179" s="3">
        <v>1</v>
      </c>
      <c r="F179" s="3">
        <f aca="true" t="shared" si="15" ref="F179:F188">D179*E179</f>
        <v>153.2</v>
      </c>
      <c r="G179" s="12">
        <f t="shared" si="14"/>
        <v>171.584</v>
      </c>
      <c r="H179" s="10" t="s">
        <v>92</v>
      </c>
      <c r="I179" s="12">
        <f t="shared" si="10"/>
        <v>8.079768</v>
      </c>
    </row>
    <row r="180" spans="1:9" ht="12.75">
      <c r="A180" t="s">
        <v>32</v>
      </c>
      <c r="B180" s="10" t="s">
        <v>90</v>
      </c>
      <c r="C180" t="s">
        <v>91</v>
      </c>
      <c r="D180" s="10">
        <v>153.2</v>
      </c>
      <c r="E180" s="3">
        <v>1</v>
      </c>
      <c r="F180" s="3">
        <f t="shared" si="15"/>
        <v>153.2</v>
      </c>
      <c r="G180" s="12">
        <f>F180*1</f>
        <v>153.2</v>
      </c>
      <c r="H180" s="10" t="s">
        <v>47</v>
      </c>
      <c r="I180" s="12">
        <f t="shared" si="10"/>
        <v>8.079768</v>
      </c>
    </row>
    <row r="181" spans="1:9" ht="12.75">
      <c r="A181" t="s">
        <v>32</v>
      </c>
      <c r="B181" s="10" t="s">
        <v>90</v>
      </c>
      <c r="C181" t="s">
        <v>91</v>
      </c>
      <c r="D181" s="10">
        <v>153.2</v>
      </c>
      <c r="E181" s="3">
        <v>5</v>
      </c>
      <c r="F181" s="3">
        <f t="shared" si="15"/>
        <v>766</v>
      </c>
      <c r="G181" s="12">
        <f>F181*1.01</f>
        <v>773.66</v>
      </c>
      <c r="H181" s="10" t="s">
        <v>139</v>
      </c>
      <c r="I181" s="12">
        <f t="shared" si="10"/>
        <v>40.39884</v>
      </c>
    </row>
    <row r="182" spans="1:9" ht="12.75">
      <c r="A182" t="s">
        <v>32</v>
      </c>
      <c r="B182" s="10" t="s">
        <v>90</v>
      </c>
      <c r="C182" t="s">
        <v>91</v>
      </c>
      <c r="D182" s="10">
        <v>153.2</v>
      </c>
      <c r="E182" s="3">
        <v>1</v>
      </c>
      <c r="F182" s="3">
        <f t="shared" si="15"/>
        <v>153.2</v>
      </c>
      <c r="G182" s="12">
        <f t="shared" si="14"/>
        <v>171.584</v>
      </c>
      <c r="H182" s="10" t="s">
        <v>27</v>
      </c>
      <c r="I182" s="12">
        <f t="shared" si="10"/>
        <v>8.079768</v>
      </c>
    </row>
    <row r="183" spans="1:9" ht="12.75">
      <c r="A183" t="s">
        <v>32</v>
      </c>
      <c r="B183" s="10" t="s">
        <v>90</v>
      </c>
      <c r="C183" t="s">
        <v>91</v>
      </c>
      <c r="D183" s="10">
        <v>153.2</v>
      </c>
      <c r="E183" s="3">
        <v>1</v>
      </c>
      <c r="F183" s="3">
        <f t="shared" si="15"/>
        <v>153.2</v>
      </c>
      <c r="G183" s="12">
        <f t="shared" si="14"/>
        <v>171.584</v>
      </c>
      <c r="H183" s="10" t="s">
        <v>26</v>
      </c>
      <c r="I183" s="12">
        <f t="shared" si="10"/>
        <v>8.079768</v>
      </c>
    </row>
    <row r="184" spans="1:9" ht="12.75">
      <c r="A184" t="s">
        <v>32</v>
      </c>
      <c r="B184" s="10" t="s">
        <v>90</v>
      </c>
      <c r="C184" t="s">
        <v>91</v>
      </c>
      <c r="D184" s="10">
        <v>153.2</v>
      </c>
      <c r="E184" s="3">
        <v>1</v>
      </c>
      <c r="F184" s="3">
        <f t="shared" si="15"/>
        <v>153.2</v>
      </c>
      <c r="G184" s="12">
        <f>F184*1.05</f>
        <v>160.85999999999999</v>
      </c>
      <c r="H184" s="10" t="s">
        <v>106</v>
      </c>
      <c r="I184" s="12">
        <f t="shared" si="10"/>
        <v>8.079768</v>
      </c>
    </row>
    <row r="185" spans="1:9" ht="12.75">
      <c r="A185" t="s">
        <v>32</v>
      </c>
      <c r="B185" s="10" t="s">
        <v>90</v>
      </c>
      <c r="C185" t="s">
        <v>91</v>
      </c>
      <c r="D185" s="10">
        <v>153.2</v>
      </c>
      <c r="E185" s="3">
        <v>1</v>
      </c>
      <c r="F185" s="3">
        <f t="shared" si="15"/>
        <v>153.2</v>
      </c>
      <c r="G185" s="12">
        <f>F185*1.12</f>
        <v>171.584</v>
      </c>
      <c r="H185" s="10" t="s">
        <v>140</v>
      </c>
      <c r="I185" s="12">
        <f t="shared" si="10"/>
        <v>8.079768</v>
      </c>
    </row>
    <row r="186" spans="1:9" ht="12.75">
      <c r="A186" t="s">
        <v>84</v>
      </c>
      <c r="B186" s="10" t="s">
        <v>85</v>
      </c>
      <c r="C186" t="s">
        <v>86</v>
      </c>
      <c r="D186" s="10">
        <v>151.2</v>
      </c>
      <c r="E186" s="3">
        <v>1</v>
      </c>
      <c r="F186" s="3">
        <f t="shared" si="15"/>
        <v>151.2</v>
      </c>
      <c r="G186" s="12">
        <f>F186*1.12</f>
        <v>169.344</v>
      </c>
      <c r="H186" s="10" t="s">
        <v>83</v>
      </c>
      <c r="I186" s="12">
        <f t="shared" si="10"/>
        <v>7.974288</v>
      </c>
    </row>
    <row r="187" spans="1:9" ht="12.75">
      <c r="A187" t="s">
        <v>84</v>
      </c>
      <c r="B187" s="10" t="s">
        <v>85</v>
      </c>
      <c r="C187" t="s">
        <v>86</v>
      </c>
      <c r="D187" s="10">
        <v>151.2</v>
      </c>
      <c r="E187" s="3">
        <v>1</v>
      </c>
      <c r="F187" s="3">
        <f t="shared" si="15"/>
        <v>151.2</v>
      </c>
      <c r="G187" s="12">
        <f>F187*1.12</f>
        <v>169.344</v>
      </c>
      <c r="H187" s="10" t="s">
        <v>152</v>
      </c>
      <c r="I187" s="12">
        <f t="shared" si="10"/>
        <v>7.974288</v>
      </c>
    </row>
    <row r="188" spans="1:9" ht="12.75">
      <c r="A188" t="s">
        <v>120</v>
      </c>
      <c r="B188" s="10" t="s">
        <v>119</v>
      </c>
      <c r="D188" s="10">
        <v>60.92</v>
      </c>
      <c r="E188" s="3">
        <v>1</v>
      </c>
      <c r="F188" s="3">
        <f t="shared" si="15"/>
        <v>60.92</v>
      </c>
      <c r="G188" s="12">
        <f>F188*1.12</f>
        <v>68.2304</v>
      </c>
      <c r="H188" s="10" t="s">
        <v>121</v>
      </c>
      <c r="I188" s="12">
        <f t="shared" si="10"/>
        <v>3.2129208</v>
      </c>
    </row>
    <row r="190" ht="12.75">
      <c r="A190" s="10"/>
    </row>
  </sheetData>
  <autoFilter ref="A1:I188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30" sqref="E30"/>
    </sheetView>
  </sheetViews>
  <sheetFormatPr defaultColWidth="9.00390625" defaultRowHeight="12.75"/>
  <cols>
    <col min="1" max="1" width="21.375" style="0" customWidth="1"/>
    <col min="4" max="4" width="10.375" style="0" customWidth="1"/>
    <col min="6" max="6" width="10.25390625" style="10" customWidth="1"/>
    <col min="7" max="7" width="12.00390625" style="0" customWidth="1"/>
  </cols>
  <sheetData>
    <row r="1" spans="1:9" s="5" customFormat="1" ht="30">
      <c r="A1" s="4"/>
      <c r="B1" s="5" t="s">
        <v>6</v>
      </c>
      <c r="C1" s="4" t="s">
        <v>7</v>
      </c>
      <c r="D1" s="5" t="s">
        <v>8</v>
      </c>
      <c r="E1" s="5" t="s">
        <v>9</v>
      </c>
      <c r="F1" s="21" t="s">
        <v>10</v>
      </c>
      <c r="G1" s="5" t="s">
        <v>11</v>
      </c>
      <c r="H1" s="5" t="s">
        <v>12</v>
      </c>
      <c r="I1" s="5" t="s">
        <v>13</v>
      </c>
    </row>
    <row r="2" spans="1:8" ht="12.75">
      <c r="A2" t="s">
        <v>80</v>
      </c>
      <c r="B2">
        <v>461</v>
      </c>
      <c r="C2">
        <v>465</v>
      </c>
      <c r="D2">
        <v>0</v>
      </c>
      <c r="E2" s="19">
        <v>465</v>
      </c>
      <c r="F2" s="22">
        <v>465</v>
      </c>
      <c r="H2" s="12">
        <f>B2*0.05274</f>
        <v>24.31314</v>
      </c>
    </row>
    <row r="3" spans="1:8" ht="12.75">
      <c r="A3" t="s">
        <v>107</v>
      </c>
      <c r="B3">
        <v>1008</v>
      </c>
      <c r="C3">
        <v>1129</v>
      </c>
      <c r="D3">
        <v>0</v>
      </c>
      <c r="E3" s="19">
        <v>1129</v>
      </c>
      <c r="F3" s="22">
        <v>1129</v>
      </c>
      <c r="H3" s="12">
        <f aca="true" t="shared" si="0" ref="H3:H23">B3*0.05274</f>
        <v>53.16192</v>
      </c>
    </row>
    <row r="4" spans="1:8" ht="12.75">
      <c r="A4" t="s">
        <v>26</v>
      </c>
      <c r="B4">
        <v>613</v>
      </c>
      <c r="C4">
        <v>687</v>
      </c>
      <c r="D4">
        <v>0</v>
      </c>
      <c r="E4" s="19">
        <v>687</v>
      </c>
      <c r="F4" s="22">
        <v>687</v>
      </c>
      <c r="H4" s="12">
        <f t="shared" si="0"/>
        <v>32.32962</v>
      </c>
    </row>
    <row r="5" spans="1:8" ht="12.75">
      <c r="A5" t="s">
        <v>140</v>
      </c>
      <c r="B5">
        <v>490</v>
      </c>
      <c r="C5">
        <v>549</v>
      </c>
      <c r="D5">
        <v>0</v>
      </c>
      <c r="E5" s="19">
        <v>549</v>
      </c>
      <c r="F5" s="22">
        <v>549</v>
      </c>
      <c r="H5" s="12">
        <f t="shared" si="0"/>
        <v>25.8426</v>
      </c>
    </row>
    <row r="6" spans="1:8" ht="12.75">
      <c r="A6" t="s">
        <v>163</v>
      </c>
      <c r="B6">
        <v>583</v>
      </c>
      <c r="C6">
        <v>653</v>
      </c>
      <c r="D6">
        <v>0</v>
      </c>
      <c r="E6" s="19">
        <v>653</v>
      </c>
      <c r="F6" s="22">
        <v>653</v>
      </c>
      <c r="H6" s="12">
        <f t="shared" si="0"/>
        <v>30.74742</v>
      </c>
    </row>
    <row r="7" spans="1:8" ht="12.75">
      <c r="A7" t="s">
        <v>27</v>
      </c>
      <c r="B7">
        <v>2023</v>
      </c>
      <c r="C7">
        <v>2266</v>
      </c>
      <c r="D7">
        <v>0</v>
      </c>
      <c r="E7" s="19">
        <v>2266</v>
      </c>
      <c r="F7" s="22">
        <v>2266</v>
      </c>
      <c r="H7" s="12">
        <f t="shared" si="0"/>
        <v>106.69302</v>
      </c>
    </row>
    <row r="8" spans="1:8" ht="12.75">
      <c r="A8" t="s">
        <v>115</v>
      </c>
      <c r="B8">
        <v>152</v>
      </c>
      <c r="C8">
        <v>170</v>
      </c>
      <c r="D8">
        <v>0</v>
      </c>
      <c r="E8" s="19">
        <v>170</v>
      </c>
      <c r="F8" s="22">
        <v>170</v>
      </c>
      <c r="H8" s="12">
        <f t="shared" si="0"/>
        <v>8.01648</v>
      </c>
    </row>
    <row r="9" spans="1:8" ht="12.75">
      <c r="A9" t="s">
        <v>23</v>
      </c>
      <c r="B9">
        <v>460</v>
      </c>
      <c r="C9">
        <v>515</v>
      </c>
      <c r="D9">
        <v>0</v>
      </c>
      <c r="E9" s="19">
        <v>515</v>
      </c>
      <c r="F9" s="22">
        <v>515</v>
      </c>
      <c r="H9" s="12">
        <f t="shared" si="0"/>
        <v>24.2604</v>
      </c>
    </row>
    <row r="10" spans="1:8" ht="12.75">
      <c r="A10" t="s">
        <v>126</v>
      </c>
      <c r="B10">
        <v>822</v>
      </c>
      <c r="C10">
        <v>921</v>
      </c>
      <c r="D10">
        <v>0</v>
      </c>
      <c r="E10" s="19">
        <v>921</v>
      </c>
      <c r="F10" s="22">
        <v>921</v>
      </c>
      <c r="H10" s="12">
        <f t="shared" si="0"/>
        <v>43.35228</v>
      </c>
    </row>
    <row r="11" spans="1:10" ht="12.75">
      <c r="A11" t="s">
        <v>20</v>
      </c>
      <c r="B11">
        <v>153</v>
      </c>
      <c r="C11">
        <v>172</v>
      </c>
      <c r="D11">
        <v>0</v>
      </c>
      <c r="E11" s="19">
        <v>172</v>
      </c>
      <c r="F11" s="22">
        <v>200</v>
      </c>
      <c r="G11">
        <v>31</v>
      </c>
      <c r="H11" s="12">
        <f t="shared" si="0"/>
        <v>8.06922</v>
      </c>
      <c r="I11">
        <v>23</v>
      </c>
      <c r="J11" t="s">
        <v>169</v>
      </c>
    </row>
    <row r="12" spans="1:8" ht="12.75">
      <c r="A12" t="s">
        <v>121</v>
      </c>
      <c r="B12">
        <v>332</v>
      </c>
      <c r="C12">
        <v>372</v>
      </c>
      <c r="D12">
        <v>0</v>
      </c>
      <c r="E12" s="19">
        <v>372</v>
      </c>
      <c r="F12" s="22">
        <v>372</v>
      </c>
      <c r="H12" s="12">
        <f t="shared" si="0"/>
        <v>17.50968</v>
      </c>
    </row>
    <row r="13" spans="1:8" ht="12.75">
      <c r="A13" t="s">
        <v>47</v>
      </c>
      <c r="B13">
        <v>1668</v>
      </c>
      <c r="C13">
        <v>1668</v>
      </c>
      <c r="D13">
        <v>0</v>
      </c>
      <c r="E13" s="19">
        <v>1668</v>
      </c>
      <c r="F13" s="22">
        <v>1668</v>
      </c>
      <c r="H13" s="12">
        <f t="shared" si="0"/>
        <v>87.97032</v>
      </c>
    </row>
    <row r="14" spans="1:8" ht="12.75">
      <c r="A14" t="s">
        <v>83</v>
      </c>
      <c r="B14">
        <v>1193</v>
      </c>
      <c r="C14">
        <v>1336</v>
      </c>
      <c r="D14">
        <v>0</v>
      </c>
      <c r="E14" s="19">
        <v>1336</v>
      </c>
      <c r="F14" s="22">
        <v>1336</v>
      </c>
      <c r="H14" s="12">
        <f t="shared" si="0"/>
        <v>62.918820000000004</v>
      </c>
    </row>
    <row r="15" spans="1:8" ht="12.75">
      <c r="A15" t="s">
        <v>106</v>
      </c>
      <c r="B15">
        <v>783</v>
      </c>
      <c r="C15">
        <v>822</v>
      </c>
      <c r="D15">
        <v>0</v>
      </c>
      <c r="E15" s="19">
        <v>822</v>
      </c>
      <c r="F15" s="22">
        <v>822</v>
      </c>
      <c r="H15" s="12">
        <f t="shared" si="0"/>
        <v>41.29542</v>
      </c>
    </row>
    <row r="16" spans="1:8" ht="12.75">
      <c r="A16" t="s">
        <v>35</v>
      </c>
      <c r="B16">
        <v>153</v>
      </c>
      <c r="C16">
        <v>172</v>
      </c>
      <c r="D16">
        <v>0</v>
      </c>
      <c r="E16" s="19">
        <v>172</v>
      </c>
      <c r="F16" s="22">
        <v>172</v>
      </c>
      <c r="H16" s="12">
        <f t="shared" si="0"/>
        <v>8.06922</v>
      </c>
    </row>
    <row r="17" spans="1:8" ht="12.75">
      <c r="A17" t="s">
        <v>29</v>
      </c>
      <c r="B17">
        <v>430</v>
      </c>
      <c r="C17">
        <v>481</v>
      </c>
      <c r="D17">
        <v>0</v>
      </c>
      <c r="E17" s="19">
        <v>481</v>
      </c>
      <c r="F17" s="22">
        <v>481</v>
      </c>
      <c r="H17" s="12">
        <f t="shared" si="0"/>
        <v>22.6782</v>
      </c>
    </row>
    <row r="18" spans="1:8" ht="12.75">
      <c r="A18" t="s">
        <v>89</v>
      </c>
      <c r="B18">
        <v>1082</v>
      </c>
      <c r="C18">
        <v>1191</v>
      </c>
      <c r="D18">
        <v>0</v>
      </c>
      <c r="E18" s="19">
        <v>1191</v>
      </c>
      <c r="F18" s="22">
        <v>1191</v>
      </c>
      <c r="H18" s="12">
        <f t="shared" si="0"/>
        <v>57.06468</v>
      </c>
    </row>
    <row r="19" spans="1:8" ht="12.75">
      <c r="A19" t="s">
        <v>130</v>
      </c>
      <c r="B19">
        <v>668</v>
      </c>
      <c r="C19">
        <v>748</v>
      </c>
      <c r="D19">
        <v>0</v>
      </c>
      <c r="E19" s="19">
        <v>748</v>
      </c>
      <c r="F19" s="22">
        <v>748</v>
      </c>
      <c r="H19" s="12">
        <f t="shared" si="0"/>
        <v>35.23032</v>
      </c>
    </row>
    <row r="20" spans="1:8" ht="12.75">
      <c r="A20" t="s">
        <v>103</v>
      </c>
      <c r="B20">
        <v>2313</v>
      </c>
      <c r="C20">
        <v>2429</v>
      </c>
      <c r="D20">
        <v>0</v>
      </c>
      <c r="E20" s="19">
        <v>2429</v>
      </c>
      <c r="F20" s="22">
        <v>2429</v>
      </c>
      <c r="H20" s="12">
        <f t="shared" si="0"/>
        <v>121.98762</v>
      </c>
    </row>
    <row r="21" spans="1:10" ht="12.75">
      <c r="A21" t="s">
        <v>152</v>
      </c>
      <c r="B21">
        <v>242</v>
      </c>
      <c r="C21">
        <v>271</v>
      </c>
      <c r="D21">
        <v>0</v>
      </c>
      <c r="E21" s="19">
        <v>271</v>
      </c>
      <c r="F21" s="22">
        <v>271</v>
      </c>
      <c r="H21" s="12">
        <f t="shared" si="0"/>
        <v>12.76308</v>
      </c>
      <c r="J21" t="s">
        <v>170</v>
      </c>
    </row>
    <row r="22" spans="1:8" ht="12.75">
      <c r="A22" t="s">
        <v>92</v>
      </c>
      <c r="B22">
        <v>614</v>
      </c>
      <c r="C22">
        <v>687</v>
      </c>
      <c r="D22">
        <v>0</v>
      </c>
      <c r="E22" s="19">
        <v>687</v>
      </c>
      <c r="F22" s="22">
        <v>687</v>
      </c>
      <c r="H22" s="12">
        <f t="shared" si="0"/>
        <v>32.38236</v>
      </c>
    </row>
    <row r="23" spans="1:8" ht="12.75">
      <c r="A23" t="s">
        <v>139</v>
      </c>
      <c r="B23">
        <v>3222</v>
      </c>
      <c r="C23">
        <v>3254</v>
      </c>
      <c r="D23">
        <v>0</v>
      </c>
      <c r="E23" s="19">
        <v>3254</v>
      </c>
      <c r="F23" s="22">
        <v>3254</v>
      </c>
      <c r="H23" s="12">
        <f t="shared" si="0"/>
        <v>169.92828</v>
      </c>
    </row>
    <row r="27" ht="12.75">
      <c r="A27" t="s">
        <v>171</v>
      </c>
    </row>
    <row r="30" ht="12.75">
      <c r="A30" t="s">
        <v>172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125" style="10" customWidth="1"/>
    <col min="2" max="2" width="19.00390625" style="0" customWidth="1"/>
    <col min="3" max="3" width="10.375" style="0" customWidth="1"/>
    <col min="4" max="4" width="11.75390625" style="0" customWidth="1"/>
    <col min="5" max="5" width="10.375" style="0" customWidth="1"/>
  </cols>
  <sheetData>
    <row r="1" spans="1:5" s="9" customFormat="1" ht="25.5">
      <c r="A1" s="23" t="s">
        <v>4</v>
      </c>
      <c r="B1" s="6" t="s">
        <v>14</v>
      </c>
      <c r="C1" s="6" t="s">
        <v>12</v>
      </c>
      <c r="D1" s="7" t="s">
        <v>15</v>
      </c>
      <c r="E1" s="8" t="s">
        <v>16</v>
      </c>
    </row>
    <row r="2" spans="1:6" ht="12.75">
      <c r="A2" s="10" t="s">
        <v>140</v>
      </c>
      <c r="B2" s="24" t="s">
        <v>178</v>
      </c>
      <c r="C2">
        <v>37</v>
      </c>
      <c r="D2" s="26">
        <v>41680</v>
      </c>
      <c r="F2" t="s">
        <v>173</v>
      </c>
    </row>
    <row r="3" spans="1:4" ht="12.75">
      <c r="A3" s="10" t="s">
        <v>163</v>
      </c>
      <c r="B3" t="s">
        <v>180</v>
      </c>
      <c r="C3">
        <v>31</v>
      </c>
      <c r="D3" s="26">
        <v>41680</v>
      </c>
    </row>
    <row r="4" spans="1:4" ht="12.75">
      <c r="A4" s="10" t="s">
        <v>115</v>
      </c>
      <c r="B4" t="s">
        <v>181</v>
      </c>
      <c r="C4">
        <v>8</v>
      </c>
      <c r="D4" s="26">
        <v>41680</v>
      </c>
    </row>
    <row r="5" spans="1:6" ht="12.75">
      <c r="A5" s="10" t="s">
        <v>126</v>
      </c>
      <c r="B5" s="24" t="s">
        <v>177</v>
      </c>
      <c r="C5">
        <v>52</v>
      </c>
      <c r="D5" s="26">
        <v>41680</v>
      </c>
      <c r="F5" t="s">
        <v>173</v>
      </c>
    </row>
    <row r="6" spans="1:4" ht="12.75">
      <c r="A6" s="10" t="s">
        <v>83</v>
      </c>
      <c r="B6" s="24" t="s">
        <v>179</v>
      </c>
      <c r="C6">
        <v>63</v>
      </c>
      <c r="D6" s="26">
        <v>41680</v>
      </c>
    </row>
    <row r="7" spans="1:4" ht="12.75">
      <c r="A7" s="10" t="s">
        <v>182</v>
      </c>
      <c r="B7" s="24" t="s">
        <v>181</v>
      </c>
      <c r="C7" s="25">
        <v>14</v>
      </c>
      <c r="D7" s="26">
        <v>41680</v>
      </c>
    </row>
    <row r="8" spans="1:6" ht="12.75">
      <c r="A8" s="10" t="s">
        <v>130</v>
      </c>
      <c r="B8" s="24" t="s">
        <v>174</v>
      </c>
      <c r="C8">
        <v>41</v>
      </c>
      <c r="D8" s="26">
        <v>41680</v>
      </c>
      <c r="F8" t="s">
        <v>173</v>
      </c>
    </row>
    <row r="9" spans="1:6" ht="12.75">
      <c r="A9" s="10" t="s">
        <v>152</v>
      </c>
      <c r="B9" t="s">
        <v>179</v>
      </c>
      <c r="C9">
        <v>25</v>
      </c>
      <c r="D9" s="26">
        <v>41680</v>
      </c>
      <c r="F9" t="s">
        <v>173</v>
      </c>
    </row>
    <row r="10" spans="1:6" ht="12.75">
      <c r="A10" s="10" t="s">
        <v>92</v>
      </c>
      <c r="B10" t="s">
        <v>167</v>
      </c>
      <c r="C10">
        <v>32</v>
      </c>
      <c r="D10" s="26">
        <v>41680</v>
      </c>
      <c r="F10" t="s">
        <v>168</v>
      </c>
    </row>
    <row r="11" spans="1:4" ht="12.75">
      <c r="A11" s="10" t="s">
        <v>80</v>
      </c>
      <c r="B11" t="s">
        <v>166</v>
      </c>
      <c r="C11">
        <v>24</v>
      </c>
      <c r="D11" s="26"/>
    </row>
    <row r="12" spans="1:6" ht="12.75">
      <c r="A12" s="10" t="s">
        <v>107</v>
      </c>
      <c r="B12" s="24" t="s">
        <v>166</v>
      </c>
      <c r="C12">
        <v>85</v>
      </c>
      <c r="D12" s="26"/>
      <c r="F12" t="s">
        <v>173</v>
      </c>
    </row>
    <row r="13" spans="1:4" ht="12.75">
      <c r="A13" s="10" t="s">
        <v>26</v>
      </c>
      <c r="C13">
        <v>32</v>
      </c>
      <c r="D13" s="26"/>
    </row>
    <row r="14" spans="1:4" ht="12.75">
      <c r="A14" s="10" t="s">
        <v>27</v>
      </c>
      <c r="C14">
        <v>107</v>
      </c>
      <c r="D14" s="26"/>
    </row>
    <row r="15" spans="1:4" ht="12.75">
      <c r="A15" s="10" t="s">
        <v>23</v>
      </c>
      <c r="B15" t="s">
        <v>166</v>
      </c>
      <c r="C15">
        <v>24</v>
      </c>
      <c r="D15" s="26"/>
    </row>
    <row r="16" spans="1:6" ht="12.75">
      <c r="A16" s="10" t="s">
        <v>20</v>
      </c>
      <c r="B16" s="24" t="s">
        <v>176</v>
      </c>
      <c r="C16">
        <v>0</v>
      </c>
      <c r="D16" s="26"/>
      <c r="F16" t="s">
        <v>173</v>
      </c>
    </row>
    <row r="17" spans="1:4" ht="12.75">
      <c r="A17" s="10" t="s">
        <v>121</v>
      </c>
      <c r="B17" s="24" t="s">
        <v>166</v>
      </c>
      <c r="C17">
        <v>18</v>
      </c>
      <c r="D17" s="26"/>
    </row>
    <row r="18" spans="1:4" ht="12.75">
      <c r="A18" s="10" t="s">
        <v>106</v>
      </c>
      <c r="B18" t="s">
        <v>166</v>
      </c>
      <c r="C18">
        <v>41</v>
      </c>
      <c r="D18" s="26"/>
    </row>
    <row r="19" spans="1:4" ht="12.75">
      <c r="A19" s="10" t="s">
        <v>35</v>
      </c>
      <c r="C19">
        <v>8</v>
      </c>
      <c r="D19" s="26"/>
    </row>
    <row r="20" spans="1:4" ht="12.75">
      <c r="A20" s="10" t="s">
        <v>29</v>
      </c>
      <c r="C20">
        <v>23</v>
      </c>
      <c r="D20" s="26"/>
    </row>
    <row r="21" spans="1:6" ht="12.75">
      <c r="A21" s="10" t="s">
        <v>89</v>
      </c>
      <c r="B21" t="s">
        <v>175</v>
      </c>
      <c r="C21">
        <v>67</v>
      </c>
      <c r="D21" s="26"/>
      <c r="F21" t="s">
        <v>173</v>
      </c>
    </row>
    <row r="22" spans="1:4" ht="12.75">
      <c r="A22" s="10" t="s">
        <v>103</v>
      </c>
      <c r="B22" t="s">
        <v>166</v>
      </c>
      <c r="C22">
        <v>122</v>
      </c>
      <c r="D22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2014-02-10T15:35:56Z</dcterms:modified>
  <cp:category/>
  <cp:version/>
  <cp:contentType/>
  <cp:contentStatus/>
</cp:coreProperties>
</file>