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'Лист1'!$A$3:$J$4</definedName>
  </definedNames>
  <calcPr fullCalcOnLoad="1" refMode="R1C1"/>
</workbook>
</file>

<file path=xl/sharedStrings.xml><?xml version="1.0" encoding="utf-8"?>
<sst xmlns="http://schemas.openxmlformats.org/spreadsheetml/2006/main" count="155" uniqueCount="86">
  <si>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</si>
  <si>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</si>
  <si>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</si>
  <si>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</si>
  <si>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</si>
  <si>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</si>
  <si>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</si>
  <si>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</si>
  <si>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</si>
  <si>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</si>
  <si>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Janusya</t>
  </si>
  <si>
    <t>Ксеша</t>
  </si>
  <si>
    <t>Greek</t>
  </si>
  <si>
    <t>НЕВА</t>
  </si>
  <si>
    <t>салат</t>
  </si>
  <si>
    <t>син</t>
  </si>
  <si>
    <t>сер с бел</t>
  </si>
  <si>
    <t>крас сроз</t>
  </si>
  <si>
    <t>р.28</t>
  </si>
  <si>
    <t>рыжий</t>
  </si>
  <si>
    <t>гол</t>
  </si>
  <si>
    <t>хаки</t>
  </si>
  <si>
    <t>желт</t>
  </si>
  <si>
    <t>бел</t>
  </si>
  <si>
    <t>02149 кофе</t>
  </si>
  <si>
    <t>02149 салат</t>
  </si>
  <si>
    <t>02149 фиолет</t>
  </si>
  <si>
    <t>02149 сирень</t>
  </si>
  <si>
    <t>02149 синий</t>
  </si>
  <si>
    <t>02149 голубой</t>
  </si>
  <si>
    <t>10106 розовый</t>
  </si>
  <si>
    <t>10106 белый</t>
  </si>
  <si>
    <t>02152 розовый</t>
  </si>
  <si>
    <t>02147 голубой</t>
  </si>
  <si>
    <t>02147 кофе</t>
  </si>
  <si>
    <t>02121 синий</t>
  </si>
  <si>
    <t>10140 розовый</t>
  </si>
  <si>
    <t>10140 желтый</t>
  </si>
  <si>
    <t>02129 голубой</t>
  </si>
  <si>
    <t>02126 голубой</t>
  </si>
  <si>
    <t>02131 розовый</t>
  </si>
  <si>
    <t>02087 желтый</t>
  </si>
  <si>
    <t>02139 голубой</t>
  </si>
  <si>
    <t>02139 белый</t>
  </si>
  <si>
    <t>02139 розовый</t>
  </si>
  <si>
    <t>10085 белый</t>
  </si>
  <si>
    <t>01117 синий</t>
  </si>
  <si>
    <t>01117 бордо</t>
  </si>
  <si>
    <t>01117 серый</t>
  </si>
  <si>
    <t>01070 желтый</t>
  </si>
  <si>
    <t>01070 голубой</t>
  </si>
  <si>
    <t>02070 голубой</t>
  </si>
  <si>
    <t>11007 голубой</t>
  </si>
  <si>
    <t>11012 розовый</t>
  </si>
  <si>
    <t>11012 голубой</t>
  </si>
  <si>
    <t>11012 салатовый</t>
  </si>
  <si>
    <t>11007 розовый</t>
  </si>
  <si>
    <t>10134 розовый</t>
  </si>
  <si>
    <t>10163 розовый</t>
  </si>
  <si>
    <t>02169 розовый</t>
  </si>
  <si>
    <t>Kulebyaka</t>
  </si>
  <si>
    <t>Иренн78</t>
  </si>
  <si>
    <t>lisalider</t>
  </si>
  <si>
    <t>Ленусик_МВ</t>
  </si>
  <si>
    <t>omega27</t>
  </si>
  <si>
    <t>Астрочка</t>
  </si>
  <si>
    <t xml:space="preserve">Киса-Бамбурыса </t>
  </si>
  <si>
    <t>Fijore</t>
  </si>
  <si>
    <t>yolga</t>
  </si>
  <si>
    <t>Аметист</t>
  </si>
  <si>
    <t>Аннюта</t>
  </si>
  <si>
    <t>Инга2007</t>
  </si>
  <si>
    <t xml:space="preserve">lisalider </t>
  </si>
  <si>
    <t>swetika2</t>
  </si>
  <si>
    <t>bron</t>
  </si>
  <si>
    <t xml:space="preserve">pinata </t>
  </si>
  <si>
    <t>02087 голубой</t>
  </si>
  <si>
    <t>AliA_Kart</t>
  </si>
  <si>
    <t>Катерина1</t>
  </si>
  <si>
    <t>*ADRIATICA*</t>
  </si>
  <si>
    <t>Испанка</t>
  </si>
  <si>
    <t>МУРАКАМИ</t>
  </si>
  <si>
    <t>Лапулькина</t>
  </si>
  <si>
    <t>Мармелад</t>
  </si>
  <si>
    <t xml:space="preserve">Kulebyaka </t>
  </si>
  <si>
    <t>примерная 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</si>
</sst>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88" sqref="H88"/>
    </sheetView>
  </sheetViews>
  <sheetFormatPr defaultColWidth="9.140625" defaultRowHeight="15"/>
  <cols>
    <col min="1" max="1" width="17.140625" style="0" customWidth="1"/>
    <col min="2" max="2" width="11.7109375" style="0" customWidth="1"/>
    <col min="3" max="3" width="19.7109375" style="1" customWidth="1"/>
    <col min="4" max="4" width="5.7109375" style="2" customWidth="1"/>
    <col min="5" max="5" width="7.28125" style="2" customWidth="1"/>
    <col min="6" max="6" width="4.28125" style="2" bestFit="1" customWidth="1"/>
    <col min="7" max="7" width="6.00390625" style="2" customWidth="1"/>
    <col min="8" max="8" width="6.00390625" style="3" customWidth="1"/>
    <col min="9" max="9" width="5.8515625" style="0" customWidth="1"/>
    <col min="10" max="10" width="6.8515625" style="3" customWidth="1"/>
  </cols>
  <sheetData>
    <row r="1" spans="3:8" ht="15">
      <c r="C1" s="5" t="s">
        <v>85</v>
      </c>
      <c r="D1" s="4" t="s">
        <v>7</v>
      </c>
      <c r="G1" s="2">
        <f>450/20270</f>
        <v>0.02220029600394672</v>
      </c>
      <c r="H1" s="2"/>
    </row>
    <row r="3" spans="1:10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J3" s="3" t="s">
        <v>6</v>
      </c>
    </row>
    <row r="4" spans="1:8" ht="15">
      <c r="A4" s="6" t="s">
        <v>79</v>
      </c>
      <c r="B4" s="1"/>
      <c r="C4" s="1" t="s">
        <v>43</v>
      </c>
      <c r="D4">
        <v>28</v>
      </c>
      <c r="E4" s="2">
        <v>380</v>
      </c>
      <c r="F4" s="2">
        <v>1</v>
      </c>
      <c r="G4" s="2">
        <f>$G$1*E4*F4</f>
        <v>8.436112481499753</v>
      </c>
      <c r="H4" s="3">
        <f>F4*E4*1.15+G4</f>
        <v>445.4361124814997</v>
      </c>
    </row>
    <row r="5" spans="1:8" ht="15">
      <c r="A5" s="6" t="s">
        <v>79</v>
      </c>
      <c r="B5" s="1"/>
      <c r="C5" s="1" t="s">
        <v>48</v>
      </c>
      <c r="D5">
        <v>28</v>
      </c>
      <c r="E5" s="2">
        <v>230</v>
      </c>
      <c r="F5" s="2">
        <v>1</v>
      </c>
      <c r="G5" s="2">
        <f>$G$1*E5*F5</f>
        <v>5.106068080907745</v>
      </c>
      <c r="H5" s="3">
        <f>F5*E5*1.15+G5</f>
        <v>269.60606808090773</v>
      </c>
    </row>
    <row r="6" spans="1:10" ht="15">
      <c r="A6" s="7"/>
      <c r="B6" s="8"/>
      <c r="C6" s="8"/>
      <c r="D6" s="9"/>
      <c r="E6" s="10"/>
      <c r="F6" s="10"/>
      <c r="G6" s="10"/>
      <c r="H6" s="11">
        <f>SUM(H4:H5)</f>
        <v>715.0421805624075</v>
      </c>
      <c r="I6" s="9"/>
      <c r="J6" s="11">
        <f>I6-H6</f>
        <v>-715.0421805624075</v>
      </c>
    </row>
    <row r="7" spans="1:8" ht="15">
      <c r="A7" s="6" t="s">
        <v>77</v>
      </c>
      <c r="B7" s="1"/>
      <c r="C7" s="1" t="s">
        <v>42</v>
      </c>
      <c r="D7">
        <v>24</v>
      </c>
      <c r="E7" s="2">
        <v>380</v>
      </c>
      <c r="F7" s="2">
        <v>1</v>
      </c>
      <c r="G7" s="2">
        <f>$G$1*E7*F7</f>
        <v>8.436112481499753</v>
      </c>
      <c r="H7" s="3">
        <f>F7*E7*1.15+G7</f>
        <v>445.4361124814997</v>
      </c>
    </row>
    <row r="8" spans="1:10" ht="15">
      <c r="A8" s="7"/>
      <c r="B8" s="8"/>
      <c r="C8" s="8"/>
      <c r="D8" s="9"/>
      <c r="E8" s="10"/>
      <c r="F8" s="10"/>
      <c r="G8" s="10"/>
      <c r="H8" s="11">
        <f>SUM(H7:H7)</f>
        <v>445.4361124814997</v>
      </c>
      <c r="I8" s="9"/>
      <c r="J8" s="11">
        <f>I8-H8</f>
        <v>-445.4361124814997</v>
      </c>
    </row>
    <row r="9" spans="1:8" ht="15">
      <c r="A9" s="6" t="s">
        <v>74</v>
      </c>
      <c r="B9" s="1"/>
      <c r="C9" s="1" t="s">
        <v>39</v>
      </c>
      <c r="D9">
        <v>28</v>
      </c>
      <c r="E9" s="2">
        <v>410</v>
      </c>
      <c r="F9" s="2">
        <v>1</v>
      </c>
      <c r="G9" s="2">
        <f>$G$1*E9*F9</f>
        <v>9.102121361618154</v>
      </c>
      <c r="H9" s="3">
        <f>F9*E9*1.15+G9</f>
        <v>480.6021213616181</v>
      </c>
    </row>
    <row r="10" spans="1:10" ht="15">
      <c r="A10" s="7"/>
      <c r="B10" s="8"/>
      <c r="C10" s="8"/>
      <c r="D10" s="9"/>
      <c r="E10" s="10"/>
      <c r="F10" s="10"/>
      <c r="G10" s="10"/>
      <c r="H10" s="11">
        <f>SUM(H9:H9)</f>
        <v>480.6021213616181</v>
      </c>
      <c r="I10" s="9"/>
      <c r="J10" s="11">
        <f>I10-H10</f>
        <v>-480.6021213616181</v>
      </c>
    </row>
    <row r="11" spans="1:8" ht="15">
      <c r="A11" s="6" t="s">
        <v>67</v>
      </c>
      <c r="B11" s="1" t="s">
        <v>16</v>
      </c>
      <c r="C11" s="1" t="s">
        <v>24</v>
      </c>
      <c r="D11">
        <v>30</v>
      </c>
      <c r="E11" s="2">
        <v>330</v>
      </c>
      <c r="F11" s="2">
        <v>1</v>
      </c>
      <c r="G11" s="2">
        <f>$G$1*E11*F11</f>
        <v>7.326097681302417</v>
      </c>
      <c r="H11" s="3">
        <f>F11*E11*1.15+G11</f>
        <v>386.8260976813024</v>
      </c>
    </row>
    <row r="12" spans="1:8" ht="15">
      <c r="A12" s="6" t="s">
        <v>67</v>
      </c>
      <c r="B12" s="1"/>
      <c r="C12" s="1" t="s">
        <v>44</v>
      </c>
      <c r="D12">
        <v>28</v>
      </c>
      <c r="E12" s="2">
        <v>380</v>
      </c>
      <c r="F12" s="2">
        <v>1</v>
      </c>
      <c r="G12" s="2">
        <f>$G$1*E12*F12</f>
        <v>8.436112481499753</v>
      </c>
      <c r="H12" s="3">
        <f>F12*E12*1.15+G12</f>
        <v>445.4361124814997</v>
      </c>
    </row>
    <row r="13" spans="1:10" ht="15">
      <c r="A13" s="7"/>
      <c r="B13" s="8"/>
      <c r="C13" s="8"/>
      <c r="D13" s="9"/>
      <c r="E13" s="10"/>
      <c r="F13" s="10"/>
      <c r="G13" s="10"/>
      <c r="H13" s="11">
        <f>SUM(H11:H12)</f>
        <v>832.2622101628021</v>
      </c>
      <c r="I13" s="9"/>
      <c r="J13" s="11">
        <f>I13-H13</f>
        <v>-832.2622101628021</v>
      </c>
    </row>
    <row r="14" spans="1:8" ht="15">
      <c r="A14" s="6" t="s">
        <v>12</v>
      </c>
      <c r="B14" s="1" t="s">
        <v>16</v>
      </c>
      <c r="C14" s="1" t="s">
        <v>24</v>
      </c>
      <c r="D14">
        <v>28</v>
      </c>
      <c r="E14" s="2">
        <v>330</v>
      </c>
      <c r="F14" s="2">
        <v>1</v>
      </c>
      <c r="G14" s="2">
        <f>$G$1*E14*F14</f>
        <v>7.326097681302417</v>
      </c>
      <c r="H14" s="3">
        <f>F14*E14*1.15+G14</f>
        <v>386.8260976813024</v>
      </c>
    </row>
    <row r="15" spans="1:8" ht="15">
      <c r="A15" s="6" t="s">
        <v>12</v>
      </c>
      <c r="B15" s="1"/>
      <c r="C15" s="1" t="s">
        <v>28</v>
      </c>
      <c r="D15">
        <v>26</v>
      </c>
      <c r="E15" s="2">
        <v>330</v>
      </c>
      <c r="F15" s="2">
        <v>1</v>
      </c>
      <c r="G15" s="2">
        <f>$G$1*E15*F15</f>
        <v>7.326097681302417</v>
      </c>
      <c r="H15" s="3">
        <f>F15*E15*1.15+G15</f>
        <v>386.8260976813024</v>
      </c>
    </row>
    <row r="16" spans="1:10" ht="15">
      <c r="A16" s="9"/>
      <c r="B16" s="8"/>
      <c r="C16" s="8"/>
      <c r="D16" s="9"/>
      <c r="E16" s="10"/>
      <c r="F16" s="10"/>
      <c r="G16" s="10"/>
      <c r="H16" s="11">
        <f>SUM(H14:H15)</f>
        <v>773.6521953626047</v>
      </c>
      <c r="I16" s="9">
        <v>1139</v>
      </c>
      <c r="J16" s="11">
        <f>I16-H16</f>
        <v>365.34780463739526</v>
      </c>
    </row>
    <row r="17" spans="1:8" ht="15">
      <c r="A17" s="6" t="s">
        <v>10</v>
      </c>
      <c r="B17" s="1" t="s">
        <v>16</v>
      </c>
      <c r="C17" s="1" t="s">
        <v>24</v>
      </c>
      <c r="D17">
        <v>26</v>
      </c>
      <c r="E17" s="2">
        <v>330</v>
      </c>
      <c r="F17" s="2">
        <v>1</v>
      </c>
      <c r="G17" s="2">
        <f>$G$1*E17*F17</f>
        <v>7.326097681302417</v>
      </c>
      <c r="H17" s="3">
        <f>F17*E17*1.15+G17</f>
        <v>386.8260976813024</v>
      </c>
    </row>
    <row r="18" spans="1:10" ht="15">
      <c r="A18" s="9"/>
      <c r="B18" s="8"/>
      <c r="C18" s="8"/>
      <c r="D18" s="9"/>
      <c r="E18" s="10"/>
      <c r="F18" s="10"/>
      <c r="G18" s="10"/>
      <c r="H18" s="11">
        <f>SUM(H17:H17)</f>
        <v>386.8260976813024</v>
      </c>
      <c r="I18" s="9">
        <v>1000</v>
      </c>
      <c r="J18" s="11">
        <f>I18-H18</f>
        <v>613.1739023186976</v>
      </c>
    </row>
    <row r="19" spans="1:8" ht="15">
      <c r="A19" s="6" t="s">
        <v>60</v>
      </c>
      <c r="B19" s="5" t="s">
        <v>14</v>
      </c>
      <c r="C19" s="1" t="s">
        <v>30</v>
      </c>
      <c r="D19">
        <v>26</v>
      </c>
      <c r="E19" s="2">
        <v>440</v>
      </c>
      <c r="F19" s="2">
        <v>1</v>
      </c>
      <c r="G19" s="2">
        <f>$G$1*E19*F19</f>
        <v>9.768130241736557</v>
      </c>
      <c r="H19" s="3">
        <f>F19*E19*1.15+G19</f>
        <v>515.7681302417365</v>
      </c>
    </row>
    <row r="20" spans="1:8" ht="15">
      <c r="A20" s="6" t="s">
        <v>60</v>
      </c>
      <c r="B20" s="1" t="s">
        <v>20</v>
      </c>
      <c r="C20" s="1" t="s">
        <v>49</v>
      </c>
      <c r="D20">
        <v>24</v>
      </c>
      <c r="E20" s="2">
        <v>180</v>
      </c>
      <c r="F20" s="2">
        <v>1</v>
      </c>
      <c r="G20" s="2">
        <f>$G$1*E20*F20</f>
        <v>3.9960532807104094</v>
      </c>
      <c r="H20" s="3">
        <f>F20*E20*1.15+G20</f>
        <v>210.99605328071038</v>
      </c>
    </row>
    <row r="21" spans="1:8" ht="15">
      <c r="A21" s="6" t="s">
        <v>84</v>
      </c>
      <c r="B21" s="1"/>
      <c r="C21" s="1" t="s">
        <v>55</v>
      </c>
      <c r="D21">
        <v>24</v>
      </c>
      <c r="E21" s="2">
        <v>410</v>
      </c>
      <c r="F21" s="2">
        <v>1</v>
      </c>
      <c r="G21" s="2">
        <f>$G$1*E21*F21</f>
        <v>9.102121361618154</v>
      </c>
      <c r="H21" s="3">
        <f>F21*E21*1.15+G21</f>
        <v>480.6021213616181</v>
      </c>
    </row>
    <row r="22" spans="1:10" ht="15">
      <c r="A22" s="7"/>
      <c r="B22" s="8"/>
      <c r="C22" s="8"/>
      <c r="D22" s="9"/>
      <c r="E22" s="10"/>
      <c r="F22" s="10"/>
      <c r="G22" s="10"/>
      <c r="H22" s="11">
        <f>SUM(H19:H21)</f>
        <v>1207.366304884065</v>
      </c>
      <c r="I22" s="9"/>
      <c r="J22" s="11">
        <f>I22-H22</f>
        <v>-1207.366304884065</v>
      </c>
    </row>
    <row r="23" spans="1:8" ht="15">
      <c r="A23" s="6" t="s">
        <v>62</v>
      </c>
      <c r="B23" s="1"/>
      <c r="C23" s="1" t="s">
        <v>58</v>
      </c>
      <c r="D23">
        <v>26</v>
      </c>
      <c r="E23" s="2">
        <v>440</v>
      </c>
      <c r="F23" s="2">
        <v>1</v>
      </c>
      <c r="G23" s="2">
        <f>$G$1*E23*F23</f>
        <v>9.768130241736557</v>
      </c>
      <c r="H23" s="3">
        <f>F23*E23*1.15+G23</f>
        <v>515.7681302417365</v>
      </c>
    </row>
    <row r="24" spans="1:8" ht="15">
      <c r="A24" s="6" t="s">
        <v>62</v>
      </c>
      <c r="B24" s="1"/>
      <c r="C24" s="1" t="s">
        <v>59</v>
      </c>
      <c r="D24">
        <v>26</v>
      </c>
      <c r="E24" s="2">
        <v>360</v>
      </c>
      <c r="F24" s="2">
        <v>1</v>
      </c>
      <c r="G24" s="2">
        <f>$G$1*E24*F24</f>
        <v>7.992106561420819</v>
      </c>
      <c r="H24" s="3">
        <f>F24*E24*1.15+G24</f>
        <v>421.99210656142077</v>
      </c>
    </row>
    <row r="25" spans="1:8" ht="15">
      <c r="A25" s="6" t="s">
        <v>62</v>
      </c>
      <c r="B25" s="1" t="s">
        <v>18</v>
      </c>
      <c r="C25" s="1" t="s">
        <v>32</v>
      </c>
      <c r="D25">
        <v>26</v>
      </c>
      <c r="E25" s="2">
        <v>330</v>
      </c>
      <c r="F25" s="2">
        <v>1</v>
      </c>
      <c r="G25" s="2">
        <f>$G$1*E25*F25</f>
        <v>7.326097681302417</v>
      </c>
      <c r="H25" s="3">
        <f>F25*E25*1.15+G25</f>
        <v>386.8260976813024</v>
      </c>
    </row>
    <row r="26" spans="1:8" ht="15">
      <c r="A26" s="6" t="s">
        <v>62</v>
      </c>
      <c r="B26" s="1" t="s">
        <v>14</v>
      </c>
      <c r="C26" s="1" t="s">
        <v>40</v>
      </c>
      <c r="D26">
        <v>26</v>
      </c>
      <c r="E26" s="2">
        <v>310</v>
      </c>
      <c r="F26" s="2">
        <v>1</v>
      </c>
      <c r="G26" s="2">
        <f>$G$1*E26*F26</f>
        <v>6.882091761223483</v>
      </c>
      <c r="H26" s="3">
        <f>F26*E26*1.15+G26</f>
        <v>363.3820917612235</v>
      </c>
    </row>
    <row r="27" spans="1:8" ht="15">
      <c r="A27" s="6" t="s">
        <v>72</v>
      </c>
      <c r="B27" s="1" t="s">
        <v>20</v>
      </c>
      <c r="C27" s="1" t="s">
        <v>36</v>
      </c>
      <c r="D27">
        <v>26</v>
      </c>
      <c r="E27" s="2">
        <v>590</v>
      </c>
      <c r="F27" s="2">
        <v>1</v>
      </c>
      <c r="G27" s="2">
        <f>$G$1*E27*F27</f>
        <v>13.098174642328564</v>
      </c>
      <c r="H27" s="3">
        <f>F27*E27*1.15+G27</f>
        <v>691.5981746423286</v>
      </c>
    </row>
    <row r="28" spans="1:8" ht="15">
      <c r="A28" s="6" t="s">
        <v>72</v>
      </c>
      <c r="B28" s="1"/>
      <c r="C28" s="1" t="s">
        <v>44</v>
      </c>
      <c r="D28">
        <v>28</v>
      </c>
      <c r="E28" s="2">
        <v>380</v>
      </c>
      <c r="F28" s="2">
        <v>1</v>
      </c>
      <c r="G28" s="2">
        <f>$G$1*E28*F28</f>
        <v>8.436112481499753</v>
      </c>
      <c r="H28" s="3">
        <f>F28*E28*1.15+G28</f>
        <v>445.4361124814997</v>
      </c>
    </row>
    <row r="29" spans="1:10" ht="15">
      <c r="A29" s="7"/>
      <c r="B29" s="8"/>
      <c r="C29" s="8"/>
      <c r="D29" s="9"/>
      <c r="E29" s="10"/>
      <c r="F29" s="10"/>
      <c r="G29" s="10"/>
      <c r="H29" s="11">
        <f>SUM(H23:H28)</f>
        <v>2825.002713369511</v>
      </c>
      <c r="I29" s="9"/>
      <c r="J29" s="11">
        <f>I29-H29</f>
        <v>-2825.002713369511</v>
      </c>
    </row>
    <row r="30" spans="1:8" ht="15">
      <c r="A30" s="6" t="s">
        <v>64</v>
      </c>
      <c r="B30" s="1" t="s">
        <v>14</v>
      </c>
      <c r="C30" s="1" t="s">
        <v>29</v>
      </c>
      <c r="D30">
        <v>24</v>
      </c>
      <c r="E30" s="2">
        <v>330</v>
      </c>
      <c r="F30" s="2">
        <v>1</v>
      </c>
      <c r="G30" s="2">
        <f>$G$1*E30*F30</f>
        <v>7.326097681302417</v>
      </c>
      <c r="H30" s="3">
        <f>F30*E30*1.15+G30</f>
        <v>386.8260976813024</v>
      </c>
    </row>
    <row r="31" spans="1:8" ht="15">
      <c r="A31" s="6" t="s">
        <v>64</v>
      </c>
      <c r="B31" s="1" t="s">
        <v>19</v>
      </c>
      <c r="C31" s="1" t="s">
        <v>33</v>
      </c>
      <c r="D31">
        <v>24</v>
      </c>
      <c r="E31" s="2">
        <v>300</v>
      </c>
      <c r="F31" s="2">
        <v>1</v>
      </c>
      <c r="G31" s="2">
        <f>$G$1*E31*F31</f>
        <v>6.660088801184016</v>
      </c>
      <c r="H31" s="3">
        <f>F31*E31*1.15+G31</f>
        <v>351.66008880118403</v>
      </c>
    </row>
    <row r="32" spans="1:10" ht="15">
      <c r="A32" s="7"/>
      <c r="B32" s="8"/>
      <c r="C32" s="8"/>
      <c r="D32" s="9"/>
      <c r="E32" s="10"/>
      <c r="F32" s="10"/>
      <c r="G32" s="10"/>
      <c r="H32" s="11">
        <f>SUM(H30:H31)</f>
        <v>738.4861864824863</v>
      </c>
      <c r="I32" s="9"/>
      <c r="J32" s="11">
        <f>I32-H32</f>
        <v>-738.4861864824863</v>
      </c>
    </row>
    <row r="33" spans="1:8" ht="15">
      <c r="A33" s="6" t="s">
        <v>75</v>
      </c>
      <c r="B33" s="1" t="s">
        <v>22</v>
      </c>
      <c r="C33" s="1" t="s">
        <v>76</v>
      </c>
      <c r="D33">
        <v>28</v>
      </c>
      <c r="E33" s="2">
        <v>380</v>
      </c>
      <c r="F33" s="2">
        <v>1</v>
      </c>
      <c r="G33" s="2">
        <f>$G$1*E33*F33</f>
        <v>8.436112481499753</v>
      </c>
      <c r="H33" s="3">
        <f>F33*E33*1.15+G33</f>
        <v>445.4361124814997</v>
      </c>
    </row>
    <row r="34" spans="1:10" ht="15">
      <c r="A34" s="7"/>
      <c r="B34" s="8"/>
      <c r="C34" s="8"/>
      <c r="D34" s="9"/>
      <c r="E34" s="10"/>
      <c r="F34" s="10"/>
      <c r="G34" s="10"/>
      <c r="H34" s="11">
        <f>SUM(H33:H33)</f>
        <v>445.4361124814997</v>
      </c>
      <c r="I34" s="9"/>
      <c r="J34" s="11">
        <f>I34-H34</f>
        <v>-445.4361124814997</v>
      </c>
    </row>
    <row r="35" spans="1:8" ht="15">
      <c r="A35" s="6" t="s">
        <v>73</v>
      </c>
      <c r="B35" s="1" t="s">
        <v>15</v>
      </c>
      <c r="C35" s="1" t="s">
        <v>38</v>
      </c>
      <c r="D35">
        <v>30</v>
      </c>
      <c r="E35" s="2">
        <v>340</v>
      </c>
      <c r="F35" s="2">
        <v>1</v>
      </c>
      <c r="G35" s="2">
        <f>$G$1*E35*F35</f>
        <v>7.548100641341884</v>
      </c>
      <c r="H35" s="3">
        <f>F35*E35*1.15+G35</f>
        <v>398.5481006413418</v>
      </c>
    </row>
    <row r="36" spans="1:8" ht="15">
      <c r="A36" s="6" t="s">
        <v>73</v>
      </c>
      <c r="B36" s="1" t="s">
        <v>14</v>
      </c>
      <c r="C36" s="1" t="s">
        <v>52</v>
      </c>
      <c r="D36">
        <v>22</v>
      </c>
      <c r="E36" s="2">
        <v>410</v>
      </c>
      <c r="F36" s="2">
        <v>1</v>
      </c>
      <c r="G36" s="2">
        <f>$G$1*E36*F36</f>
        <v>9.102121361618154</v>
      </c>
      <c r="H36" s="3">
        <f>F36*E36*1.15+G36</f>
        <v>480.6021213616181</v>
      </c>
    </row>
    <row r="37" spans="1:8" ht="15">
      <c r="A37" s="6" t="s">
        <v>73</v>
      </c>
      <c r="B37" s="1" t="s">
        <v>23</v>
      </c>
      <c r="C37" s="1" t="s">
        <v>54</v>
      </c>
      <c r="D37">
        <v>24</v>
      </c>
      <c r="E37" s="2">
        <v>410</v>
      </c>
      <c r="F37" s="2">
        <v>1</v>
      </c>
      <c r="G37" s="2">
        <f>$G$1*E37*F37</f>
        <v>9.102121361618154</v>
      </c>
      <c r="H37" s="3">
        <f>F37*E37*1.15+G37</f>
        <v>480.6021213616181</v>
      </c>
    </row>
    <row r="38" spans="1:10" ht="15">
      <c r="A38" s="7"/>
      <c r="B38" s="8"/>
      <c r="C38" s="8"/>
      <c r="D38" s="9"/>
      <c r="E38" s="10"/>
      <c r="F38" s="10"/>
      <c r="G38" s="10"/>
      <c r="H38" s="11">
        <f>SUM(H35:H37)</f>
        <v>1359.752343364578</v>
      </c>
      <c r="I38" s="9"/>
      <c r="J38" s="11">
        <f>I38-H38</f>
        <v>-1359.752343364578</v>
      </c>
    </row>
    <row r="39" spans="1:8" ht="15">
      <c r="A39" t="s">
        <v>13</v>
      </c>
      <c r="B39" s="1">
        <v>11170</v>
      </c>
      <c r="C39" s="1" t="s">
        <v>56</v>
      </c>
      <c r="D39">
        <v>24</v>
      </c>
      <c r="E39" s="2">
        <v>390</v>
      </c>
      <c r="F39" s="2">
        <v>1</v>
      </c>
      <c r="G39" s="2">
        <f>$G$1*E39*F39</f>
        <v>8.65811544153922</v>
      </c>
      <c r="H39" s="3">
        <f>F39*E39*1.15+G39</f>
        <v>457.15811544153917</v>
      </c>
    </row>
    <row r="40" spans="1:10" ht="15">
      <c r="A40" s="7"/>
      <c r="B40" s="8"/>
      <c r="C40" s="8"/>
      <c r="D40" s="9"/>
      <c r="E40" s="10"/>
      <c r="F40" s="10"/>
      <c r="G40" s="10"/>
      <c r="H40" s="11">
        <f>SUM(H39:H39)</f>
        <v>457.15811544153917</v>
      </c>
      <c r="I40" s="9">
        <v>450</v>
      </c>
      <c r="J40" s="11">
        <f>I40-H40</f>
        <v>-7.158115441539167</v>
      </c>
    </row>
    <row r="41" spans="1:8" ht="15">
      <c r="A41" s="6" t="s">
        <v>68</v>
      </c>
      <c r="B41" s="1" t="s">
        <v>16</v>
      </c>
      <c r="C41" s="1" t="s">
        <v>24</v>
      </c>
      <c r="D41">
        <v>30</v>
      </c>
      <c r="E41" s="2">
        <v>330</v>
      </c>
      <c r="F41" s="2">
        <v>1</v>
      </c>
      <c r="G41" s="2">
        <f>$G$1*E41*F41</f>
        <v>7.326097681302417</v>
      </c>
      <c r="H41" s="3">
        <f>F41*E41*1.15+G41</f>
        <v>386.8260976813024</v>
      </c>
    </row>
    <row r="42" spans="1:8" ht="15">
      <c r="A42" s="6" t="s">
        <v>68</v>
      </c>
      <c r="B42" s="1"/>
      <c r="C42" s="1" t="s">
        <v>45</v>
      </c>
      <c r="D42">
        <v>24</v>
      </c>
      <c r="E42" s="2">
        <v>490</v>
      </c>
      <c r="F42" s="2">
        <v>1</v>
      </c>
      <c r="G42" s="2">
        <f>$G$1*E42*F42</f>
        <v>10.878145041933893</v>
      </c>
      <c r="H42" s="3">
        <f>F42*E42*1.15+G42</f>
        <v>574.3781450419339</v>
      </c>
    </row>
    <row r="43" spans="1:8" ht="15">
      <c r="A43" s="6" t="s">
        <v>68</v>
      </c>
      <c r="B43" s="1"/>
      <c r="C43" s="1" t="s">
        <v>46</v>
      </c>
      <c r="D43">
        <v>28</v>
      </c>
      <c r="E43" s="2">
        <v>230</v>
      </c>
      <c r="F43" s="2">
        <v>1</v>
      </c>
      <c r="G43" s="2">
        <f>$G$1*E43*F43</f>
        <v>5.106068080907745</v>
      </c>
      <c r="H43" s="3">
        <f>F43*E43*1.15+G43</f>
        <v>269.60606808090773</v>
      </c>
    </row>
    <row r="44" spans="1:10" ht="15">
      <c r="A44" s="7"/>
      <c r="B44" s="8"/>
      <c r="C44" s="8"/>
      <c r="D44" s="9"/>
      <c r="E44" s="10"/>
      <c r="F44" s="10"/>
      <c r="G44" s="10"/>
      <c r="H44" s="11">
        <f>SUM(H41:H43)</f>
        <v>1230.810310804144</v>
      </c>
      <c r="I44" s="9"/>
      <c r="J44" s="11">
        <f>I44-H44</f>
        <v>-1230.810310804144</v>
      </c>
    </row>
    <row r="45" spans="1:8" ht="15">
      <c r="A45" s="6" t="s">
        <v>69</v>
      </c>
      <c r="B45" s="1" t="s">
        <v>17</v>
      </c>
      <c r="C45" s="1" t="s">
        <v>26</v>
      </c>
      <c r="D45">
        <v>26</v>
      </c>
      <c r="E45" s="2">
        <v>330</v>
      </c>
      <c r="F45" s="2">
        <v>1</v>
      </c>
      <c r="G45" s="2">
        <f>$G$1*E45*F45</f>
        <v>7.326097681302417</v>
      </c>
      <c r="H45" s="3">
        <f>F45*E45*1.15+G45</f>
        <v>386.8260976813024</v>
      </c>
    </row>
    <row r="46" spans="1:10" ht="15">
      <c r="A46" s="7"/>
      <c r="B46" s="8"/>
      <c r="C46" s="8"/>
      <c r="D46" s="9"/>
      <c r="E46" s="10"/>
      <c r="F46" s="10"/>
      <c r="G46" s="10"/>
      <c r="H46" s="11">
        <f>SUM(H45:H45)</f>
        <v>386.8260976813024</v>
      </c>
      <c r="I46" s="9"/>
      <c r="J46" s="11">
        <f>I46-H46</f>
        <v>-386.8260976813024</v>
      </c>
    </row>
    <row r="47" spans="1:8" ht="15">
      <c r="A47" s="6" t="s">
        <v>70</v>
      </c>
      <c r="B47" s="1"/>
      <c r="C47" s="1" t="s">
        <v>28</v>
      </c>
      <c r="D47">
        <v>28</v>
      </c>
      <c r="E47" s="2">
        <v>330</v>
      </c>
      <c r="F47" s="2">
        <v>1</v>
      </c>
      <c r="G47" s="2">
        <f>$G$1*E47*F47</f>
        <v>7.326097681302417</v>
      </c>
      <c r="H47" s="3">
        <f>F47*E47*1.15+G47</f>
        <v>386.8260976813024</v>
      </c>
    </row>
    <row r="48" spans="1:8" ht="15">
      <c r="A48" s="6" t="s">
        <v>70</v>
      </c>
      <c r="B48" s="1" t="s">
        <v>21</v>
      </c>
      <c r="C48" s="1" t="s">
        <v>35</v>
      </c>
      <c r="D48">
        <v>28</v>
      </c>
      <c r="E48" s="2">
        <v>380</v>
      </c>
      <c r="F48" s="2">
        <v>1</v>
      </c>
      <c r="G48" s="2">
        <f>$G$1*E48*F48</f>
        <v>8.436112481499753</v>
      </c>
      <c r="H48" s="3">
        <f>F48*E48*1.15+G48</f>
        <v>445.4361124814997</v>
      </c>
    </row>
    <row r="49" spans="1:8" ht="15">
      <c r="A49" s="6" t="s">
        <v>70</v>
      </c>
      <c r="B49" s="1"/>
      <c r="C49" s="1" t="s">
        <v>46</v>
      </c>
      <c r="D49">
        <v>28</v>
      </c>
      <c r="E49" s="2">
        <v>230</v>
      </c>
      <c r="F49" s="2">
        <v>1</v>
      </c>
      <c r="G49" s="2">
        <f>$G$1*E49*F49</f>
        <v>5.106068080907745</v>
      </c>
      <c r="H49" s="3">
        <f>F49*E49*1.15+G49</f>
        <v>269.60606808090773</v>
      </c>
    </row>
    <row r="50" spans="1:10" ht="15">
      <c r="A50" s="7"/>
      <c r="B50" s="8"/>
      <c r="C50" s="8"/>
      <c r="D50" s="9"/>
      <c r="E50" s="10"/>
      <c r="F50" s="10"/>
      <c r="G50" s="10"/>
      <c r="H50" s="11">
        <f>SUM(H47:H49)</f>
        <v>1101.86827824371</v>
      </c>
      <c r="I50" s="9"/>
      <c r="J50" s="11">
        <f>I50-H50</f>
        <v>-1101.86827824371</v>
      </c>
    </row>
    <row r="51" spans="1:8" ht="15">
      <c r="A51" s="6" t="s">
        <v>65</v>
      </c>
      <c r="B51" s="1" t="s">
        <v>15</v>
      </c>
      <c r="C51" s="1" t="s">
        <v>29</v>
      </c>
      <c r="D51">
        <v>26</v>
      </c>
      <c r="E51" s="2">
        <v>330</v>
      </c>
      <c r="F51" s="2">
        <v>1</v>
      </c>
      <c r="G51" s="2">
        <f>$G$1*E51*F51</f>
        <v>7.326097681302417</v>
      </c>
      <c r="H51" s="3">
        <f>F51*E51*1.15+G51</f>
        <v>386.8260976813024</v>
      </c>
    </row>
    <row r="52" spans="1:8" ht="15">
      <c r="A52" s="6" t="s">
        <v>65</v>
      </c>
      <c r="B52" s="1" t="s">
        <v>16</v>
      </c>
      <c r="C52" s="1" t="s">
        <v>24</v>
      </c>
      <c r="D52">
        <v>26</v>
      </c>
      <c r="E52" s="2">
        <v>330</v>
      </c>
      <c r="F52" s="2">
        <v>1</v>
      </c>
      <c r="G52" s="2">
        <f>$G$1*E52*F52</f>
        <v>7.326097681302417</v>
      </c>
      <c r="H52" s="3">
        <f>F52*E52*1.15+G52</f>
        <v>386.8260976813024</v>
      </c>
    </row>
    <row r="53" spans="1:8" ht="15">
      <c r="A53" s="6" t="s">
        <v>65</v>
      </c>
      <c r="B53" s="1"/>
      <c r="C53" s="1" t="s">
        <v>25</v>
      </c>
      <c r="D53">
        <v>26</v>
      </c>
      <c r="E53" s="2">
        <v>330</v>
      </c>
      <c r="F53" s="2">
        <v>1</v>
      </c>
      <c r="G53" s="2">
        <f>$G$1*E53*F53</f>
        <v>7.326097681302417</v>
      </c>
      <c r="H53" s="3">
        <f>F53*E53*1.15+G53</f>
        <v>386.8260976813024</v>
      </c>
    </row>
    <row r="54" spans="1:8" ht="15">
      <c r="A54" s="6" t="s">
        <v>65</v>
      </c>
      <c r="B54" s="1" t="s">
        <v>17</v>
      </c>
      <c r="C54" s="1" t="s">
        <v>27</v>
      </c>
      <c r="D54">
        <v>26</v>
      </c>
      <c r="E54" s="2">
        <v>330</v>
      </c>
      <c r="F54" s="2">
        <v>1</v>
      </c>
      <c r="G54" s="2">
        <f>$G$1*E54*F54</f>
        <v>7.326097681302417</v>
      </c>
      <c r="H54" s="3">
        <f>F54*E54*1.15+G54</f>
        <v>386.8260976813024</v>
      </c>
    </row>
    <row r="55" spans="1:8" ht="15">
      <c r="A55" s="6" t="s">
        <v>65</v>
      </c>
      <c r="B55" s="1"/>
      <c r="C55" s="1" t="s">
        <v>37</v>
      </c>
      <c r="D55">
        <v>26</v>
      </c>
      <c r="E55" s="2">
        <v>590</v>
      </c>
      <c r="F55" s="2">
        <v>1</v>
      </c>
      <c r="G55" s="2">
        <f>$G$1*E55*F55</f>
        <v>13.098174642328564</v>
      </c>
      <c r="H55" s="3">
        <f>F55*E55*1.15+G55</f>
        <v>691.5981746423286</v>
      </c>
    </row>
    <row r="56" spans="1:8" ht="15">
      <c r="A56" s="6" t="s">
        <v>65</v>
      </c>
      <c r="B56" s="1"/>
      <c r="C56" s="1" t="s">
        <v>43</v>
      </c>
      <c r="D56">
        <v>26</v>
      </c>
      <c r="E56" s="2">
        <v>380</v>
      </c>
      <c r="F56" s="2">
        <v>1</v>
      </c>
      <c r="G56" s="2">
        <f>$G$1*E56*F56</f>
        <v>8.436112481499753</v>
      </c>
      <c r="H56" s="3">
        <f>F56*E56*1.15+G56</f>
        <v>445.4361124814997</v>
      </c>
    </row>
    <row r="57" spans="1:8" ht="15">
      <c r="A57" s="6" t="s">
        <v>65</v>
      </c>
      <c r="B57" s="1"/>
      <c r="C57" s="1" t="s">
        <v>47</v>
      </c>
      <c r="D57">
        <v>26</v>
      </c>
      <c r="E57" s="2">
        <v>230</v>
      </c>
      <c r="F57" s="2">
        <v>1</v>
      </c>
      <c r="G57" s="2">
        <f>$G$1*E57*F57</f>
        <v>5.106068080907745</v>
      </c>
      <c r="H57" s="3">
        <f>F57*E57*1.15+G57</f>
        <v>269.60606808090773</v>
      </c>
    </row>
    <row r="58" spans="1:8" ht="15">
      <c r="A58" s="6" t="s">
        <v>65</v>
      </c>
      <c r="B58" s="1"/>
      <c r="C58" s="1" t="s">
        <v>48</v>
      </c>
      <c r="D58">
        <v>28</v>
      </c>
      <c r="E58" s="2">
        <v>230</v>
      </c>
      <c r="F58" s="2">
        <v>1</v>
      </c>
      <c r="G58" s="2">
        <f>$G$1*E58*F58</f>
        <v>5.106068080907745</v>
      </c>
      <c r="H58" s="3">
        <f>F58*E58*1.15+G58</f>
        <v>269.60606808090773</v>
      </c>
    </row>
    <row r="59" spans="1:10" ht="15">
      <c r="A59" s="7"/>
      <c r="B59" s="8"/>
      <c r="C59" s="8"/>
      <c r="D59" s="9"/>
      <c r="E59" s="10"/>
      <c r="F59" s="10"/>
      <c r="G59" s="10"/>
      <c r="H59" s="11">
        <f>SUM(H51:H58)</f>
        <v>3223.550814010853</v>
      </c>
      <c r="I59" s="9"/>
      <c r="J59" s="11">
        <f>I59-H59</f>
        <v>-3223.550814010853</v>
      </c>
    </row>
    <row r="60" spans="1:8" ht="15">
      <c r="A60" s="6" t="s">
        <v>71</v>
      </c>
      <c r="B60" s="1" t="s">
        <v>20</v>
      </c>
      <c r="C60" s="1" t="s">
        <v>34</v>
      </c>
      <c r="D60">
        <v>28</v>
      </c>
      <c r="E60" s="2">
        <v>300</v>
      </c>
      <c r="F60" s="2">
        <v>1</v>
      </c>
      <c r="G60" s="2">
        <f>$G$1*E60*F60</f>
        <v>6.660088801184016</v>
      </c>
      <c r="H60" s="3">
        <f>F60*E60*1.15+G60</f>
        <v>351.66008880118403</v>
      </c>
    </row>
    <row r="61" spans="1:10" ht="15">
      <c r="A61" s="7"/>
      <c r="B61" s="8"/>
      <c r="C61" s="8"/>
      <c r="D61" s="9"/>
      <c r="E61" s="10"/>
      <c r="F61" s="10"/>
      <c r="G61" s="10"/>
      <c r="H61" s="11">
        <f>SUM(H60:H60)</f>
        <v>351.66008880118403</v>
      </c>
      <c r="I61" s="9"/>
      <c r="J61" s="11">
        <f>I61-H61</f>
        <v>-351.66008880118403</v>
      </c>
    </row>
    <row r="62" spans="1:8" ht="15">
      <c r="A62" s="6" t="s">
        <v>61</v>
      </c>
      <c r="B62" s="5" t="s">
        <v>14</v>
      </c>
      <c r="C62" s="1" t="s">
        <v>31</v>
      </c>
      <c r="D62">
        <v>26</v>
      </c>
      <c r="E62" s="2">
        <v>440</v>
      </c>
      <c r="F62" s="2">
        <v>1</v>
      </c>
      <c r="G62" s="2">
        <f>$G$1*E62*F62</f>
        <v>9.768130241736557</v>
      </c>
      <c r="H62" s="3">
        <f>F62*E62*1.15+G62</f>
        <v>515.7681302417365</v>
      </c>
    </row>
    <row r="63" spans="1:8" ht="15">
      <c r="A63" s="6" t="s">
        <v>61</v>
      </c>
      <c r="B63" s="1"/>
      <c r="C63" s="1" t="s">
        <v>57</v>
      </c>
      <c r="D63">
        <v>24</v>
      </c>
      <c r="E63" s="2">
        <v>410</v>
      </c>
      <c r="F63" s="2">
        <v>1</v>
      </c>
      <c r="G63" s="2">
        <f>$G$1*E63*F63</f>
        <v>9.102121361618154</v>
      </c>
      <c r="H63" s="3">
        <f>F63*E63*1.15+G63</f>
        <v>480.6021213616181</v>
      </c>
    </row>
    <row r="64" spans="1:10" ht="15">
      <c r="A64" s="7"/>
      <c r="B64" s="8"/>
      <c r="C64" s="8"/>
      <c r="D64" s="9"/>
      <c r="E64" s="10"/>
      <c r="F64" s="10"/>
      <c r="G64" s="10"/>
      <c r="H64" s="11">
        <f>SUM(H62:H63)</f>
        <v>996.3702516033545</v>
      </c>
      <c r="I64" s="9"/>
      <c r="J64" s="11">
        <f>I64-H64</f>
        <v>-996.3702516033545</v>
      </c>
    </row>
    <row r="65" spans="1:8" ht="15">
      <c r="A65" s="6" t="s">
        <v>80</v>
      </c>
      <c r="B65" s="1"/>
      <c r="C65" s="1" t="s">
        <v>43</v>
      </c>
      <c r="D65">
        <v>28</v>
      </c>
      <c r="E65" s="2">
        <v>380</v>
      </c>
      <c r="F65" s="2">
        <v>1</v>
      </c>
      <c r="G65" s="2">
        <f>$G$1*E65*F65</f>
        <v>8.436112481499753</v>
      </c>
      <c r="H65" s="3">
        <f>F65*E65*1.15+G65</f>
        <v>445.4361124814997</v>
      </c>
    </row>
    <row r="66" spans="1:8" ht="15">
      <c r="A66" s="6" t="s">
        <v>80</v>
      </c>
      <c r="B66" s="1"/>
      <c r="C66" s="1" t="s">
        <v>46</v>
      </c>
      <c r="D66">
        <v>28</v>
      </c>
      <c r="E66" s="2">
        <v>230</v>
      </c>
      <c r="F66" s="2">
        <v>1</v>
      </c>
      <c r="G66" s="2">
        <f>$G$1*E66*F66</f>
        <v>5.106068080907745</v>
      </c>
      <c r="H66" s="3">
        <f>F66*E66*1.15+G66</f>
        <v>269.60606808090773</v>
      </c>
    </row>
    <row r="67" spans="1:10" ht="15">
      <c r="A67" s="7"/>
      <c r="B67" s="8"/>
      <c r="C67" s="8"/>
      <c r="D67" s="9"/>
      <c r="E67" s="10"/>
      <c r="F67" s="10"/>
      <c r="G67" s="10"/>
      <c r="H67" s="11">
        <f>SUM(H65:H66)</f>
        <v>715.0421805624075</v>
      </c>
      <c r="I67" s="9"/>
      <c r="J67" s="11">
        <f>I67-H67</f>
        <v>-715.0421805624075</v>
      </c>
    </row>
    <row r="68" spans="1:8" ht="15">
      <c r="A68" s="6" t="s">
        <v>78</v>
      </c>
      <c r="B68" s="1"/>
      <c r="C68" s="1" t="s">
        <v>42</v>
      </c>
      <c r="D68">
        <v>30</v>
      </c>
      <c r="E68" s="2">
        <v>380</v>
      </c>
      <c r="F68" s="2">
        <v>1</v>
      </c>
      <c r="G68" s="2">
        <f>$G$1*E68*F68</f>
        <v>8.436112481499753</v>
      </c>
      <c r="H68" s="3">
        <f>F68*E68*1.15+G68</f>
        <v>445.4361124814997</v>
      </c>
    </row>
    <row r="69" spans="1:8" ht="15">
      <c r="A69" s="6" t="s">
        <v>78</v>
      </c>
      <c r="B69" s="1"/>
      <c r="C69" s="1" t="s">
        <v>43</v>
      </c>
      <c r="D69">
        <v>28</v>
      </c>
      <c r="E69" s="2">
        <v>380</v>
      </c>
      <c r="F69" s="2">
        <v>1</v>
      </c>
      <c r="G69" s="2">
        <f>$G$1*E69*F69</f>
        <v>8.436112481499753</v>
      </c>
      <c r="H69" s="3">
        <f>F69*E69*1.15+G69</f>
        <v>445.4361124814997</v>
      </c>
    </row>
    <row r="70" spans="1:10" ht="15">
      <c r="A70" s="7"/>
      <c r="B70" s="8"/>
      <c r="C70" s="8"/>
      <c r="D70" s="9"/>
      <c r="E70" s="10"/>
      <c r="F70" s="10"/>
      <c r="G70" s="10"/>
      <c r="H70" s="11">
        <f>SUM(H68:H69)</f>
        <v>890.8722249629994</v>
      </c>
      <c r="I70" s="9"/>
      <c r="J70" s="11">
        <f>I70-H70</f>
        <v>-890.8722249629994</v>
      </c>
    </row>
    <row r="71" spans="1:8" ht="15">
      <c r="A71" s="6" t="s">
        <v>66</v>
      </c>
      <c r="B71" s="1" t="s">
        <v>15</v>
      </c>
      <c r="C71" s="1" t="s">
        <v>29</v>
      </c>
      <c r="D71">
        <v>30</v>
      </c>
      <c r="E71" s="2">
        <v>330</v>
      </c>
      <c r="F71" s="2">
        <v>1</v>
      </c>
      <c r="G71" s="2">
        <f>$G$1*E71*F71</f>
        <v>7.326097681302417</v>
      </c>
      <c r="H71" s="3">
        <f>F71*E71*1.15+G71</f>
        <v>386.8260976813024</v>
      </c>
    </row>
    <row r="72" spans="1:8" ht="15">
      <c r="A72" s="6" t="s">
        <v>66</v>
      </c>
      <c r="B72" s="1"/>
      <c r="C72" s="1" t="s">
        <v>28</v>
      </c>
      <c r="D72">
        <v>30</v>
      </c>
      <c r="E72" s="2">
        <v>330</v>
      </c>
      <c r="F72" s="2">
        <v>1</v>
      </c>
      <c r="G72" s="2">
        <f>$G$1*E72*F72</f>
        <v>7.326097681302417</v>
      </c>
      <c r="H72" s="3">
        <f>F72*E72*1.15+G72</f>
        <v>386.8260976813024</v>
      </c>
    </row>
    <row r="73" spans="1:8" ht="15">
      <c r="A73" s="6" t="s">
        <v>66</v>
      </c>
      <c r="B73" s="1" t="s">
        <v>19</v>
      </c>
      <c r="C73" s="1" t="s">
        <v>34</v>
      </c>
      <c r="D73">
        <v>30</v>
      </c>
      <c r="E73" s="2">
        <v>300</v>
      </c>
      <c r="F73" s="2">
        <v>1</v>
      </c>
      <c r="G73" s="2">
        <f>$G$1*E73*F73</f>
        <v>6.660088801184016</v>
      </c>
      <c r="H73" s="3">
        <f>F73*E73*1.15+G73</f>
        <v>351.66008880118403</v>
      </c>
    </row>
    <row r="74" spans="1:8" ht="15">
      <c r="A74" s="6" t="s">
        <v>66</v>
      </c>
      <c r="B74" s="1"/>
      <c r="C74" s="1" t="s">
        <v>41</v>
      </c>
      <c r="D74">
        <v>30</v>
      </c>
      <c r="E74" s="2">
        <v>380</v>
      </c>
      <c r="F74" s="2">
        <v>1</v>
      </c>
      <c r="G74" s="2">
        <f>$G$1*E74*F74</f>
        <v>8.436112481499753</v>
      </c>
      <c r="H74" s="3">
        <f>F74*E74*1.15+G74</f>
        <v>445.4361124814997</v>
      </c>
    </row>
    <row r="75" spans="1:10" ht="15">
      <c r="A75" s="7"/>
      <c r="B75" s="8"/>
      <c r="C75" s="8"/>
      <c r="D75" s="9"/>
      <c r="E75" s="10"/>
      <c r="F75" s="10"/>
      <c r="G75" s="10"/>
      <c r="H75" s="11">
        <f>SUM(H71:H74)</f>
        <v>1570.7483966452885</v>
      </c>
      <c r="I75" s="9"/>
      <c r="J75" s="11">
        <f>I75-H75</f>
        <v>-1570.7483966452885</v>
      </c>
    </row>
    <row r="76" spans="1:8" ht="15">
      <c r="A76" s="6" t="s">
        <v>11</v>
      </c>
      <c r="B76" s="1" t="s">
        <v>17</v>
      </c>
      <c r="C76" s="1" t="s">
        <v>27</v>
      </c>
      <c r="D76">
        <v>26</v>
      </c>
      <c r="E76" s="2">
        <v>330</v>
      </c>
      <c r="F76" s="2">
        <v>1</v>
      </c>
      <c r="G76" s="2">
        <f>$G$1*E76*F76</f>
        <v>7.326097681302417</v>
      </c>
      <c r="H76" s="3">
        <f>F76*E76*1.15+G76</f>
        <v>386.8260976813024</v>
      </c>
    </row>
    <row r="77" spans="1:10" ht="15">
      <c r="A77" s="7"/>
      <c r="B77" s="8"/>
      <c r="C77" s="8"/>
      <c r="D77" s="9"/>
      <c r="E77" s="10"/>
      <c r="F77" s="10"/>
      <c r="G77" s="10"/>
      <c r="H77" s="11">
        <f>SUM(H76:H76)</f>
        <v>386.8260976813024</v>
      </c>
      <c r="I77" s="9">
        <v>450</v>
      </c>
      <c r="J77" s="11">
        <f>I77-H77</f>
        <v>63.17390231869763</v>
      </c>
    </row>
    <row r="78" spans="1:8" ht="15">
      <c r="A78" s="6" t="s">
        <v>82</v>
      </c>
      <c r="B78" s="1" t="s">
        <v>22</v>
      </c>
      <c r="C78" s="1" t="s">
        <v>52</v>
      </c>
      <c r="D78">
        <v>24</v>
      </c>
      <c r="E78" s="2">
        <v>410</v>
      </c>
      <c r="F78" s="2">
        <v>1</v>
      </c>
      <c r="G78" s="2">
        <f>$G$1*E78*F78</f>
        <v>9.102121361618154</v>
      </c>
      <c r="H78" s="3">
        <f>F78*E78*1.15+G78</f>
        <v>480.6021213616181</v>
      </c>
    </row>
    <row r="79" spans="1:10" ht="15">
      <c r="A79" s="7"/>
      <c r="B79" s="8"/>
      <c r="C79" s="8"/>
      <c r="D79" s="9"/>
      <c r="E79" s="10"/>
      <c r="F79" s="10"/>
      <c r="G79" s="10"/>
      <c r="H79" s="11">
        <f>SUM(H78:H78)</f>
        <v>480.6021213616181</v>
      </c>
      <c r="I79" s="9"/>
      <c r="J79" s="11">
        <f>I79-H79</f>
        <v>-480.6021213616181</v>
      </c>
    </row>
    <row r="80" spans="1:8" ht="15">
      <c r="A80" s="6" t="s">
        <v>63</v>
      </c>
      <c r="B80" s="1"/>
      <c r="C80" s="1" t="s">
        <v>59</v>
      </c>
      <c r="D80">
        <v>26</v>
      </c>
      <c r="E80" s="2">
        <v>360</v>
      </c>
      <c r="F80" s="2">
        <v>1</v>
      </c>
      <c r="G80" s="2">
        <f>$G$1*E80*F80</f>
        <v>7.992106561420819</v>
      </c>
      <c r="H80" s="3">
        <f>F80*E80*1.15+G80</f>
        <v>421.99210656142077</v>
      </c>
    </row>
    <row r="81" spans="1:10" ht="15">
      <c r="A81" s="7"/>
      <c r="B81" s="8"/>
      <c r="C81" s="8"/>
      <c r="D81" s="9"/>
      <c r="E81" s="10"/>
      <c r="F81" s="10"/>
      <c r="G81" s="10"/>
      <c r="H81" s="11">
        <f>SUM(H80:H80)</f>
        <v>421.99210656142077</v>
      </c>
      <c r="I81" s="9"/>
      <c r="J81" s="11">
        <f>I81-H81</f>
        <v>-421.99210656142077</v>
      </c>
    </row>
    <row r="82" spans="1:8" ht="15">
      <c r="A82" s="6" t="s">
        <v>83</v>
      </c>
      <c r="B82" s="1"/>
      <c r="C82" s="1" t="s">
        <v>53</v>
      </c>
      <c r="D82">
        <v>24</v>
      </c>
      <c r="E82" s="2">
        <v>410</v>
      </c>
      <c r="F82" s="2">
        <v>1</v>
      </c>
      <c r="G82" s="2">
        <f>$G$1*E82*F82</f>
        <v>9.102121361618154</v>
      </c>
      <c r="H82" s="3">
        <f>F82*E82*1.15+G82</f>
        <v>480.6021213616181</v>
      </c>
    </row>
    <row r="83" spans="1:10" ht="15">
      <c r="A83" s="7"/>
      <c r="B83" s="8"/>
      <c r="C83" s="8"/>
      <c r="D83" s="9"/>
      <c r="E83" s="10"/>
      <c r="F83" s="10"/>
      <c r="G83" s="10"/>
      <c r="H83" s="11">
        <f>SUM(H82:H82)</f>
        <v>480.6021213616181</v>
      </c>
      <c r="I83" s="9"/>
      <c r="J83" s="11">
        <f>I83-H83</f>
        <v>-480.6021213616181</v>
      </c>
    </row>
    <row r="84" spans="1:8" ht="15">
      <c r="A84" s="6" t="s">
        <v>81</v>
      </c>
      <c r="B84" s="1"/>
      <c r="C84" s="1" t="s">
        <v>48</v>
      </c>
      <c r="D84">
        <v>28</v>
      </c>
      <c r="E84" s="2">
        <v>230</v>
      </c>
      <c r="F84" s="2">
        <v>1</v>
      </c>
      <c r="G84" s="2">
        <f>$G$1*E84*F84</f>
        <v>5.106068080907745</v>
      </c>
      <c r="H84" s="3">
        <f>F84*E84*1.15+G84</f>
        <v>269.60606808090773</v>
      </c>
    </row>
    <row r="85" spans="1:8" ht="15">
      <c r="A85" s="6" t="s">
        <v>81</v>
      </c>
      <c r="B85" s="1" t="s">
        <v>22</v>
      </c>
      <c r="C85" s="1" t="s">
        <v>50</v>
      </c>
      <c r="D85">
        <v>22</v>
      </c>
      <c r="E85" s="2">
        <v>180</v>
      </c>
      <c r="F85" s="2">
        <v>1</v>
      </c>
      <c r="G85" s="2">
        <f>$G$1*E85*F85</f>
        <v>3.9960532807104094</v>
      </c>
      <c r="H85" s="3">
        <f>F85*E85*1.15+G85</f>
        <v>210.99605328071038</v>
      </c>
    </row>
    <row r="86" spans="1:8" ht="15">
      <c r="A86" s="6" t="s">
        <v>81</v>
      </c>
      <c r="B86" s="1" t="s">
        <v>22</v>
      </c>
      <c r="C86" s="1" t="s">
        <v>51</v>
      </c>
      <c r="D86">
        <v>22</v>
      </c>
      <c r="E86" s="2">
        <v>320</v>
      </c>
      <c r="F86" s="2">
        <v>1</v>
      </c>
      <c r="G86" s="2">
        <f>$G$1*E86*F86</f>
        <v>7.10409472126295</v>
      </c>
      <c r="H86" s="3">
        <f>F86*E86*1.15+G86</f>
        <v>375.1040947212629</v>
      </c>
    </row>
    <row r="87" spans="1:10" ht="15">
      <c r="A87" s="7"/>
      <c r="B87" s="8"/>
      <c r="C87" s="8"/>
      <c r="D87" s="9"/>
      <c r="E87" s="10"/>
      <c r="F87" s="10"/>
      <c r="G87" s="10"/>
      <c r="H87" s="11">
        <f>SUM(H84:H86)</f>
        <v>855.706216082881</v>
      </c>
      <c r="I87" s="9"/>
      <c r="J87" s="11">
        <f>I87-H87</f>
        <v>-855.706216082881</v>
      </c>
    </row>
  </sheetData>
  <sheetProtection/>
  <autoFilter ref="A3:J4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2010-09-27T08:27:26Z</cp:lastPrinted>
  <dcterms:created xsi:type="dcterms:W3CDTF">2010-08-11T03:24:00Z</dcterms:created>
  <dcterms:modified xsi:type="dcterms:W3CDTF">2010-10-18T15:50:37Z</dcterms:modified>
  <cp:category/>
  <cp:version/>
  <cp:contentType/>
  <cp:contentStatus/>
</cp:coreProperties>
</file>