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(2)'!$A$4:$K$4</definedName>
  </definedNames>
  <calcPr fullCalcOnLoad="1"/>
</workbook>
</file>

<file path=xl/sharedStrings.xml><?xml version="1.0" encoding="utf-8"?>
<sst xmlns="http://schemas.openxmlformats.org/spreadsheetml/2006/main" count="79" uniqueCount="49">
  <si>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</si>
  <si>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</si>
  <si>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</si>
  <si>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</si>
  <si>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</si>
  <si>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</si>
  <si>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</si>
  <si>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</si>
  <si>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</si>
  <si>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</si>
  <si>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</si>
  <si>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</si>
  <si>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</si>
  <si>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23-25</t>
  </si>
  <si>
    <t>116-122</t>
  </si>
  <si>
    <t>110-116</t>
  </si>
  <si>
    <t>ducksun</t>
  </si>
  <si>
    <t>ValenTina</t>
  </si>
  <si>
    <t>Купальник зел+гол</t>
  </si>
  <si>
    <t>Плавки м зел+гол</t>
  </si>
  <si>
    <t>Комбез лайт граф+гол</t>
  </si>
  <si>
    <t>Комбез лайт ж.ор+хаки</t>
  </si>
  <si>
    <t>98-104</t>
  </si>
  <si>
    <t>Комбез экст сер+зел</t>
  </si>
  <si>
    <t>Комбез лайт сер.дж+малина</t>
  </si>
  <si>
    <t>термокальсоны</t>
  </si>
  <si>
    <t>носки технострейч</t>
  </si>
  <si>
    <t>28-31</t>
  </si>
  <si>
    <t>35-38</t>
  </si>
  <si>
    <t>38-40</t>
  </si>
  <si>
    <t>Куртка полярник сереб+фиалк</t>
  </si>
  <si>
    <t>шлем голуб</t>
  </si>
  <si>
    <t>S</t>
  </si>
  <si>
    <t>Плавки д зел+роз</t>
  </si>
  <si>
    <t>22-23</t>
  </si>
  <si>
    <t xml:space="preserve">Natali SK </t>
  </si>
  <si>
    <t>АннаС</t>
  </si>
  <si>
    <t>Светка</t>
  </si>
  <si>
    <t>Иевлева Анна</t>
  </si>
  <si>
    <t xml:space="preserve">Drozdova </t>
  </si>
  <si>
    <t>Нюра</t>
  </si>
  <si>
    <r>
      <t>Але-Алена</t>
    </r>
    <r>
      <rPr>
        <sz val="9"/>
        <color indexed="8"/>
        <rFont val="Verdana"/>
        <family val="2"/>
      </rPr>
      <t xml:space="preserve"> </t>
    </r>
  </si>
  <si>
    <t>Amadey</t>
  </si>
  <si>
    <t>Drozdova</t>
  </si>
  <si>
    <t>Yudji</t>
  </si>
  <si>
    <t>JuliS</t>
  </si>
  <si>
    <t xml:space="preserve">JuliS </t>
  </si>
  <si>
    <t>anenok</t>
  </si>
  <si>
    <t>Софья 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</si>
</sst>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0" fontId="21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2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2" fillId="34" borderId="0" xfId="0" applyFont="1" applyFill="1" applyAlignment="1">
      <alignment/>
    </xf>
    <xf numFmtId="1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3.57421875" style="0" customWidth="1"/>
    <col min="2" max="2" width="9.57421875" style="0" customWidth="1"/>
    <col min="3" max="3" width="29.00390625" style="0" customWidth="1"/>
    <col min="4" max="4" width="8.28125" style="0" customWidth="1"/>
    <col min="5" max="5" width="4.8515625" style="0" customWidth="1"/>
    <col min="6" max="6" width="5.00390625" style="0" customWidth="1"/>
    <col min="7" max="7" width="6.421875" style="0" customWidth="1"/>
    <col min="8" max="8" width="4.7109375" style="0" customWidth="1"/>
    <col min="9" max="9" width="5.8515625" style="11" customWidth="1"/>
    <col min="10" max="10" width="6.7109375" style="0" customWidth="1"/>
    <col min="11" max="11" width="7.140625" style="11" customWidth="1"/>
    <col min="12" max="12" width="11.28125" style="0" customWidth="1"/>
    <col min="13" max="13" width="9.140625" style="0" customWidth="1"/>
  </cols>
  <sheetData>
    <row r="1" spans="3:10" ht="15">
      <c r="C1" s="2" t="s">
        <v>8</v>
      </c>
      <c r="D1" s="2"/>
      <c r="E1" s="3"/>
      <c r="G1" s="4">
        <v>0.01</v>
      </c>
      <c r="H1" s="2"/>
      <c r="J1" s="2"/>
    </row>
    <row r="2" spans="3:12" ht="15">
      <c r="C2" s="5"/>
      <c r="D2" s="6"/>
      <c r="E2" s="7"/>
      <c r="F2" s="8"/>
      <c r="G2" s="7"/>
      <c r="H2" s="7"/>
      <c r="I2" s="10"/>
      <c r="J2" s="9"/>
      <c r="K2" s="10"/>
      <c r="L2" s="19"/>
    </row>
    <row r="3" spans="3:12" ht="15">
      <c r="C3" s="5"/>
      <c r="D3" s="6"/>
      <c r="E3" s="7"/>
      <c r="F3" s="8"/>
      <c r="G3" s="7"/>
      <c r="H3" s="7"/>
      <c r="I3" s="10"/>
      <c r="J3" s="9"/>
      <c r="K3" s="10"/>
      <c r="L3" s="19"/>
    </row>
    <row r="4" spans="1:11" ht="15">
      <c r="A4" s="13" t="s">
        <v>9</v>
      </c>
      <c r="B4" s="13" t="s">
        <v>10</v>
      </c>
      <c r="C4" s="14" t="s">
        <v>0</v>
      </c>
      <c r="D4" s="13" t="s">
        <v>1</v>
      </c>
      <c r="E4" s="14" t="s">
        <v>2</v>
      </c>
      <c r="F4" s="15" t="s">
        <v>3</v>
      </c>
      <c r="G4" s="16" t="s">
        <v>4</v>
      </c>
      <c r="H4" s="16"/>
      <c r="I4" s="17" t="s">
        <v>5</v>
      </c>
      <c r="J4" s="18" t="s">
        <v>6</v>
      </c>
      <c r="K4" s="17" t="s">
        <v>7</v>
      </c>
    </row>
    <row r="5" spans="1:9" ht="15">
      <c r="A5" s="1" t="s">
        <v>42</v>
      </c>
      <c r="C5" s="1" t="s">
        <v>21</v>
      </c>
      <c r="D5" t="s">
        <v>11</v>
      </c>
      <c r="E5">
        <v>1</v>
      </c>
      <c r="F5" s="11">
        <v>3170.5</v>
      </c>
      <c r="G5" s="12">
        <f>F5*E5*$G$1</f>
        <v>31.705000000000002</v>
      </c>
      <c r="H5" s="12">
        <f>E5*F5</f>
        <v>3170.5</v>
      </c>
      <c r="I5" s="12">
        <f>H5*1.1+G5</f>
        <v>3519.255</v>
      </c>
    </row>
    <row r="6" spans="1:9" ht="15">
      <c r="A6" s="1" t="s">
        <v>42</v>
      </c>
      <c r="C6" s="1" t="s">
        <v>26</v>
      </c>
      <c r="D6" t="s">
        <v>12</v>
      </c>
      <c r="E6">
        <v>1</v>
      </c>
      <c r="F6" s="11">
        <v>280.5</v>
      </c>
      <c r="G6" s="12">
        <f>F6*E6*$G$1</f>
        <v>2.805</v>
      </c>
      <c r="H6" s="12">
        <f>E6*F6</f>
        <v>280.5</v>
      </c>
      <c r="I6" s="12">
        <f>H6*1.1+G6</f>
        <v>311.355</v>
      </c>
    </row>
    <row r="7" spans="1:9" ht="15">
      <c r="A7" s="1" t="s">
        <v>42</v>
      </c>
      <c r="C7" s="1" t="s">
        <v>30</v>
      </c>
      <c r="D7" t="s">
        <v>11</v>
      </c>
      <c r="E7">
        <v>1</v>
      </c>
      <c r="F7" s="11">
        <v>1521.5</v>
      </c>
      <c r="G7" s="12">
        <f>F7*E7*$G$1</f>
        <v>15.215</v>
      </c>
      <c r="H7" s="12">
        <f>E7*F7</f>
        <v>1521.5</v>
      </c>
      <c r="I7" s="12">
        <f>H7*1.1+G7</f>
        <v>1688.865</v>
      </c>
    </row>
    <row r="8" spans="1:9" ht="15">
      <c r="A8" s="1" t="s">
        <v>42</v>
      </c>
      <c r="C8" s="1" t="s">
        <v>31</v>
      </c>
      <c r="D8" t="s">
        <v>32</v>
      </c>
      <c r="E8">
        <v>1</v>
      </c>
      <c r="F8" s="11">
        <v>612</v>
      </c>
      <c r="G8" s="12">
        <f>F8*E8*$G$1</f>
        <v>6.12</v>
      </c>
      <c r="H8" s="12">
        <f>E8*F8</f>
        <v>612</v>
      </c>
      <c r="I8" s="12">
        <f>H8*1.1+G8</f>
        <v>679.32</v>
      </c>
    </row>
    <row r="9" spans="1:11" ht="15">
      <c r="A9" s="25"/>
      <c r="B9" s="21"/>
      <c r="C9" s="20"/>
      <c r="D9" s="21"/>
      <c r="E9" s="21"/>
      <c r="F9" s="22"/>
      <c r="G9" s="23"/>
      <c r="H9" s="23"/>
      <c r="I9" s="23">
        <f>SUM(I5:I8)</f>
        <v>6198.795</v>
      </c>
      <c r="J9" s="24">
        <v>6200</v>
      </c>
      <c r="K9" s="22">
        <f>J9-I9</f>
        <v>1.2049999999999272</v>
      </c>
    </row>
    <row r="10" spans="1:9" ht="15">
      <c r="A10" s="1" t="s">
        <v>47</v>
      </c>
      <c r="C10" s="1" t="s">
        <v>26</v>
      </c>
      <c r="D10" t="s">
        <v>29</v>
      </c>
      <c r="E10">
        <v>1</v>
      </c>
      <c r="F10" s="11">
        <v>331.5</v>
      </c>
      <c r="G10" s="12">
        <f>F10*E10*$G$1</f>
        <v>3.315</v>
      </c>
      <c r="H10" s="12">
        <f>E10*F10</f>
        <v>331.5</v>
      </c>
      <c r="I10" s="12">
        <f>H10*1.1+G10</f>
        <v>367.96500000000003</v>
      </c>
    </row>
    <row r="11" spans="1:11" ht="15">
      <c r="A11" s="25"/>
      <c r="B11" s="21"/>
      <c r="C11" s="20"/>
      <c r="D11" s="21"/>
      <c r="E11" s="21"/>
      <c r="F11" s="22"/>
      <c r="G11" s="23"/>
      <c r="H11" s="23"/>
      <c r="I11" s="23">
        <f>SUM(I10:I10)</f>
        <v>367.96500000000003</v>
      </c>
      <c r="J11" s="24">
        <v>368</v>
      </c>
      <c r="K11" s="22">
        <f>J11-I11</f>
        <v>0.03499999999996817</v>
      </c>
    </row>
    <row r="12" spans="1:9" ht="15">
      <c r="A12" s="1" t="s">
        <v>43</v>
      </c>
      <c r="C12" s="1" t="s">
        <v>23</v>
      </c>
      <c r="D12" t="s">
        <v>11</v>
      </c>
      <c r="E12">
        <v>1</v>
      </c>
      <c r="F12" s="11">
        <v>3663.5</v>
      </c>
      <c r="G12" s="12">
        <f>F12*E12*$G$1</f>
        <v>36.635</v>
      </c>
      <c r="H12" s="12">
        <f>E12*F12</f>
        <v>3663.5</v>
      </c>
      <c r="I12" s="12">
        <f>H12*1.1+G12</f>
        <v>4066.4850000000006</v>
      </c>
    </row>
    <row r="13" spans="1:9" ht="15">
      <c r="A13" s="1" t="s">
        <v>39</v>
      </c>
      <c r="C13" s="1" t="s">
        <v>19</v>
      </c>
      <c r="D13">
        <v>30</v>
      </c>
      <c r="E13">
        <v>1</v>
      </c>
      <c r="F13" s="11">
        <v>416.5</v>
      </c>
      <c r="G13" s="12">
        <f>F13*E13*$G$1</f>
        <v>4.165</v>
      </c>
      <c r="H13" s="12">
        <f>E13*F13</f>
        <v>416.5</v>
      </c>
      <c r="I13" s="12">
        <f>H13*1.1+G13</f>
        <v>462.31500000000005</v>
      </c>
    </row>
    <row r="14" spans="1:11" ht="15">
      <c r="A14" s="25"/>
      <c r="B14" s="21"/>
      <c r="C14" s="20"/>
      <c r="D14" s="21"/>
      <c r="E14" s="21"/>
      <c r="F14" s="22"/>
      <c r="G14" s="23"/>
      <c r="H14" s="23"/>
      <c r="I14" s="23">
        <f>SUM(I12:I13)</f>
        <v>4528.800000000001</v>
      </c>
      <c r="J14" s="24">
        <v>4250</v>
      </c>
      <c r="K14" s="22">
        <f>J14-I14</f>
        <v>-278.8000000000011</v>
      </c>
    </row>
    <row r="15" spans="1:9" ht="15">
      <c r="A15" s="1" t="s">
        <v>16</v>
      </c>
      <c r="C15" s="1" t="s">
        <v>21</v>
      </c>
      <c r="D15" t="s">
        <v>22</v>
      </c>
      <c r="E15">
        <v>1</v>
      </c>
      <c r="F15" s="11">
        <v>3170.5</v>
      </c>
      <c r="G15" s="12">
        <f>F15*E15*$G$1</f>
        <v>31.705000000000002</v>
      </c>
      <c r="H15" s="12">
        <f>E15*F15</f>
        <v>3170.5</v>
      </c>
      <c r="I15" s="12">
        <f>H15*1.1+G15</f>
        <v>3519.255</v>
      </c>
    </row>
    <row r="16" spans="1:11" ht="15">
      <c r="A16" s="25"/>
      <c r="B16" s="21"/>
      <c r="C16" s="20"/>
      <c r="D16" s="21"/>
      <c r="E16" s="21"/>
      <c r="F16" s="22"/>
      <c r="G16" s="23"/>
      <c r="H16" s="23"/>
      <c r="I16" s="23">
        <f>SUM(I15:I15)</f>
        <v>3519.255</v>
      </c>
      <c r="J16" s="24">
        <v>3550</v>
      </c>
      <c r="K16" s="22">
        <f>J16-I16</f>
        <v>30.74499999999989</v>
      </c>
    </row>
    <row r="17" spans="1:9" ht="15">
      <c r="A17" s="1" t="s">
        <v>45</v>
      </c>
      <c r="C17" s="1" t="s">
        <v>26</v>
      </c>
      <c r="D17" t="s">
        <v>12</v>
      </c>
      <c r="E17">
        <v>1</v>
      </c>
      <c r="F17" s="11">
        <v>280.5</v>
      </c>
      <c r="G17" s="12">
        <f>F17*E17*$G$1</f>
        <v>2.805</v>
      </c>
      <c r="H17" s="12">
        <f>E17*F17</f>
        <v>280.5</v>
      </c>
      <c r="I17" s="12">
        <f>H17*1.1+G17</f>
        <v>311.355</v>
      </c>
    </row>
    <row r="18" spans="1:9" ht="15">
      <c r="A18" s="1" t="s">
        <v>46</v>
      </c>
      <c r="C18" s="1" t="s">
        <v>26</v>
      </c>
      <c r="D18" t="s">
        <v>28</v>
      </c>
      <c r="E18">
        <v>1</v>
      </c>
      <c r="F18" s="11">
        <v>331.5</v>
      </c>
      <c r="G18" s="12">
        <f>F18*E18*$G$1</f>
        <v>3.315</v>
      </c>
      <c r="H18" s="12">
        <f>E18*F18</f>
        <v>331.5</v>
      </c>
      <c r="I18" s="12">
        <f>H18*1.1+G18</f>
        <v>367.96500000000003</v>
      </c>
    </row>
    <row r="19" spans="1:11" ht="15">
      <c r="A19" s="25"/>
      <c r="B19" s="21"/>
      <c r="C19" s="20"/>
      <c r="D19" s="21"/>
      <c r="E19" s="21"/>
      <c r="F19" s="22"/>
      <c r="G19" s="23"/>
      <c r="H19" s="23"/>
      <c r="I19" s="23">
        <f>SUM(I17:I18)</f>
        <v>679.32</v>
      </c>
      <c r="J19" s="24">
        <v>679</v>
      </c>
      <c r="K19" s="22">
        <f>J19-I19</f>
        <v>-0.32000000000005</v>
      </c>
    </row>
    <row r="20" spans="1:9" ht="15">
      <c r="A20" s="1" t="s">
        <v>35</v>
      </c>
      <c r="C20" s="1" t="s">
        <v>33</v>
      </c>
      <c r="D20">
        <v>30</v>
      </c>
      <c r="E20">
        <v>1</v>
      </c>
      <c r="F20" s="11">
        <v>357</v>
      </c>
      <c r="G20" s="12">
        <f>F20*E20*$G$1</f>
        <v>3.5700000000000003</v>
      </c>
      <c r="H20" s="12">
        <f>E20*F20</f>
        <v>357</v>
      </c>
      <c r="I20" s="12">
        <f>H20*1.1+G20</f>
        <v>396.27000000000004</v>
      </c>
    </row>
    <row r="21" spans="1:11" ht="15">
      <c r="A21" s="25"/>
      <c r="B21" s="21"/>
      <c r="C21" s="20"/>
      <c r="D21" s="21"/>
      <c r="E21" s="21"/>
      <c r="F21" s="22"/>
      <c r="G21" s="23"/>
      <c r="H21" s="23"/>
      <c r="I21" s="23">
        <f>SUM(I20:I20)</f>
        <v>396.27000000000004</v>
      </c>
      <c r="J21" s="24">
        <v>400</v>
      </c>
      <c r="K21" s="22">
        <f>J21-I21</f>
        <v>3.7299999999999613</v>
      </c>
    </row>
    <row r="22" spans="1:9" ht="15">
      <c r="A22" s="1" t="s">
        <v>17</v>
      </c>
      <c r="C22" s="1" t="s">
        <v>24</v>
      </c>
      <c r="D22" t="s">
        <v>15</v>
      </c>
      <c r="E22">
        <v>1</v>
      </c>
      <c r="F22" s="11">
        <v>3272.5</v>
      </c>
      <c r="G22" s="12">
        <f>F22*E22*$G$1</f>
        <v>32.725</v>
      </c>
      <c r="H22" s="12">
        <f>E22*F22</f>
        <v>3272.5</v>
      </c>
      <c r="I22" s="12">
        <f>H22*1.1+G22</f>
        <v>3632.4750000000004</v>
      </c>
    </row>
    <row r="23" spans="1:11" ht="15">
      <c r="A23" s="20"/>
      <c r="B23" s="21"/>
      <c r="C23" s="20"/>
      <c r="D23" s="21"/>
      <c r="E23" s="21"/>
      <c r="F23" s="22"/>
      <c r="G23" s="23"/>
      <c r="H23" s="23"/>
      <c r="I23" s="23">
        <f>SUM(I22:I22)</f>
        <v>3632.4750000000004</v>
      </c>
      <c r="J23" s="24">
        <v>3632</v>
      </c>
      <c r="K23" s="22">
        <f>J23-I23</f>
        <v>-0.4750000000003638</v>
      </c>
    </row>
    <row r="24" spans="1:9" ht="15">
      <c r="A24" s="1" t="s">
        <v>44</v>
      </c>
      <c r="C24" s="1" t="s">
        <v>26</v>
      </c>
      <c r="D24" t="s">
        <v>13</v>
      </c>
      <c r="E24">
        <v>1</v>
      </c>
      <c r="F24" s="11">
        <v>280.5</v>
      </c>
      <c r="G24" s="12">
        <f>F24*E24*$G$1</f>
        <v>2.805</v>
      </c>
      <c r="H24" s="12">
        <f>E24*F24</f>
        <v>280.5</v>
      </c>
      <c r="I24" s="12">
        <f>H24*1.1+G24</f>
        <v>311.355</v>
      </c>
    </row>
    <row r="25" spans="1:9" ht="15">
      <c r="A25" s="1" t="s">
        <v>44</v>
      </c>
      <c r="C25" s="1" t="s">
        <v>26</v>
      </c>
      <c r="D25" t="s">
        <v>12</v>
      </c>
      <c r="E25">
        <v>1</v>
      </c>
      <c r="F25" s="11">
        <v>280.5</v>
      </c>
      <c r="G25" s="12">
        <f>F25*E25*$G$1</f>
        <v>2.805</v>
      </c>
      <c r="H25" s="12">
        <f>E25*F25</f>
        <v>280.5</v>
      </c>
      <c r="I25" s="12">
        <f>H25*1.1+G25</f>
        <v>311.355</v>
      </c>
    </row>
    <row r="26" spans="1:11" ht="15">
      <c r="A26" s="25"/>
      <c r="B26" s="21"/>
      <c r="C26" s="20"/>
      <c r="D26" s="21"/>
      <c r="E26" s="21"/>
      <c r="F26" s="22"/>
      <c r="G26" s="23"/>
      <c r="H26" s="23"/>
      <c r="I26" s="23">
        <f>SUM(I24:I25)</f>
        <v>622.71</v>
      </c>
      <c r="J26" s="24">
        <v>650</v>
      </c>
      <c r="K26" s="22">
        <f>J26-I26</f>
        <v>27.289999999999964</v>
      </c>
    </row>
    <row r="27" spans="1:9" ht="15">
      <c r="A27" s="1" t="s">
        <v>41</v>
      </c>
      <c r="C27" s="1" t="s">
        <v>20</v>
      </c>
      <c r="D27" t="s">
        <v>11</v>
      </c>
      <c r="E27">
        <v>1</v>
      </c>
      <c r="F27" s="11">
        <v>3170.5</v>
      </c>
      <c r="G27" s="12">
        <f>F27*E27*$G$1</f>
        <v>31.705000000000002</v>
      </c>
      <c r="H27" s="12">
        <f>E27*F27</f>
        <v>3170.5</v>
      </c>
      <c r="I27" s="12">
        <f>H27*1.1+G27</f>
        <v>3519.255</v>
      </c>
    </row>
    <row r="28" spans="1:9" ht="15">
      <c r="A28" s="1" t="s">
        <v>41</v>
      </c>
      <c r="C28" s="1" t="s">
        <v>25</v>
      </c>
      <c r="D28" t="s">
        <v>22</v>
      </c>
      <c r="E28">
        <v>1</v>
      </c>
      <c r="F28" s="11">
        <v>671.5</v>
      </c>
      <c r="G28" s="12">
        <f>F28*E28*$G$1</f>
        <v>6.715</v>
      </c>
      <c r="H28" s="12">
        <f>E28*F28</f>
        <v>671.5</v>
      </c>
      <c r="I28" s="12">
        <f>H28*1.1+G28</f>
        <v>745.3650000000001</v>
      </c>
    </row>
    <row r="29" spans="1:9" ht="15">
      <c r="A29" s="1" t="s">
        <v>41</v>
      </c>
      <c r="C29" s="1" t="s">
        <v>25</v>
      </c>
      <c r="D29" t="s">
        <v>14</v>
      </c>
      <c r="E29">
        <v>1</v>
      </c>
      <c r="F29" s="11">
        <v>671.5</v>
      </c>
      <c r="G29" s="12">
        <f>F29*E29*$G$1</f>
        <v>6.715</v>
      </c>
      <c r="H29" s="12">
        <f>E29*F29</f>
        <v>671.5</v>
      </c>
      <c r="I29" s="12">
        <f>H29*1.1+G29</f>
        <v>745.3650000000001</v>
      </c>
    </row>
    <row r="30" spans="1:9" ht="15">
      <c r="A30" s="1" t="s">
        <v>41</v>
      </c>
      <c r="C30" s="1" t="s">
        <v>26</v>
      </c>
      <c r="D30" t="s">
        <v>12</v>
      </c>
      <c r="E30">
        <v>1</v>
      </c>
      <c r="F30" s="11">
        <v>280.5</v>
      </c>
      <c r="G30" s="12">
        <f>F30*E30*$G$1</f>
        <v>2.805</v>
      </c>
      <c r="H30" s="12">
        <f>E30*F30</f>
        <v>280.5</v>
      </c>
      <c r="I30" s="12">
        <f>H30*1.1+G30</f>
        <v>311.355</v>
      </c>
    </row>
    <row r="31" spans="1:9" ht="15">
      <c r="A31" s="1" t="s">
        <v>41</v>
      </c>
      <c r="C31" s="1" t="s">
        <v>26</v>
      </c>
      <c r="D31" t="s">
        <v>27</v>
      </c>
      <c r="E31">
        <v>1</v>
      </c>
      <c r="F31" s="11">
        <v>280.5</v>
      </c>
      <c r="G31" s="12">
        <f>F31*E31*$G$1</f>
        <v>2.805</v>
      </c>
      <c r="H31" s="12">
        <f>E31*F31</f>
        <v>280.5</v>
      </c>
      <c r="I31" s="12">
        <f>H31*1.1+G31</f>
        <v>311.355</v>
      </c>
    </row>
    <row r="32" spans="1:11" ht="15">
      <c r="A32" s="25"/>
      <c r="B32" s="21"/>
      <c r="C32" s="20"/>
      <c r="D32" s="21"/>
      <c r="E32" s="21"/>
      <c r="F32" s="22"/>
      <c r="G32" s="23"/>
      <c r="H32" s="23"/>
      <c r="I32" s="23">
        <f>SUM(I27:I31)</f>
        <v>5632.695</v>
      </c>
      <c r="J32" s="24">
        <v>5633</v>
      </c>
      <c r="K32" s="22">
        <f>J32-I32</f>
        <v>0.30500000000029104</v>
      </c>
    </row>
    <row r="33" spans="1:9" ht="15">
      <c r="A33" s="1" t="s">
        <v>36</v>
      </c>
      <c r="C33" s="1" t="s">
        <v>33</v>
      </c>
      <c r="D33">
        <v>30</v>
      </c>
      <c r="E33">
        <v>1</v>
      </c>
      <c r="F33" s="11">
        <v>357</v>
      </c>
      <c r="G33" s="12">
        <f>F33*E33*$G$1</f>
        <v>3.5700000000000003</v>
      </c>
      <c r="H33" s="12">
        <f>E33*F33</f>
        <v>357</v>
      </c>
      <c r="I33" s="12">
        <f>H33*1.1+G33</f>
        <v>396.27000000000004</v>
      </c>
    </row>
    <row r="34" spans="1:11" ht="15">
      <c r="A34" s="25"/>
      <c r="B34" s="21"/>
      <c r="C34" s="20"/>
      <c r="D34" s="21"/>
      <c r="E34" s="21"/>
      <c r="F34" s="22"/>
      <c r="G34" s="23"/>
      <c r="H34" s="23"/>
      <c r="I34" s="23">
        <f>SUM(I33:I33)</f>
        <v>396.27000000000004</v>
      </c>
      <c r="J34" s="24">
        <v>500</v>
      </c>
      <c r="K34" s="22">
        <f>J34-I34</f>
        <v>103.72999999999996</v>
      </c>
    </row>
    <row r="35" spans="1:9" ht="15">
      <c r="A35" s="1" t="s">
        <v>38</v>
      </c>
      <c r="C35" s="1" t="s">
        <v>19</v>
      </c>
      <c r="D35">
        <v>30</v>
      </c>
      <c r="E35">
        <v>1</v>
      </c>
      <c r="F35" s="11">
        <v>416.5</v>
      </c>
      <c r="G35" s="12">
        <f>F35*E35*$G$1</f>
        <v>4.165</v>
      </c>
      <c r="H35" s="12">
        <f>E35*F35</f>
        <v>416.5</v>
      </c>
      <c r="I35" s="12">
        <f>H35*1.1+G35</f>
        <v>462.31500000000005</v>
      </c>
    </row>
    <row r="36" spans="1:11" ht="15">
      <c r="A36" s="25"/>
      <c r="B36" s="21"/>
      <c r="C36" s="20"/>
      <c r="D36" s="21"/>
      <c r="E36" s="21"/>
      <c r="F36" s="22"/>
      <c r="G36" s="23"/>
      <c r="H36" s="23"/>
      <c r="I36" s="23">
        <f>SUM(I35:I35)</f>
        <v>462.31500000000005</v>
      </c>
      <c r="J36" s="24">
        <v>462</v>
      </c>
      <c r="K36" s="22">
        <f>J36-I36</f>
        <v>-0.31500000000005457</v>
      </c>
    </row>
    <row r="37" spans="1:9" ht="15">
      <c r="A37" s="1" t="s">
        <v>40</v>
      </c>
      <c r="C37" s="1" t="s">
        <v>19</v>
      </c>
      <c r="D37">
        <v>32</v>
      </c>
      <c r="E37">
        <v>1</v>
      </c>
      <c r="F37" s="11">
        <v>416.5</v>
      </c>
      <c r="G37" s="12">
        <f>F37*E37*$G$1</f>
        <v>4.165</v>
      </c>
      <c r="H37" s="12">
        <f>E37*F37</f>
        <v>416.5</v>
      </c>
      <c r="I37" s="12">
        <f>H37*1.1+G37</f>
        <v>462.31500000000005</v>
      </c>
    </row>
    <row r="38" spans="1:11" ht="15">
      <c r="A38" s="25"/>
      <c r="B38" s="21"/>
      <c r="C38" s="20"/>
      <c r="D38" s="21"/>
      <c r="E38" s="21"/>
      <c r="F38" s="22"/>
      <c r="G38" s="23"/>
      <c r="H38" s="23"/>
      <c r="I38" s="23">
        <f>SUM(I37:I37)</f>
        <v>462.31500000000005</v>
      </c>
      <c r="J38" s="24">
        <v>462</v>
      </c>
      <c r="K38" s="22">
        <f>J38-I38</f>
        <v>-0.31500000000005457</v>
      </c>
    </row>
    <row r="39" spans="1:9" ht="15">
      <c r="A39" s="1" t="s">
        <v>37</v>
      </c>
      <c r="C39" s="1" t="s">
        <v>18</v>
      </c>
      <c r="D39">
        <v>34</v>
      </c>
      <c r="E39">
        <v>1</v>
      </c>
      <c r="F39" s="11">
        <v>578</v>
      </c>
      <c r="G39" s="12">
        <f>F39*E39*$G$1</f>
        <v>5.78</v>
      </c>
      <c r="H39" s="12">
        <f>E39*F39</f>
        <v>578</v>
      </c>
      <c r="I39" s="12">
        <f>H39*1.1+G39</f>
        <v>641.58</v>
      </c>
    </row>
    <row r="40" spans="1:9" ht="15">
      <c r="A40" s="1" t="s">
        <v>37</v>
      </c>
      <c r="C40" s="1" t="s">
        <v>19</v>
      </c>
      <c r="D40">
        <v>32</v>
      </c>
      <c r="E40">
        <v>1</v>
      </c>
      <c r="F40" s="11">
        <v>416.5</v>
      </c>
      <c r="G40" s="12">
        <f>F40*E40*$G$1</f>
        <v>4.165</v>
      </c>
      <c r="H40" s="12">
        <f>E40*F40</f>
        <v>416.5</v>
      </c>
      <c r="I40" s="12">
        <f>H40*1.1+G40</f>
        <v>462.31500000000005</v>
      </c>
    </row>
    <row r="41" spans="1:11" ht="15">
      <c r="A41" s="26"/>
      <c r="B41" s="21"/>
      <c r="C41" s="20"/>
      <c r="D41" s="21"/>
      <c r="E41" s="21"/>
      <c r="F41" s="22"/>
      <c r="G41" s="23"/>
      <c r="H41" s="23"/>
      <c r="I41" s="23">
        <f>SUM(I39:I40)</f>
        <v>1103.895</v>
      </c>
      <c r="J41" s="24">
        <v>1150</v>
      </c>
      <c r="K41" s="22">
        <f>J41-I41</f>
        <v>46.10500000000002</v>
      </c>
    </row>
    <row r="42" spans="1:9" ht="15">
      <c r="A42" s="1" t="s">
        <v>48</v>
      </c>
      <c r="C42" s="1" t="s">
        <v>26</v>
      </c>
      <c r="D42" t="s">
        <v>34</v>
      </c>
      <c r="E42">
        <v>1</v>
      </c>
      <c r="F42" s="11">
        <v>280.5</v>
      </c>
      <c r="G42" s="12">
        <f>F42*E42*$G$1</f>
        <v>2.805</v>
      </c>
      <c r="H42" s="12">
        <f>E42*F42</f>
        <v>280.5</v>
      </c>
      <c r="I42" s="12">
        <f>H42*1.1+G42</f>
        <v>311.355</v>
      </c>
    </row>
    <row r="43" spans="1:11" ht="15">
      <c r="A43" s="25"/>
      <c r="B43" s="21"/>
      <c r="C43" s="20"/>
      <c r="D43" s="21"/>
      <c r="E43" s="21"/>
      <c r="F43" s="22"/>
      <c r="G43" s="23"/>
      <c r="H43" s="23"/>
      <c r="I43" s="23">
        <f>SUM(I42:I42)</f>
        <v>311.355</v>
      </c>
      <c r="J43" s="24">
        <v>320</v>
      </c>
      <c r="K43" s="22">
        <f>J43-I43</f>
        <v>8.644999999999982</v>
      </c>
    </row>
    <row r="44" spans="7:10" ht="15">
      <c r="G44" s="11"/>
      <c r="J44" s="11"/>
    </row>
  </sheetData>
  <sheetProtection/>
  <autoFilter ref="A4:K4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2012-05-11T15:02:53Z</cp:lastPrinted>
  <dcterms:created xsi:type="dcterms:W3CDTF">2011-07-04T07:27:42Z</dcterms:created>
  <dcterms:modified xsi:type="dcterms:W3CDTF">2012-08-20T06:34:05Z</dcterms:modified>
  <cp:category/>
  <cp:version/>
  <cp:contentType/>
  <cp:contentStatus/>
</cp:coreProperties>
</file>