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бобины" sheetId="1" r:id="rId1"/>
    <sheet name="на все сезоны" sheetId="2" r:id="rId2"/>
    <sheet name="осень зима 2010" sheetId="3" r:id="rId3"/>
    <sheet name="весна лето 2010" sheetId="4" r:id="rId4"/>
  </sheets>
  <definedNames/>
  <calcPr fullCalcOnLoad="1" refMode="R1C1"/>
</workbook>
</file>

<file path=xl/sharedStrings.xml><?xml version="1.0" encoding="utf-8"?>
<sst xmlns="http://schemas.openxmlformats.org/spreadsheetml/2006/main" count="327" uniqueCount="272">
  <si>
    <t>ПРАЙС - ЛИСТ НА ПРЯЖУ МАШИННОГО ВЯЗАНИЯ (в Москве)</t>
  </si>
  <si>
    <t xml:space="preserve">Мы рады сообщить Вам, что признанный мировой лидер по производству пряжи </t>
  </si>
  <si>
    <t xml:space="preserve">компания Lineapiu (Италия) имеет возможность предложить большой ассортимент </t>
  </si>
  <si>
    <t>фантазийной пряжи для машинной и ручной вязки  со склада в Москве и под заказ.</t>
  </si>
  <si>
    <t>Артикул</t>
  </si>
  <si>
    <t>Nm</t>
  </si>
  <si>
    <t>Класс машин</t>
  </si>
  <si>
    <t>Состав</t>
  </si>
  <si>
    <t>Цена, у.е.</t>
  </si>
  <si>
    <t>Скидка</t>
  </si>
  <si>
    <t>ACQARELLO</t>
  </si>
  <si>
    <t>60% мериносовая шерсть, 40%акрил</t>
  </si>
  <si>
    <t>ANEMONE</t>
  </si>
  <si>
    <t>30% мериносовая шерсть, 70%акрил</t>
  </si>
  <si>
    <t>ANNET</t>
  </si>
  <si>
    <t>52% мериносовая шерсть extrafine
35% альпака 13% полиамид</t>
  </si>
  <si>
    <t>ASPEN</t>
  </si>
  <si>
    <t>28% шерсть, 41% акрил
31% полиамид</t>
  </si>
  <si>
    <t>AVALON</t>
  </si>
  <si>
    <t>5/7</t>
  </si>
  <si>
    <t>BIZZARE</t>
  </si>
  <si>
    <t>90% мериносовая шерсть
10% полиамид</t>
  </si>
  <si>
    <t>BRAVO CHANT 2/28</t>
  </si>
  <si>
    <t>2/28</t>
  </si>
  <si>
    <t>52% мериносовая шерсть, 48%акрил</t>
  </si>
  <si>
    <t>BRAVO CHANT 1/15</t>
  </si>
  <si>
    <t>1/15</t>
  </si>
  <si>
    <t>CADO</t>
  </si>
  <si>
    <t>38% шерсть, 36% акрил
26% полиамид</t>
  </si>
  <si>
    <t>CAPRICCIO</t>
  </si>
  <si>
    <t>50% мериносовая шерсть
21% ангора, 26% полиамид
3% эластан</t>
  </si>
  <si>
    <t>CASANOVA MOULINE'</t>
  </si>
  <si>
    <t>2/15000</t>
  </si>
  <si>
    <t>25% натуральная шерсть
25% полиамид, 5 % кашемир
5% ангора, 40% вискоза</t>
  </si>
  <si>
    <t>-</t>
  </si>
  <si>
    <t>CLIP</t>
  </si>
  <si>
    <t>88% хлопок, 12%полиамид</t>
  </si>
  <si>
    <t>CORK</t>
  </si>
  <si>
    <t>95% мериносовая шерсть extrafine
5% полиамид</t>
  </si>
  <si>
    <t>CORK CHINE</t>
  </si>
  <si>
    <t>2/3600</t>
  </si>
  <si>
    <t>85% мериносовая шерсть extrafine
15% полиамид</t>
  </si>
  <si>
    <t>CORK UNITO</t>
  </si>
  <si>
    <t>CORTECCIA</t>
  </si>
  <si>
    <t>60% мериносовая шерсть extrafine
25% лён, 15% полиамид</t>
  </si>
  <si>
    <t>DAHLIA</t>
  </si>
  <si>
    <t>75% кашемир, 23% полиамид
2% эластан</t>
  </si>
  <si>
    <t>ERMELLINO</t>
  </si>
  <si>
    <t>26%мохер, 34%шерсть 
40% полиамид</t>
  </si>
  <si>
    <t>FIORDO</t>
  </si>
  <si>
    <t>38% Superkid мохер 
38% мериносовая шерсть extrafine
19% полиамид, 5% эластан</t>
  </si>
  <si>
    <t>GAUDY</t>
  </si>
  <si>
    <t>90% шерсть, 10%полиамид</t>
  </si>
  <si>
    <t>GLOOMY</t>
  </si>
  <si>
    <t>70% мериносовая шерсть extrafine
10% Superkid мохер 
20% полиамид</t>
  </si>
  <si>
    <t>HUSKY</t>
  </si>
  <si>
    <t>55% мериносовая шерсть
45% полиамид</t>
  </si>
  <si>
    <t>ICE</t>
  </si>
  <si>
    <t>3/50000</t>
  </si>
  <si>
    <t>100 % хлопок</t>
  </si>
  <si>
    <t>IGLOO</t>
  </si>
  <si>
    <t>53% мериносовая шерсть extrafine
23% ангора, 19% полиамид
5% эластан</t>
  </si>
  <si>
    <t>ISLAY</t>
  </si>
  <si>
    <t>3/12000</t>
  </si>
  <si>
    <t>100% шерсть</t>
  </si>
  <si>
    <t>IVAN</t>
  </si>
  <si>
    <t>50% шерсть, 50% акрил</t>
  </si>
  <si>
    <t>JOOP</t>
  </si>
  <si>
    <t>60% акрил, 40% хлопок</t>
  </si>
  <si>
    <t>KABU</t>
  </si>
  <si>
    <t>52% шерсть, 48% акрил</t>
  </si>
  <si>
    <t>KILIM</t>
  </si>
  <si>
    <t>70% акрил, 30% шерсть</t>
  </si>
  <si>
    <t>LOIS</t>
  </si>
  <si>
    <t>47% шерсть, 47% акрил
6% эластан</t>
  </si>
  <si>
    <t>LUPIN</t>
  </si>
  <si>
    <t>68% хлопок, 32% полиамид</t>
  </si>
  <si>
    <t>MALMOE   40</t>
  </si>
  <si>
    <t>MILUNA</t>
  </si>
  <si>
    <t>26% мохер, 17% шерсть
42%акрил, 7% полиэстер
7% полиамид, 1% эластан</t>
  </si>
  <si>
    <t>MONTANA</t>
  </si>
  <si>
    <t>MORBIDO</t>
  </si>
  <si>
    <t>1800-3600</t>
  </si>
  <si>
    <t>60% мериносовая шерсть
40%акрил</t>
  </si>
  <si>
    <t xml:space="preserve">MOSIR </t>
  </si>
  <si>
    <t>2/48000</t>
  </si>
  <si>
    <t>60% мериносовая шерсть
40% вискоза</t>
  </si>
  <si>
    <t>NIRVANA</t>
  </si>
  <si>
    <t>29% шерсть, 66% акрил
5% полиэстер</t>
  </si>
  <si>
    <t>NOEL</t>
  </si>
  <si>
    <t>100 % полиамид</t>
  </si>
  <si>
    <t>NUBA</t>
  </si>
  <si>
    <t xml:space="preserve">39% акрил, 38% полиамид
17% шерсть, 6% мохер </t>
  </si>
  <si>
    <t>OREGON</t>
  </si>
  <si>
    <t>10% шерсть, 22%полиамид
52% акрил, 16% альпака</t>
  </si>
  <si>
    <t>OVATTA</t>
  </si>
  <si>
    <t>21% шерсть, 50% акрил
28% полиамид, 1% эластан</t>
  </si>
  <si>
    <t>PANDA</t>
  </si>
  <si>
    <t>22% шерсть,52% акрил
25% полиамид, 1% эластан</t>
  </si>
  <si>
    <t>PEPPYNO</t>
  </si>
  <si>
    <t>70% шерсть,10% мохер 
18% полиамид, 2% эластан</t>
  </si>
  <si>
    <t>RHUM</t>
  </si>
  <si>
    <t>80% мериносовая шерсть
15% полиэстер, 5% полиамид</t>
  </si>
  <si>
    <t>PRIMULA</t>
  </si>
  <si>
    <t>70%акрил, 30%шерсть</t>
  </si>
  <si>
    <t>PRISTIS</t>
  </si>
  <si>
    <t>14/18</t>
  </si>
  <si>
    <t>100% вискоза</t>
  </si>
  <si>
    <t>RUBENS</t>
  </si>
  <si>
    <t>3/4</t>
  </si>
  <si>
    <t>86% шерсть, 14% полиамид</t>
  </si>
  <si>
    <t>SOFFIO</t>
  </si>
  <si>
    <t>48% мериносовая шерсть
48% акрил, 4% полиэстер Elite'</t>
  </si>
  <si>
    <t>SOMO</t>
  </si>
  <si>
    <t>97% хлопок, 3% эластан</t>
  </si>
  <si>
    <t>TOSCA</t>
  </si>
  <si>
    <t>26% альпака, 17% шерсть
42% акрил, 15% полиамид</t>
  </si>
  <si>
    <t xml:space="preserve">TRIPOLY </t>
  </si>
  <si>
    <t>95% хлопок, 5%полиамид</t>
  </si>
  <si>
    <t>TRIXI</t>
  </si>
  <si>
    <t>29% шерсть, 61% акрил
10% полиамид</t>
  </si>
  <si>
    <t xml:space="preserve">TUNDRA </t>
  </si>
  <si>
    <t>70% акрил, 15% шерсть, 15% мохер</t>
  </si>
  <si>
    <t>TWIGA</t>
  </si>
  <si>
    <t>61% акрил, 19% шерсть
20% полиамид</t>
  </si>
  <si>
    <t>URUGUAY</t>
  </si>
  <si>
    <t xml:space="preserve">80% шерсть, 20% полиамид  </t>
  </si>
  <si>
    <t>VEGAS</t>
  </si>
  <si>
    <t>VISONE</t>
  </si>
  <si>
    <t>WINTER MELANGE</t>
  </si>
  <si>
    <t>7/12</t>
  </si>
  <si>
    <t>100% натуральная шерсть</t>
  </si>
  <si>
    <t>WINTER SOLID</t>
  </si>
  <si>
    <t>ZERMATT</t>
  </si>
  <si>
    <t>1600
800</t>
  </si>
  <si>
    <t>1 у.е.=1 euro</t>
  </si>
  <si>
    <t>Оплата в рублях по курсу ЦБ на день оплаты +7%</t>
  </si>
  <si>
    <t>25% мериносовая шерсть, 30%акрил
25% полиамид, 6% Kid мохер
14% альпака superfine</t>
  </si>
  <si>
    <t>66% акрил, 29% шерсть, 6% полиамид</t>
  </si>
  <si>
    <t>ЦЕНА (боб.)</t>
  </si>
  <si>
    <t>300  руб.</t>
  </si>
  <si>
    <t>300 руб.</t>
  </si>
  <si>
    <t>8,4-10,8</t>
  </si>
  <si>
    <t>TORRONE</t>
  </si>
  <si>
    <t>TEBE</t>
  </si>
  <si>
    <t>95% мериносовая шерсть Extrafine, 25% ангора</t>
  </si>
  <si>
    <t>100% мериносовая шерсть Extrafine</t>
  </si>
  <si>
    <t>3/5</t>
  </si>
  <si>
    <r>
      <t xml:space="preserve">              Представительство </t>
    </r>
    <r>
      <rPr>
        <b/>
        <i/>
        <sz val="12"/>
        <rFont val="Arial Cyr"/>
        <family val="0"/>
      </rPr>
      <t>LINEA PIU</t>
    </r>
    <r>
      <rPr>
        <b/>
        <sz val="10"/>
        <rFont val="Arial Cyr"/>
        <family val="2"/>
      </rPr>
      <t xml:space="preserve"> в России: ООО "АКОС"</t>
    </r>
  </si>
  <si>
    <t xml:space="preserve">   Адрес: г.Москва, Полимерная д.8  оф.309</t>
  </si>
  <si>
    <r>
      <t xml:space="preserve">            ПРАЙС-ЛИСТ, ПРЯЖА </t>
    </r>
    <r>
      <rPr>
        <b/>
        <i/>
        <sz val="12"/>
        <rFont val="Arial Cyr"/>
        <family val="0"/>
      </rPr>
      <t>LINEAPIU</t>
    </r>
    <r>
      <rPr>
        <b/>
        <sz val="10"/>
        <rFont val="Arial Cyr"/>
        <family val="2"/>
      </rPr>
      <t xml:space="preserve"> </t>
    </r>
  </si>
  <si>
    <t xml:space="preserve">       Всесезонная коллекция </t>
  </si>
  <si>
    <t>№</t>
  </si>
  <si>
    <t xml:space="preserve">Название </t>
  </si>
  <si>
    <t>Длина нити в мотке (50г), м</t>
  </si>
  <si>
    <t xml:space="preserve">    Цена за 1 кг*, euro</t>
  </si>
  <si>
    <t>евро</t>
  </si>
  <si>
    <t>руб.</t>
  </si>
  <si>
    <t>Инновации, креатив, качество</t>
  </si>
  <si>
    <t>SOUND</t>
  </si>
  <si>
    <t>64% хлопок 36% Rayon вискоза</t>
  </si>
  <si>
    <t>SOFFICE</t>
  </si>
  <si>
    <t>80% хлопок, 20% Elite полиамид</t>
  </si>
  <si>
    <t>ELISIR</t>
  </si>
  <si>
    <t>75 % хлопок Мако, 25 % Elite полиэстер</t>
  </si>
  <si>
    <t>BRILLIANCE</t>
  </si>
  <si>
    <t>50% мериносовая шерсть Extrafine;50% полиамид</t>
  </si>
  <si>
    <t>COTTONMERINO</t>
  </si>
  <si>
    <t>50% мериносовая шерсть Extrafine;50% хлопок</t>
  </si>
  <si>
    <t>HERMES</t>
  </si>
  <si>
    <t>60% хлопок, 40% полиамид</t>
  </si>
  <si>
    <t>JOYEL</t>
  </si>
  <si>
    <t>64% вискоза Rayon Cupro;36% полиэстер</t>
  </si>
  <si>
    <t>JOYEL UNITO</t>
  </si>
  <si>
    <t>Скидки:</t>
  </si>
  <si>
    <t>цена снижена</t>
  </si>
  <si>
    <t>20000 - 2 %</t>
  </si>
  <si>
    <t>50000 - 5 %</t>
  </si>
  <si>
    <t>80000 - 7 %</t>
  </si>
  <si>
    <t>120000 - 10 %</t>
  </si>
  <si>
    <t>250000 - 15 %</t>
  </si>
  <si>
    <t>450000 - 25 %</t>
  </si>
  <si>
    <r>
      <t xml:space="preserve">Представительство </t>
    </r>
    <r>
      <rPr>
        <b/>
        <i/>
        <sz val="12"/>
        <rFont val="Arial Cyr"/>
        <family val="0"/>
      </rPr>
      <t>LINEAPIU</t>
    </r>
    <r>
      <rPr>
        <b/>
        <sz val="10"/>
        <rFont val="Arial Cyr"/>
        <family val="2"/>
      </rPr>
      <t xml:space="preserve"> в России: </t>
    </r>
    <r>
      <rPr>
        <b/>
        <i/>
        <sz val="12"/>
        <rFont val="Arial Cyr"/>
        <family val="0"/>
      </rPr>
      <t>ООО "АКОС"</t>
    </r>
  </si>
  <si>
    <t xml:space="preserve">                Адрес: г.Москва, Полимерная, 8, офис 309</t>
  </si>
  <si>
    <t xml:space="preserve">        тел./факс (495) 789-93-53, наш сайт www.lineapiu.ru</t>
  </si>
  <si>
    <r>
      <t xml:space="preserve">                     ПРАЙС-ЛИСТ, ПРЯЖА </t>
    </r>
    <r>
      <rPr>
        <b/>
        <i/>
        <sz val="12"/>
        <rFont val="Arial Cyr"/>
        <family val="0"/>
      </rPr>
      <t>LINEAPIU</t>
    </r>
    <r>
      <rPr>
        <b/>
        <sz val="10"/>
        <rFont val="Arial Cyr"/>
        <family val="2"/>
      </rPr>
      <t xml:space="preserve"> </t>
    </r>
  </si>
  <si>
    <t xml:space="preserve">                 ОСЕНЬ-ЗИМА </t>
  </si>
  <si>
    <t xml:space="preserve">    Цена за  кг, euro</t>
  </si>
  <si>
    <t xml:space="preserve">    Цена за  кг, евро</t>
  </si>
  <si>
    <t xml:space="preserve">    Цена за  кг, руб.</t>
  </si>
  <si>
    <t>AURORA</t>
  </si>
  <si>
    <t>86% кашмир - 14% полиамид</t>
  </si>
  <si>
    <t>ACQUARELLO</t>
  </si>
  <si>
    <t>60% шерсть - 40% акрил</t>
  </si>
  <si>
    <t>AVORIO</t>
  </si>
  <si>
    <t>52% вискоза Rayon - 24% Superkid мохер - 24% полиамид</t>
  </si>
  <si>
    <t>BABYCASH</t>
  </si>
  <si>
    <t>90%  мериносовая шерсть Extrafine, 10% кашемир</t>
  </si>
  <si>
    <t>CAMELOT</t>
  </si>
  <si>
    <t>67% Superkid мохер 3% шерсть 30% полиамид</t>
  </si>
  <si>
    <t>CAMISSIMO</t>
  </si>
  <si>
    <t>50% мериносовая шерсть Extrafine - 32% верблюжий пух - 18% полиамид</t>
  </si>
  <si>
    <t>CINCILLA</t>
  </si>
  <si>
    <t>95% мериносовая шерсть Extrafine - 5%полиамид</t>
  </si>
  <si>
    <t>COLORS</t>
  </si>
  <si>
    <t>65% мериносовая шерсть Extrafine - 15% ангора - 19% полиамид - 1% эластан</t>
  </si>
  <si>
    <t>CRISTALLO</t>
  </si>
  <si>
    <t>62% вискоза Rayon 23% полиамид 15% полиэстер</t>
  </si>
  <si>
    <t>GALIA</t>
  </si>
  <si>
    <t>50% мериносовая шерсть Extrafine - 50% полиамид</t>
  </si>
  <si>
    <t>GESSO</t>
  </si>
  <si>
    <t>80% вискоза - 9% Superkid мохер - 7% акрил - 4% шерсть</t>
  </si>
  <si>
    <t>LANOSO</t>
  </si>
  <si>
    <t>53% Superkid мохер,22 % мериносовая шерсть Extrafine, 25 % полиамид</t>
  </si>
  <si>
    <t>MIRO</t>
  </si>
  <si>
    <t>90% мериносовая шерсть - 10% полиамид</t>
  </si>
  <si>
    <t>MORA</t>
  </si>
  <si>
    <t>82% кашмир - 18% шелк</t>
  </si>
  <si>
    <t>MOUTONS</t>
  </si>
  <si>
    <t xml:space="preserve">55% вискоза, 15 %  Superkid мохер, мериносовая шерсть Extrafine, 1 %  эластан </t>
  </si>
  <si>
    <t>NUANCE</t>
  </si>
  <si>
    <t>52% шерсть 48% акрил</t>
  </si>
  <si>
    <t>OG</t>
  </si>
  <si>
    <t>70% шерсть - 17% полиамид - 13% акрил</t>
  </si>
  <si>
    <t>ODETTE</t>
  </si>
  <si>
    <t>30% вискоза - 10% ангора - 15% мериносовая шерсть - 45% акрил</t>
  </si>
  <si>
    <t>PRINCE</t>
  </si>
  <si>
    <t>100 % кашмир</t>
  </si>
  <si>
    <t>PLAIT</t>
  </si>
  <si>
    <t xml:space="preserve">100 % мериносовая шерсть </t>
  </si>
  <si>
    <t>TEBE 85</t>
  </si>
  <si>
    <t>TEBE 120</t>
  </si>
  <si>
    <t>VAIO</t>
  </si>
  <si>
    <t>70% мериносовая шерсть Extrafine - 12% вискоза Rayon - 18% полиамид</t>
  </si>
  <si>
    <t>WINTER COTTON</t>
  </si>
  <si>
    <t>67% Хлопок, 17% мериносовая щерсть, 16% Elite полиамид</t>
  </si>
  <si>
    <t>SUEDE**</t>
  </si>
  <si>
    <t>100% кожа</t>
  </si>
  <si>
    <t>* для артикула SUEDE цена приводится за 1 катушку (50 м)</t>
  </si>
  <si>
    <t>Новинки</t>
  </si>
  <si>
    <t>Цена снижена</t>
  </si>
  <si>
    <r>
      <t xml:space="preserve">Представительство </t>
    </r>
    <r>
      <rPr>
        <b/>
        <i/>
        <sz val="12"/>
        <rFont val="Arial Cyr"/>
        <family val="0"/>
      </rPr>
      <t>LINEA PIU</t>
    </r>
    <r>
      <rPr>
        <b/>
        <sz val="10"/>
        <rFont val="Arial Cyr"/>
        <family val="2"/>
      </rPr>
      <t xml:space="preserve"> в России: ООО "АКОС"</t>
    </r>
  </si>
  <si>
    <t xml:space="preserve">                   Адрес: г.Москва, ул.Полимерная 8 оф.309</t>
  </si>
  <si>
    <t xml:space="preserve">     тел./факс (495) 789-93-53, наш сайт www.lineapiu.ru</t>
  </si>
  <si>
    <r>
      <t xml:space="preserve">                 ПРАЙС-ЛИСТ, ПРЯЖА </t>
    </r>
    <r>
      <rPr>
        <b/>
        <i/>
        <sz val="12"/>
        <rFont val="Arial Cyr"/>
        <family val="0"/>
      </rPr>
      <t>LINEAPIU</t>
    </r>
    <r>
      <rPr>
        <b/>
        <sz val="10"/>
        <rFont val="Arial Cyr"/>
        <family val="2"/>
      </rPr>
      <t xml:space="preserve"> </t>
    </r>
  </si>
  <si>
    <t>ВЕСНА-ЛЕТО</t>
  </si>
  <si>
    <t>Весь хлопок Египетский разных сортов</t>
  </si>
  <si>
    <t>цена от 1.5 кг</t>
  </si>
  <si>
    <t>AGILITA</t>
  </si>
  <si>
    <t>64% хлопок, 40% полиамид</t>
  </si>
  <si>
    <t>скидка 25%</t>
  </si>
  <si>
    <t>CIRKUS</t>
  </si>
  <si>
    <t>80% полиамид 20% акрил</t>
  </si>
  <si>
    <t>cкидка 30%</t>
  </si>
  <si>
    <t>FENICE</t>
  </si>
  <si>
    <t>100% хлопок Мако</t>
  </si>
  <si>
    <t>GEORGETTE</t>
  </si>
  <si>
    <t xml:space="preserve">68% вискоза Rayon, 32% полиамид </t>
  </si>
  <si>
    <t>HAIR STAMP</t>
  </si>
  <si>
    <t>72% хлопок Мако 28% полиамид</t>
  </si>
  <si>
    <t>INNATO</t>
  </si>
  <si>
    <t>70% хлопок, 30% лен</t>
  </si>
  <si>
    <t>KEITH</t>
  </si>
  <si>
    <t>KIKO</t>
  </si>
  <si>
    <t>94% мерсеризованный хлопок 6% полиамид</t>
  </si>
  <si>
    <t>MERIDA</t>
  </si>
  <si>
    <t>72% хлопок 28% полиамид</t>
  </si>
  <si>
    <t>ORLANDO</t>
  </si>
  <si>
    <t>88% хлопок 12% полиамид</t>
  </si>
  <si>
    <t>PUNK</t>
  </si>
  <si>
    <t>100% хлопок</t>
  </si>
  <si>
    <t>VERNICE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</si>
</sst>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\ [$€-816]"/>
    <numFmt numFmtId="166" formatCode="[$€-1809]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€-2]\ #,##0.00"/>
    <numFmt numFmtId="172" formatCode="#,##0.00&quot;р.&quot;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u val="single"/>
      <sz val="14"/>
      <name val="Harlow Solid Italic"/>
      <family val="5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trike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9" fontId="51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65" fontId="5" fillId="0" borderId="10" xfId="0" applyNumberFormat="1" applyFont="1" applyBorder="1" applyAlignment="1">
      <alignment horizontal="center" vertical="center" wrapText="1"/>
    </xf>
    <xf numFmtId="9" fontId="51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9" fontId="51" fillId="0" borderId="0" xfId="0" applyNumberFormat="1" applyFont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9" fontId="51" fillId="0" borderId="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64" fontId="52" fillId="0" borderId="11" xfId="0" applyNumberFormat="1" applyFont="1" applyFill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165" fontId="53" fillId="0" borderId="10" xfId="0" applyNumberFormat="1" applyFont="1" applyBorder="1" applyAlignment="1">
      <alignment horizontal="center" vertical="center"/>
    </xf>
    <xf numFmtId="9" fontId="52" fillId="0" borderId="10" xfId="0" applyNumberFormat="1" applyFont="1" applyFill="1" applyBorder="1" applyAlignment="1">
      <alignment horizontal="center" vertical="center" wrapText="1"/>
    </xf>
    <xf numFmtId="166" fontId="52" fillId="0" borderId="10" xfId="0" applyNumberFormat="1" applyFont="1" applyBorder="1" applyAlignment="1">
      <alignment vertical="center"/>
    </xf>
    <xf numFmtId="0" fontId="52" fillId="0" borderId="0" xfId="0" applyFont="1" applyAlignment="1">
      <alignment/>
    </xf>
    <xf numFmtId="166" fontId="52" fillId="0" borderId="10" xfId="0" applyNumberFormat="1" applyFont="1" applyBorder="1" applyAlignment="1">
      <alignment horizontal="right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6" fontId="3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53" applyAlignment="1">
      <alignment horizontal="center"/>
      <protection/>
    </xf>
    <xf numFmtId="0" fontId="28" fillId="0" borderId="0" xfId="53" applyFont="1" applyAlignment="1">
      <alignment horizontal="left"/>
      <protection/>
    </xf>
    <xf numFmtId="0" fontId="28" fillId="0" borderId="0" xfId="53" applyFont="1" applyFill="1" applyAlignment="1">
      <alignment horizontal="left"/>
      <protection/>
    </xf>
    <xf numFmtId="0" fontId="27" fillId="0" borderId="0" xfId="53" applyAlignment="1">
      <alignment horizontal="left" indent="3"/>
      <protection/>
    </xf>
    <xf numFmtId="0" fontId="28" fillId="0" borderId="0" xfId="53" applyFont="1" applyFill="1" applyBorder="1" applyAlignment="1">
      <alignment vertical="center" wrapText="1"/>
      <protection/>
    </xf>
    <xf numFmtId="0" fontId="27" fillId="0" borderId="0" xfId="53">
      <alignment/>
      <protection/>
    </xf>
    <xf numFmtId="0" fontId="28" fillId="0" borderId="0" xfId="53" applyFont="1" applyAlignment="1">
      <alignment horizontal="left" vertical="center" indent="15"/>
      <protection/>
    </xf>
    <xf numFmtId="0" fontId="27" fillId="0" borderId="0" xfId="53" applyFont="1" applyFill="1" applyBorder="1" applyAlignment="1">
      <alignment horizontal="center" vertical="center"/>
      <protection/>
    </xf>
    <xf numFmtId="0" fontId="27" fillId="0" borderId="0" xfId="53" applyFont="1" applyFill="1" applyBorder="1" applyAlignment="1">
      <alignment vertical="center" wrapText="1"/>
      <protection/>
    </xf>
    <xf numFmtId="0" fontId="27" fillId="0" borderId="0" xfId="53" applyBorder="1">
      <alignment/>
      <protection/>
    </xf>
    <xf numFmtId="0" fontId="30" fillId="0" borderId="0" xfId="53" applyFont="1" applyAlignment="1">
      <alignment horizontal="left" vertical="center"/>
      <protection/>
    </xf>
    <xf numFmtId="0" fontId="28" fillId="0" borderId="0" xfId="53" applyFont="1" applyAlignment="1">
      <alignment horizontal="left" vertical="center" indent="7"/>
      <protection/>
    </xf>
    <xf numFmtId="0" fontId="30" fillId="0" borderId="0" xfId="53" applyFont="1" applyAlignment="1">
      <alignment horizontal="left" vertical="center" indent="2"/>
      <protection/>
    </xf>
    <xf numFmtId="0" fontId="27" fillId="0" borderId="0" xfId="53" applyAlignment="1">
      <alignment horizontal="center" vertical="center"/>
      <protection/>
    </xf>
    <xf numFmtId="0" fontId="28" fillId="0" borderId="0" xfId="53" applyFont="1" applyFill="1" applyBorder="1" applyAlignment="1">
      <alignment horizontal="left" vertical="center" indent="13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left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2" fontId="31" fillId="0" borderId="10" xfId="53" applyNumberFormat="1" applyFont="1" applyBorder="1" applyAlignment="1">
      <alignment horizontal="center" vertical="center" wrapText="1"/>
      <protection/>
    </xf>
    <xf numFmtId="0" fontId="32" fillId="0" borderId="10" xfId="53" applyFont="1" applyFill="1" applyBorder="1" applyAlignment="1">
      <alignment horizontal="center" vertical="center" wrapText="1"/>
      <protection/>
    </xf>
    <xf numFmtId="0" fontId="27" fillId="0" borderId="10" xfId="53" applyBorder="1">
      <alignment/>
      <protection/>
    </xf>
    <xf numFmtId="0" fontId="30" fillId="33" borderId="10" xfId="53" applyFont="1" applyFill="1" applyBorder="1" applyAlignment="1">
      <alignment horizontal="left" vertical="center"/>
      <protection/>
    </xf>
    <xf numFmtId="0" fontId="31" fillId="33" borderId="10" xfId="53" applyFont="1" applyFill="1" applyBorder="1" applyAlignment="1">
      <alignment horizontal="center" vertical="center" wrapText="1"/>
      <protection/>
    </xf>
    <xf numFmtId="171" fontId="31" fillId="33" borderId="10" xfId="53" applyNumberFormat="1" applyFont="1" applyFill="1" applyBorder="1" applyAlignment="1">
      <alignment horizontal="center" vertical="center" wrapText="1"/>
      <protection/>
    </xf>
    <xf numFmtId="172" fontId="31" fillId="0" borderId="10" xfId="53" applyNumberFormat="1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left" vertical="center"/>
      <protection/>
    </xf>
    <xf numFmtId="171" fontId="31" fillId="0" borderId="10" xfId="53" applyNumberFormat="1" applyFont="1" applyFill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0" xfId="53" applyFont="1">
      <alignment/>
      <protection/>
    </xf>
    <xf numFmtId="0" fontId="28" fillId="0" borderId="0" xfId="53" applyFont="1" applyFill="1" applyBorder="1" applyAlignment="1">
      <alignment horizontal="left" vertical="center"/>
      <protection/>
    </xf>
    <xf numFmtId="172" fontId="27" fillId="0" borderId="0" xfId="53" applyNumberFormat="1" applyBorder="1" applyAlignment="1">
      <alignment horizontal="center" vertical="center" wrapText="1"/>
      <protection/>
    </xf>
    <xf numFmtId="173" fontId="27" fillId="0" borderId="0" xfId="53" applyNumberFormat="1" applyFont="1" applyFill="1" applyBorder="1" applyAlignment="1">
      <alignment horizontal="center" vertical="center" wrapText="1"/>
      <protection/>
    </xf>
    <xf numFmtId="0" fontId="27" fillId="33" borderId="0" xfId="53" applyFont="1" applyFill="1">
      <alignment/>
      <protection/>
    </xf>
    <xf numFmtId="0" fontId="28" fillId="0" borderId="0" xfId="53" applyFont="1">
      <alignment/>
      <protection/>
    </xf>
    <xf numFmtId="0" fontId="27" fillId="0" borderId="0" xfId="53" applyFont="1" applyFill="1" applyBorder="1" applyAlignment="1">
      <alignment horizontal="center" vertical="center" wrapText="1"/>
      <protection/>
    </xf>
    <xf numFmtId="2" fontId="27" fillId="0" borderId="0" xfId="53" applyNumberFormat="1" applyFont="1" applyBorder="1" applyAlignment="1">
      <alignment horizontal="center" vertical="center" wrapText="1"/>
      <protection/>
    </xf>
    <xf numFmtId="0" fontId="28" fillId="0" borderId="0" xfId="53" applyFont="1" applyAlignment="1">
      <alignment horizontal="left" vertical="center" indent="13"/>
      <protection/>
    </xf>
    <xf numFmtId="0" fontId="28" fillId="0" borderId="0" xfId="53" applyFont="1" applyAlignment="1">
      <alignment horizontal="left" vertical="center" indent="8"/>
      <protection/>
    </xf>
    <xf numFmtId="0" fontId="28" fillId="0" borderId="0" xfId="53" applyFont="1" applyAlignment="1">
      <alignment horizontal="left" vertical="center" indent="7"/>
      <protection/>
    </xf>
    <xf numFmtId="0" fontId="27" fillId="0" borderId="0" xfId="53" applyFont="1" applyAlignment="1">
      <alignment horizontal="left" vertical="center" indent="7"/>
      <protection/>
    </xf>
    <xf numFmtId="0" fontId="27" fillId="0" borderId="0" xfId="53" applyAlignment="1">
      <alignment horizontal="left" indent="1"/>
      <protection/>
    </xf>
    <xf numFmtId="0" fontId="28" fillId="0" borderId="14" xfId="53" applyFont="1" applyFill="1" applyBorder="1" applyAlignment="1">
      <alignment horizontal="left" vertical="center"/>
      <protection/>
    </xf>
    <xf numFmtId="0" fontId="27" fillId="0" borderId="15" xfId="53" applyFont="1" applyFill="1" applyBorder="1" applyAlignment="1">
      <alignment horizontal="center" vertical="center" wrapText="1"/>
      <protection/>
    </xf>
    <xf numFmtId="0" fontId="31" fillId="0" borderId="16" xfId="53" applyFont="1" applyFill="1" applyBorder="1" applyAlignment="1">
      <alignment horizontal="left" vertical="center" wrapText="1"/>
      <protection/>
    </xf>
    <xf numFmtId="0" fontId="31" fillId="0" borderId="16" xfId="53" applyFont="1" applyFill="1" applyBorder="1" applyAlignment="1">
      <alignment horizontal="center" vertical="center" wrapText="1"/>
      <protection/>
    </xf>
    <xf numFmtId="2" fontId="31" fillId="0" borderId="16" xfId="53" applyNumberFormat="1" applyFont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left" vertical="center" wrapText="1"/>
      <protection/>
    </xf>
    <xf numFmtId="0" fontId="32" fillId="0" borderId="17" xfId="53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Border="1" applyAlignment="1">
      <alignment wrapText="1"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left" vertical="center"/>
      <protection/>
    </xf>
    <xf numFmtId="171" fontId="27" fillId="0" borderId="10" xfId="53" applyNumberFormat="1" applyBorder="1" applyAlignment="1">
      <alignment horizontal="center" vertical="center" wrapText="1"/>
      <protection/>
    </xf>
    <xf numFmtId="172" fontId="27" fillId="0" borderId="10" xfId="53" applyNumberFormat="1" applyFont="1" applyFill="1" applyBorder="1" applyAlignment="1">
      <alignment horizontal="center" vertical="center"/>
      <protection/>
    </xf>
    <xf numFmtId="0" fontId="27" fillId="34" borderId="10" xfId="53" applyFont="1" applyFill="1" applyBorder="1" applyAlignment="1">
      <alignment horizontal="center" vertical="center"/>
      <protection/>
    </xf>
    <xf numFmtId="0" fontId="28" fillId="34" borderId="10" xfId="53" applyFont="1" applyFill="1" applyBorder="1" applyAlignment="1">
      <alignment horizontal="left" vertical="center"/>
      <protection/>
    </xf>
    <xf numFmtId="9" fontId="27" fillId="34" borderId="10" xfId="53" applyNumberFormat="1" applyFont="1" applyFill="1" applyBorder="1" applyAlignment="1">
      <alignment horizontal="center" vertical="center" wrapText="1"/>
      <protection/>
    </xf>
    <xf numFmtId="171" fontId="27" fillId="34" borderId="10" xfId="53" applyNumberFormat="1" applyFill="1" applyBorder="1" applyAlignment="1">
      <alignment horizontal="center" vertical="center" wrapText="1"/>
      <protection/>
    </xf>
    <xf numFmtId="0" fontId="27" fillId="33" borderId="10" xfId="53" applyFont="1" applyFill="1" applyBorder="1" applyAlignment="1">
      <alignment horizontal="center" vertical="center"/>
      <protection/>
    </xf>
    <xf numFmtId="0" fontId="28" fillId="33" borderId="10" xfId="53" applyFont="1" applyFill="1" applyBorder="1" applyAlignment="1">
      <alignment horizontal="left" vertical="center"/>
      <protection/>
    </xf>
    <xf numFmtId="0" fontId="27" fillId="33" borderId="10" xfId="53" applyFont="1" applyFill="1" applyBorder="1" applyAlignment="1">
      <alignment horizontal="center" vertical="center" wrapText="1"/>
      <protection/>
    </xf>
    <xf numFmtId="171" fontId="27" fillId="33" borderId="10" xfId="53" applyNumberFormat="1" applyFill="1" applyBorder="1" applyAlignment="1">
      <alignment horizontal="center" vertical="center" wrapText="1"/>
      <protection/>
    </xf>
    <xf numFmtId="172" fontId="27" fillId="33" borderId="10" xfId="53" applyNumberFormat="1" applyFont="1" applyFill="1" applyBorder="1" applyAlignment="1">
      <alignment horizontal="center" vertical="center"/>
      <protection/>
    </xf>
    <xf numFmtId="9" fontId="27" fillId="33" borderId="10" xfId="53" applyNumberFormat="1" applyFont="1" applyFill="1" applyBorder="1" applyAlignment="1">
      <alignment horizontal="center" vertical="center" wrapText="1"/>
      <protection/>
    </xf>
    <xf numFmtId="0" fontId="27" fillId="34" borderId="10" xfId="53" applyFont="1" applyFill="1" applyBorder="1" applyAlignment="1">
      <alignment horizontal="center" vertical="center" wrapText="1"/>
      <protection/>
    </xf>
    <xf numFmtId="0" fontId="27" fillId="0" borderId="0" xfId="53" applyFont="1" applyFill="1" applyBorder="1" applyAlignment="1">
      <alignment horizontal="left" vertical="center"/>
      <protection/>
    </xf>
    <xf numFmtId="172" fontId="27" fillId="34" borderId="0" xfId="53" applyNumberFormat="1" applyFill="1" applyBorder="1" applyAlignment="1">
      <alignment horizontal="center" vertical="center" wrapText="1"/>
      <protection/>
    </xf>
    <xf numFmtId="172" fontId="27" fillId="33" borderId="0" xfId="53" applyNumberFormat="1" applyFill="1" applyBorder="1" applyAlignment="1">
      <alignment horizontal="center" vertical="center" wrapText="1"/>
      <protection/>
    </xf>
    <xf numFmtId="0" fontId="27" fillId="0" borderId="0" xfId="53" applyFont="1" applyFill="1" applyBorder="1">
      <alignment/>
      <protection/>
    </xf>
    <xf numFmtId="0" fontId="30" fillId="0" borderId="0" xfId="53" applyFont="1" applyAlignment="1">
      <alignment horizontal="left" vertical="center" indent="10"/>
      <protection/>
    </xf>
    <xf numFmtId="0" fontId="27" fillId="0" borderId="15" xfId="53" applyFont="1" applyFill="1" applyBorder="1" applyAlignment="1">
      <alignment horizontal="center" vertical="center" wrapText="1"/>
      <protection/>
    </xf>
    <xf numFmtId="0" fontId="31" fillId="0" borderId="16" xfId="53" applyFont="1" applyFill="1" applyBorder="1" applyAlignment="1">
      <alignment horizontal="left" vertical="center" wrapText="1"/>
      <protection/>
    </xf>
    <xf numFmtId="0" fontId="31" fillId="0" borderId="16" xfId="53" applyFont="1" applyFill="1" applyBorder="1" applyAlignment="1">
      <alignment horizontal="center" vertical="center" wrapText="1"/>
      <protection/>
    </xf>
    <xf numFmtId="2" fontId="31" fillId="0" borderId="16" xfId="53" applyNumberFormat="1" applyFont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vertical="center" wrapText="1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0" fontId="31" fillId="0" borderId="17" xfId="53" applyFont="1" applyFill="1" applyBorder="1" applyAlignment="1">
      <alignment horizontal="left" vertical="center" wrapText="1"/>
      <protection/>
    </xf>
    <xf numFmtId="0" fontId="31" fillId="0" borderId="17" xfId="53" applyFont="1" applyFill="1" applyBorder="1" applyAlignment="1">
      <alignment horizontal="center" vertical="center" wrapText="1"/>
      <protection/>
    </xf>
    <xf numFmtId="2" fontId="31" fillId="0" borderId="17" xfId="53" applyNumberFormat="1" applyFont="1" applyBorder="1" applyAlignment="1">
      <alignment horizontal="center" vertical="center" wrapText="1"/>
      <protection/>
    </xf>
    <xf numFmtId="0" fontId="27" fillId="34" borderId="0" xfId="53" applyFont="1" applyFill="1" applyBorder="1" applyAlignment="1">
      <alignment vertical="center" wrapText="1"/>
      <protection/>
    </xf>
    <xf numFmtId="0" fontId="27" fillId="0" borderId="18" xfId="53" applyFont="1" applyFill="1" applyBorder="1" applyAlignment="1">
      <alignment horizontal="center" vertical="center" wrapText="1"/>
      <protection/>
    </xf>
    <xf numFmtId="0" fontId="30" fillId="0" borderId="18" xfId="53" applyFont="1" applyFill="1" applyBorder="1" applyAlignment="1">
      <alignment horizontal="left" vertical="center"/>
      <protection/>
    </xf>
    <xf numFmtId="0" fontId="31" fillId="0" borderId="18" xfId="53" applyFont="1" applyFill="1" applyBorder="1" applyAlignment="1">
      <alignment horizontal="center" vertical="center" wrapText="1"/>
      <protection/>
    </xf>
    <xf numFmtId="171" fontId="31" fillId="35" borderId="18" xfId="53" applyNumberFormat="1" applyFont="1" applyFill="1" applyBorder="1" applyAlignment="1">
      <alignment horizontal="center" vertical="center" wrapText="1"/>
      <protection/>
    </xf>
    <xf numFmtId="0" fontId="27" fillId="2" borderId="11" xfId="53" applyFont="1" applyFill="1" applyBorder="1" applyAlignment="1">
      <alignment/>
      <protection/>
    </xf>
    <xf numFmtId="0" fontId="31" fillId="0" borderId="10" xfId="53" applyFont="1" applyFill="1" applyBorder="1" applyAlignment="1">
      <alignment horizontal="center" vertical="center"/>
      <protection/>
    </xf>
    <xf numFmtId="171" fontId="31" fillId="35" borderId="10" xfId="53" applyNumberFormat="1" applyFont="1" applyFill="1" applyBorder="1" applyAlignment="1">
      <alignment horizontal="center" vertical="center"/>
      <protection/>
    </xf>
    <xf numFmtId="0" fontId="27" fillId="7" borderId="11" xfId="53" applyFont="1" applyFill="1" applyBorder="1" applyAlignment="1">
      <alignment/>
      <protection/>
    </xf>
    <xf numFmtId="0" fontId="27" fillId="0" borderId="19" xfId="53" applyFont="1" applyFill="1" applyBorder="1" applyAlignment="1">
      <alignment horizontal="center" vertical="center"/>
      <protection/>
    </xf>
    <xf numFmtId="0" fontId="30" fillId="0" borderId="20" xfId="53" applyFont="1" applyFill="1" applyBorder="1" applyAlignment="1">
      <alignment horizontal="left" vertical="center"/>
      <protection/>
    </xf>
    <xf numFmtId="0" fontId="31" fillId="0" borderId="20" xfId="53" applyFont="1" applyFill="1" applyBorder="1" applyAlignment="1">
      <alignment horizontal="center" vertical="center" wrapText="1"/>
      <protection/>
    </xf>
    <xf numFmtId="171" fontId="31" fillId="35" borderId="20" xfId="53" applyNumberFormat="1" applyFont="1" applyFill="1" applyBorder="1" applyAlignment="1">
      <alignment horizontal="center" vertical="center" wrapText="1"/>
      <protection/>
    </xf>
    <xf numFmtId="0" fontId="27" fillId="0" borderId="21" xfId="53" applyFont="1" applyFill="1" applyBorder="1" applyAlignment="1">
      <alignment horizontal="center" vertical="center"/>
      <protection/>
    </xf>
    <xf numFmtId="0" fontId="30" fillId="0" borderId="22" xfId="53" applyFont="1" applyFill="1" applyBorder="1" applyAlignment="1">
      <alignment horizontal="left" vertical="center"/>
      <protection/>
    </xf>
    <xf numFmtId="0" fontId="31" fillId="0" borderId="22" xfId="53" applyFont="1" applyFill="1" applyBorder="1" applyAlignment="1">
      <alignment horizontal="center" vertical="center"/>
      <protection/>
    </xf>
    <xf numFmtId="0" fontId="31" fillId="0" borderId="22" xfId="53" applyFont="1" applyFill="1" applyBorder="1" applyAlignment="1">
      <alignment horizontal="center" vertical="center" wrapText="1"/>
      <protection/>
    </xf>
    <xf numFmtId="0" fontId="27" fillId="0" borderId="0" xfId="53" applyFont="1" applyFill="1">
      <alignment/>
      <protection/>
    </xf>
    <xf numFmtId="0" fontId="27" fillId="0" borderId="0" xfId="53" applyFont="1" applyBorder="1" applyAlignment="1">
      <alignment horizontal="center"/>
      <protection/>
    </xf>
    <xf numFmtId="0" fontId="28" fillId="0" borderId="0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6</xdr:row>
      <xdr:rowOff>171450</xdr:rowOff>
    </xdr:to>
    <xdr:pic>
      <xdr:nvPicPr>
        <xdr:cNvPr id="1" name="Picture 1" descr="Grupp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85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123825</xdr:colOff>
      <xdr:row>0</xdr:row>
      <xdr:rowOff>28575</xdr:rowOff>
    </xdr:to>
    <xdr:pic>
      <xdr:nvPicPr>
        <xdr:cNvPr id="1" name="Picture 1" descr="Grupp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3716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2" name="Picture 1" descr="Gruppo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61925"/>
          <a:ext cx="1247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19050</xdr:colOff>
      <xdr:row>5</xdr:row>
      <xdr:rowOff>104775</xdr:rowOff>
    </xdr:to>
    <xdr:pic>
      <xdr:nvPicPr>
        <xdr:cNvPr id="1" name="Picture 1" descr="Grupp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12"/>
  <sheetViews>
    <sheetView tabSelected="1" workbookViewId="0" topLeftCell="A1">
      <selection activeCell="A4" sqref="A4:H4"/>
    </sheetView>
  </sheetViews>
  <sheetFormatPr defaultColWidth="9.140625" defaultRowHeight="15"/>
  <cols>
    <col min="1" max="1" width="14.00390625" style="26" customWidth="1"/>
    <col min="2" max="2" width="9.140625" style="27" customWidth="1"/>
    <col min="3" max="3" width="8.140625" style="28" customWidth="1"/>
    <col min="4" max="4" width="34.140625" style="26" customWidth="1"/>
    <col min="5" max="5" width="0" style="29" hidden="1" customWidth="1"/>
    <col min="6" max="6" width="0" style="30" hidden="1" customWidth="1"/>
    <col min="7" max="7" width="12.8515625" style="36" hidden="1" customWidth="1"/>
    <col min="8" max="8" width="9.421875" style="37" hidden="1" customWidth="1"/>
    <col min="9" max="9" width="10.140625" style="32" bestFit="1" customWidth="1"/>
    <col min="10" max="16384" width="9.140625" style="2" customWidth="1"/>
  </cols>
  <sheetData>
    <row r="1" spans="1:8" ht="15.75">
      <c r="A1" s="53" t="s">
        <v>0</v>
      </c>
      <c r="B1" s="53"/>
      <c r="C1" s="53"/>
      <c r="D1" s="53"/>
      <c r="E1" s="53"/>
      <c r="F1" s="53"/>
      <c r="G1" s="53"/>
      <c r="H1" s="53"/>
    </row>
    <row r="2" spans="1:8" ht="12.75">
      <c r="A2" s="54" t="s">
        <v>1</v>
      </c>
      <c r="B2" s="54"/>
      <c r="C2" s="54"/>
      <c r="D2" s="54"/>
      <c r="E2" s="54"/>
      <c r="F2" s="54"/>
      <c r="G2" s="54"/>
      <c r="H2" s="54"/>
    </row>
    <row r="3" spans="1:8" s="3" customFormat="1" ht="12.75">
      <c r="A3" s="54" t="s">
        <v>2</v>
      </c>
      <c r="B3" s="54"/>
      <c r="C3" s="54"/>
      <c r="D3" s="54"/>
      <c r="E3" s="54"/>
      <c r="F3" s="54"/>
      <c r="G3" s="54"/>
      <c r="H3" s="54"/>
    </row>
    <row r="4" spans="1:8" ht="12.75">
      <c r="A4" s="54" t="s">
        <v>3</v>
      </c>
      <c r="B4" s="54"/>
      <c r="C4" s="54"/>
      <c r="D4" s="54"/>
      <c r="E4" s="54"/>
      <c r="F4" s="54"/>
      <c r="G4" s="54"/>
      <c r="H4" s="54"/>
    </row>
    <row r="5" spans="1:9" ht="25.5">
      <c r="A5" s="4" t="s">
        <v>4</v>
      </c>
      <c r="B5" s="4" t="s">
        <v>5</v>
      </c>
      <c r="C5" s="4" t="s">
        <v>6</v>
      </c>
      <c r="D5" s="4" t="s">
        <v>7</v>
      </c>
      <c r="E5" s="4"/>
      <c r="F5" s="5" t="s">
        <v>8</v>
      </c>
      <c r="G5" s="33"/>
      <c r="H5" s="34" t="s">
        <v>9</v>
      </c>
      <c r="I5" s="51" t="s">
        <v>139</v>
      </c>
    </row>
    <row r="6" spans="1:9" ht="12.75">
      <c r="A6" s="6" t="s">
        <v>10</v>
      </c>
      <c r="B6" s="7">
        <v>1800</v>
      </c>
      <c r="C6" s="8">
        <v>3</v>
      </c>
      <c r="D6" s="9" t="s">
        <v>11</v>
      </c>
      <c r="E6" s="10">
        <v>21</v>
      </c>
      <c r="F6" s="11">
        <v>21</v>
      </c>
      <c r="G6" s="12">
        <f>F6/1.25</f>
        <v>16.8</v>
      </c>
      <c r="H6" s="13">
        <v>0.1</v>
      </c>
      <c r="I6" s="35">
        <v>18.144</v>
      </c>
    </row>
    <row r="7" spans="1:9" ht="12.75">
      <c r="A7" s="14" t="s">
        <v>12</v>
      </c>
      <c r="B7" s="15">
        <v>7000</v>
      </c>
      <c r="C7" s="15">
        <v>7</v>
      </c>
      <c r="D7" s="9" t="s">
        <v>13</v>
      </c>
      <c r="E7" s="16">
        <v>11</v>
      </c>
      <c r="F7" s="11">
        <v>11</v>
      </c>
      <c r="G7" s="12">
        <f aca="true" t="shared" si="0" ref="G7:G67">F7/1.25</f>
        <v>8.8</v>
      </c>
      <c r="H7" s="13">
        <v>0.3</v>
      </c>
      <c r="I7" s="35">
        <v>7.3919999999999995</v>
      </c>
    </row>
    <row r="8" spans="1:9" ht="25.5">
      <c r="A8" s="18" t="s">
        <v>14</v>
      </c>
      <c r="B8" s="19">
        <v>1500</v>
      </c>
      <c r="C8" s="19">
        <v>3</v>
      </c>
      <c r="D8" s="17" t="s">
        <v>15</v>
      </c>
      <c r="E8" s="10">
        <v>25</v>
      </c>
      <c r="F8" s="11">
        <v>25</v>
      </c>
      <c r="G8" s="12">
        <f t="shared" si="0"/>
        <v>20</v>
      </c>
      <c r="H8" s="13">
        <v>0.2</v>
      </c>
      <c r="I8" s="35">
        <v>19.2</v>
      </c>
    </row>
    <row r="9" spans="1:9" s="48" customFormat="1" ht="30">
      <c r="A9" s="40" t="s">
        <v>16</v>
      </c>
      <c r="B9" s="50">
        <v>4300</v>
      </c>
      <c r="C9" s="50">
        <v>5</v>
      </c>
      <c r="D9" s="42" t="s">
        <v>17</v>
      </c>
      <c r="E9" s="43">
        <v>15</v>
      </c>
      <c r="F9" s="44">
        <v>15</v>
      </c>
      <c r="G9" s="45">
        <f t="shared" si="0"/>
        <v>12</v>
      </c>
      <c r="H9" s="46">
        <v>0.55</v>
      </c>
      <c r="I9" s="49" t="s">
        <v>140</v>
      </c>
    </row>
    <row r="10" spans="1:9" ht="38.25">
      <c r="A10" s="18" t="s">
        <v>18</v>
      </c>
      <c r="B10" s="19">
        <v>9000</v>
      </c>
      <c r="C10" s="20" t="s">
        <v>19</v>
      </c>
      <c r="D10" s="9" t="s">
        <v>137</v>
      </c>
      <c r="E10" s="10">
        <v>11</v>
      </c>
      <c r="F10" s="11">
        <v>11</v>
      </c>
      <c r="G10" s="12">
        <f t="shared" si="0"/>
        <v>8.8</v>
      </c>
      <c r="H10" s="13">
        <v>0.15</v>
      </c>
      <c r="I10" s="35">
        <v>8.88</v>
      </c>
    </row>
    <row r="11" spans="1:9" ht="25.5">
      <c r="A11" s="18" t="s">
        <v>20</v>
      </c>
      <c r="B11" s="19">
        <v>2000</v>
      </c>
      <c r="C11" s="19">
        <v>3</v>
      </c>
      <c r="D11" s="17" t="s">
        <v>21</v>
      </c>
      <c r="E11" s="10">
        <v>25</v>
      </c>
      <c r="F11" s="11">
        <v>25</v>
      </c>
      <c r="G11" s="12">
        <f t="shared" si="0"/>
        <v>20</v>
      </c>
      <c r="H11" s="13">
        <v>0.3</v>
      </c>
      <c r="I11" s="35">
        <v>19.2</v>
      </c>
    </row>
    <row r="12" spans="1:9" ht="12.75">
      <c r="A12" s="18" t="s">
        <v>22</v>
      </c>
      <c r="B12" s="20" t="s">
        <v>23</v>
      </c>
      <c r="C12" s="19">
        <v>12</v>
      </c>
      <c r="D12" s="17" t="s">
        <v>24</v>
      </c>
      <c r="E12" s="10">
        <v>12</v>
      </c>
      <c r="F12" s="11">
        <v>12</v>
      </c>
      <c r="G12" s="12">
        <f t="shared" si="0"/>
        <v>9.6</v>
      </c>
      <c r="H12" s="13">
        <v>0.3</v>
      </c>
      <c r="I12" s="52" t="s">
        <v>142</v>
      </c>
    </row>
    <row r="13" spans="1:9" ht="12.75">
      <c r="A13" s="18" t="s">
        <v>25</v>
      </c>
      <c r="B13" s="20" t="s">
        <v>26</v>
      </c>
      <c r="C13" s="19">
        <v>12</v>
      </c>
      <c r="D13" s="17" t="s">
        <v>24</v>
      </c>
      <c r="E13" s="10">
        <v>11</v>
      </c>
      <c r="F13" s="11">
        <v>11</v>
      </c>
      <c r="G13" s="12">
        <f t="shared" si="0"/>
        <v>8.8</v>
      </c>
      <c r="H13" s="13">
        <v>0.3</v>
      </c>
      <c r="I13" s="35">
        <v>7.199999999999999</v>
      </c>
    </row>
    <row r="14" spans="1:9" ht="25.5">
      <c r="A14" s="18" t="s">
        <v>27</v>
      </c>
      <c r="B14" s="8">
        <v>3800</v>
      </c>
      <c r="C14" s="19">
        <v>3.5</v>
      </c>
      <c r="D14" s="21" t="s">
        <v>28</v>
      </c>
      <c r="E14" s="10">
        <v>13</v>
      </c>
      <c r="F14" s="11">
        <v>13</v>
      </c>
      <c r="G14" s="12">
        <f t="shared" si="0"/>
        <v>10.4</v>
      </c>
      <c r="H14" s="13">
        <v>0.28</v>
      </c>
      <c r="I14" s="35">
        <v>9</v>
      </c>
    </row>
    <row r="15" spans="1:9" ht="38.25">
      <c r="A15" s="18" t="s">
        <v>29</v>
      </c>
      <c r="B15" s="8">
        <v>20000</v>
      </c>
      <c r="C15" s="8">
        <v>14</v>
      </c>
      <c r="D15" s="21" t="s">
        <v>30</v>
      </c>
      <c r="E15" s="10">
        <v>21</v>
      </c>
      <c r="F15" s="11">
        <v>21</v>
      </c>
      <c r="G15" s="12">
        <f t="shared" si="0"/>
        <v>16.8</v>
      </c>
      <c r="H15" s="13">
        <v>0.15</v>
      </c>
      <c r="I15" s="35">
        <v>17.16</v>
      </c>
    </row>
    <row r="16" spans="1:9" ht="38.25">
      <c r="A16" s="51" t="s">
        <v>31</v>
      </c>
      <c r="B16" s="22" t="s">
        <v>32</v>
      </c>
      <c r="C16" s="8">
        <v>7</v>
      </c>
      <c r="D16" s="9" t="s">
        <v>33</v>
      </c>
      <c r="E16" s="23"/>
      <c r="F16" s="11">
        <v>26.95</v>
      </c>
      <c r="G16" s="12">
        <v>17.25</v>
      </c>
      <c r="H16" s="13" t="s">
        <v>34</v>
      </c>
      <c r="I16" s="35">
        <v>20.7</v>
      </c>
    </row>
    <row r="17" spans="1:9" ht="12.75">
      <c r="A17" s="18" t="s">
        <v>35</v>
      </c>
      <c r="B17" s="8">
        <v>14500</v>
      </c>
      <c r="C17" s="8">
        <v>12</v>
      </c>
      <c r="D17" s="9" t="s">
        <v>36</v>
      </c>
      <c r="E17" s="10">
        <v>13.95</v>
      </c>
      <c r="F17" s="11">
        <v>13.95</v>
      </c>
      <c r="G17" s="12">
        <f t="shared" si="0"/>
        <v>11.16</v>
      </c>
      <c r="H17" s="13">
        <v>0.2</v>
      </c>
      <c r="I17" s="35">
        <v>10.713600000000001</v>
      </c>
    </row>
    <row r="18" spans="1:9" ht="25.5">
      <c r="A18" s="18" t="s">
        <v>37</v>
      </c>
      <c r="B18" s="19">
        <v>2200</v>
      </c>
      <c r="C18" s="19">
        <v>3</v>
      </c>
      <c r="D18" s="17" t="s">
        <v>38</v>
      </c>
      <c r="E18" s="10">
        <v>17</v>
      </c>
      <c r="F18" s="11">
        <v>17</v>
      </c>
      <c r="G18" s="12">
        <f t="shared" si="0"/>
        <v>13.6</v>
      </c>
      <c r="H18" s="13">
        <v>0.05</v>
      </c>
      <c r="I18" s="35">
        <v>15.48</v>
      </c>
    </row>
    <row r="19" spans="1:9" ht="25.5">
      <c r="A19" s="18" t="s">
        <v>39</v>
      </c>
      <c r="B19" s="20" t="s">
        <v>40</v>
      </c>
      <c r="C19" s="19">
        <v>3</v>
      </c>
      <c r="D19" s="9" t="s">
        <v>41</v>
      </c>
      <c r="E19" s="10">
        <v>25</v>
      </c>
      <c r="F19" s="11">
        <v>25</v>
      </c>
      <c r="G19" s="12">
        <f t="shared" si="0"/>
        <v>20</v>
      </c>
      <c r="H19" s="13">
        <v>0.2</v>
      </c>
      <c r="I19" s="35">
        <v>19.2</v>
      </c>
    </row>
    <row r="20" spans="1:9" ht="25.5">
      <c r="A20" s="18" t="s">
        <v>42</v>
      </c>
      <c r="B20" s="19">
        <v>2200</v>
      </c>
      <c r="C20" s="19">
        <v>3</v>
      </c>
      <c r="D20" s="21" t="s">
        <v>38</v>
      </c>
      <c r="E20" s="10">
        <v>21</v>
      </c>
      <c r="F20" s="11">
        <v>21</v>
      </c>
      <c r="G20" s="12">
        <f t="shared" si="0"/>
        <v>16.8</v>
      </c>
      <c r="H20" s="13">
        <v>0.15</v>
      </c>
      <c r="I20" s="35">
        <v>17.16</v>
      </c>
    </row>
    <row r="21" spans="1:9" ht="25.5">
      <c r="A21" s="18" t="s">
        <v>43</v>
      </c>
      <c r="B21" s="19">
        <v>2200</v>
      </c>
      <c r="C21" s="19">
        <v>3</v>
      </c>
      <c r="D21" s="9" t="s">
        <v>44</v>
      </c>
      <c r="E21" s="10">
        <v>23</v>
      </c>
      <c r="F21" s="11">
        <v>23</v>
      </c>
      <c r="G21" s="12">
        <f t="shared" si="0"/>
        <v>18.4</v>
      </c>
      <c r="H21" s="13">
        <v>0.15</v>
      </c>
      <c r="I21" s="35">
        <v>18.768</v>
      </c>
    </row>
    <row r="22" spans="1:9" ht="25.5">
      <c r="A22" s="18" t="s">
        <v>45</v>
      </c>
      <c r="B22" s="8">
        <v>5500</v>
      </c>
      <c r="C22" s="19">
        <v>5.7</v>
      </c>
      <c r="D22" s="9" t="s">
        <v>46</v>
      </c>
      <c r="E22" s="10">
        <v>75</v>
      </c>
      <c r="F22" s="11">
        <v>75</v>
      </c>
      <c r="G22" s="12">
        <f t="shared" si="0"/>
        <v>60</v>
      </c>
      <c r="H22" s="13">
        <v>0.15</v>
      </c>
      <c r="I22" s="35">
        <v>61.199999999999996</v>
      </c>
    </row>
    <row r="23" spans="1:9" ht="25.5">
      <c r="A23" s="18" t="s">
        <v>47</v>
      </c>
      <c r="B23" s="8">
        <v>2000</v>
      </c>
      <c r="C23" s="8">
        <v>3</v>
      </c>
      <c r="D23" s="9" t="s">
        <v>48</v>
      </c>
      <c r="E23" s="10">
        <v>23</v>
      </c>
      <c r="F23" s="11">
        <v>23</v>
      </c>
      <c r="G23" s="12">
        <f t="shared" si="0"/>
        <v>18.4</v>
      </c>
      <c r="H23" s="13">
        <v>0.2</v>
      </c>
      <c r="I23" s="35">
        <v>17.663999999999998</v>
      </c>
    </row>
    <row r="24" spans="1:9" ht="38.25" hidden="1">
      <c r="A24" s="18" t="s">
        <v>49</v>
      </c>
      <c r="B24" s="8">
        <v>2700</v>
      </c>
      <c r="C24" s="8">
        <v>3</v>
      </c>
      <c r="D24" s="9" t="s">
        <v>50</v>
      </c>
      <c r="E24" s="10">
        <v>27</v>
      </c>
      <c r="F24" s="11">
        <v>27</v>
      </c>
      <c r="G24" s="12">
        <f t="shared" si="0"/>
        <v>21.6</v>
      </c>
      <c r="H24" s="13">
        <v>0.2</v>
      </c>
      <c r="I24" s="35">
        <v>20.736</v>
      </c>
    </row>
    <row r="25" spans="1:9" ht="12.75">
      <c r="A25" s="18" t="s">
        <v>51</v>
      </c>
      <c r="B25" s="8">
        <v>2800</v>
      </c>
      <c r="C25" s="8">
        <v>3</v>
      </c>
      <c r="D25" s="21" t="s">
        <v>52</v>
      </c>
      <c r="E25" s="10">
        <v>24</v>
      </c>
      <c r="F25" s="11">
        <v>24</v>
      </c>
      <c r="G25" s="12">
        <f t="shared" si="0"/>
        <v>19.2</v>
      </c>
      <c r="H25" s="13">
        <v>0.2</v>
      </c>
      <c r="I25" s="35">
        <v>18.432</v>
      </c>
    </row>
    <row r="26" spans="1:9" ht="38.25">
      <c r="A26" s="18" t="s">
        <v>53</v>
      </c>
      <c r="B26" s="8">
        <v>1800</v>
      </c>
      <c r="C26" s="8">
        <v>3</v>
      </c>
      <c r="D26" s="17" t="s">
        <v>54</v>
      </c>
      <c r="E26" s="10">
        <v>28</v>
      </c>
      <c r="F26" s="11">
        <v>28</v>
      </c>
      <c r="G26" s="12">
        <f t="shared" si="0"/>
        <v>22.4</v>
      </c>
      <c r="H26" s="13">
        <v>0.2</v>
      </c>
      <c r="I26" s="35">
        <v>21.503999999999998</v>
      </c>
    </row>
    <row r="27" spans="1:9" ht="25.5">
      <c r="A27" s="18" t="s">
        <v>55</v>
      </c>
      <c r="B27" s="8">
        <v>1600</v>
      </c>
      <c r="C27" s="8">
        <v>3</v>
      </c>
      <c r="D27" s="9" t="s">
        <v>56</v>
      </c>
      <c r="E27" s="10">
        <v>25</v>
      </c>
      <c r="F27" s="11">
        <v>25</v>
      </c>
      <c r="G27" s="12">
        <f t="shared" si="0"/>
        <v>20</v>
      </c>
      <c r="H27" s="13">
        <v>0.35</v>
      </c>
      <c r="I27" s="35">
        <v>15.6</v>
      </c>
    </row>
    <row r="28" spans="1:9" ht="12.75">
      <c r="A28" s="18" t="s">
        <v>57</v>
      </c>
      <c r="B28" s="8" t="s">
        <v>58</v>
      </c>
      <c r="C28" s="8">
        <v>12</v>
      </c>
      <c r="D28" s="9" t="s">
        <v>59</v>
      </c>
      <c r="E28" s="10"/>
      <c r="F28" s="11">
        <v>16</v>
      </c>
      <c r="G28" s="12">
        <f t="shared" si="0"/>
        <v>12.8</v>
      </c>
      <c r="H28" s="13">
        <v>0.05</v>
      </c>
      <c r="I28" s="35">
        <v>14.639999999999999</v>
      </c>
    </row>
    <row r="29" spans="1:9" ht="38.25">
      <c r="A29" s="18" t="s">
        <v>60</v>
      </c>
      <c r="B29" s="8">
        <v>11500</v>
      </c>
      <c r="C29" s="8">
        <v>7</v>
      </c>
      <c r="D29" s="9" t="s">
        <v>61</v>
      </c>
      <c r="E29" s="10">
        <v>30</v>
      </c>
      <c r="F29" s="11">
        <v>30</v>
      </c>
      <c r="G29" s="12">
        <f t="shared" si="0"/>
        <v>24</v>
      </c>
      <c r="H29" s="13">
        <v>0.2</v>
      </c>
      <c r="I29" s="35">
        <v>23.040000000000003</v>
      </c>
    </row>
    <row r="30" spans="1:9" ht="12.75">
      <c r="A30" s="18" t="s">
        <v>62</v>
      </c>
      <c r="B30" s="8" t="s">
        <v>63</v>
      </c>
      <c r="C30" s="8">
        <v>5</v>
      </c>
      <c r="D30" s="7" t="s">
        <v>64</v>
      </c>
      <c r="E30" s="10">
        <v>13</v>
      </c>
      <c r="F30" s="11">
        <v>13</v>
      </c>
      <c r="G30" s="12">
        <f t="shared" si="0"/>
        <v>10.4</v>
      </c>
      <c r="H30" s="13">
        <v>0.15</v>
      </c>
      <c r="I30" s="35">
        <v>10.56</v>
      </c>
    </row>
    <row r="31" spans="1:9" ht="12.75">
      <c r="A31" s="18" t="s">
        <v>65</v>
      </c>
      <c r="B31" s="8">
        <v>12000</v>
      </c>
      <c r="C31" s="8">
        <v>7</v>
      </c>
      <c r="D31" s="9" t="s">
        <v>66</v>
      </c>
      <c r="E31" s="10">
        <v>15.45</v>
      </c>
      <c r="F31" s="11">
        <v>15.45</v>
      </c>
      <c r="G31" s="12">
        <f t="shared" si="0"/>
        <v>12.36</v>
      </c>
      <c r="H31" s="13">
        <v>0.2</v>
      </c>
      <c r="I31" s="35">
        <v>11.865599999999999</v>
      </c>
    </row>
    <row r="32" spans="1:9" ht="12.75">
      <c r="A32" s="18" t="s">
        <v>67</v>
      </c>
      <c r="B32" s="8">
        <v>2400</v>
      </c>
      <c r="C32" s="8">
        <v>3</v>
      </c>
      <c r="D32" s="9" t="s">
        <v>68</v>
      </c>
      <c r="E32" s="10">
        <v>10.17</v>
      </c>
      <c r="F32" s="11">
        <v>10.17</v>
      </c>
      <c r="G32" s="12">
        <f t="shared" si="0"/>
        <v>8.136</v>
      </c>
      <c r="H32" s="13">
        <v>0.02</v>
      </c>
      <c r="I32" s="35">
        <v>9.6</v>
      </c>
    </row>
    <row r="33" spans="1:9" ht="12.75">
      <c r="A33" s="18" t="s">
        <v>69</v>
      </c>
      <c r="B33" s="8">
        <v>1800</v>
      </c>
      <c r="C33" s="8">
        <v>3</v>
      </c>
      <c r="D33" s="21" t="s">
        <v>70</v>
      </c>
      <c r="E33" s="10">
        <v>17.6</v>
      </c>
      <c r="F33" s="11">
        <v>17.6</v>
      </c>
      <c r="G33" s="12">
        <f t="shared" si="0"/>
        <v>14.080000000000002</v>
      </c>
      <c r="H33" s="13">
        <v>0.05</v>
      </c>
      <c r="I33" s="35">
        <v>16.056</v>
      </c>
    </row>
    <row r="34" spans="1:9" s="48" customFormat="1" ht="15">
      <c r="A34" s="40" t="s">
        <v>71</v>
      </c>
      <c r="B34" s="41">
        <v>1500</v>
      </c>
      <c r="C34" s="41">
        <v>3</v>
      </c>
      <c r="D34" s="42" t="s">
        <v>72</v>
      </c>
      <c r="E34" s="43">
        <v>12</v>
      </c>
      <c r="F34" s="44">
        <v>12</v>
      </c>
      <c r="G34" s="45">
        <f t="shared" si="0"/>
        <v>9.6</v>
      </c>
      <c r="H34" s="46">
        <v>0.4</v>
      </c>
      <c r="I34" s="47" t="s">
        <v>141</v>
      </c>
    </row>
    <row r="35" spans="1:9" ht="25.5">
      <c r="A35" s="18" t="s">
        <v>73</v>
      </c>
      <c r="B35" s="8">
        <v>3800</v>
      </c>
      <c r="C35" s="8">
        <v>3.5</v>
      </c>
      <c r="D35" s="9" t="s">
        <v>74</v>
      </c>
      <c r="E35" s="10">
        <v>21.5</v>
      </c>
      <c r="F35" s="11">
        <v>21.5</v>
      </c>
      <c r="G35" s="12">
        <f t="shared" si="0"/>
        <v>17.2</v>
      </c>
      <c r="H35" s="13">
        <v>0.26</v>
      </c>
      <c r="I35" s="35">
        <v>15.276</v>
      </c>
    </row>
    <row r="36" spans="1:9" ht="12.75">
      <c r="A36" s="18" t="s">
        <v>75</v>
      </c>
      <c r="B36" s="8">
        <v>12400</v>
      </c>
      <c r="C36" s="8">
        <v>10.12</v>
      </c>
      <c r="D36" s="9" t="s">
        <v>76</v>
      </c>
      <c r="E36" s="10">
        <v>15.85</v>
      </c>
      <c r="F36" s="11">
        <v>15.85</v>
      </c>
      <c r="G36" s="12">
        <f t="shared" si="0"/>
        <v>12.68</v>
      </c>
      <c r="H36" s="13">
        <v>0.02</v>
      </c>
      <c r="I36" s="35">
        <v>14.879999999999999</v>
      </c>
    </row>
    <row r="37" spans="1:9" ht="25.5">
      <c r="A37" s="18" t="s">
        <v>77</v>
      </c>
      <c r="B37" s="8">
        <v>2100</v>
      </c>
      <c r="C37" s="8">
        <v>3</v>
      </c>
      <c r="D37" s="9" t="s">
        <v>138</v>
      </c>
      <c r="E37" s="10">
        <v>11.66</v>
      </c>
      <c r="F37" s="11">
        <v>11.66</v>
      </c>
      <c r="G37" s="12">
        <f t="shared" si="0"/>
        <v>9.328</v>
      </c>
      <c r="H37" s="13">
        <v>0.2</v>
      </c>
      <c r="I37" s="35">
        <v>8.95488</v>
      </c>
    </row>
    <row r="38" spans="1:9" s="24" customFormat="1" ht="38.25">
      <c r="A38" s="18" t="s">
        <v>78</v>
      </c>
      <c r="B38" s="8">
        <v>3800</v>
      </c>
      <c r="C38" s="8">
        <v>5</v>
      </c>
      <c r="D38" s="9" t="s">
        <v>79</v>
      </c>
      <c r="E38" s="10">
        <v>22.5</v>
      </c>
      <c r="F38" s="11">
        <v>22.5</v>
      </c>
      <c r="G38" s="12">
        <f t="shared" si="0"/>
        <v>18</v>
      </c>
      <c r="H38" s="13">
        <v>0.2</v>
      </c>
      <c r="I38" s="35">
        <v>17.28</v>
      </c>
    </row>
    <row r="39" spans="1:9" s="48" customFormat="1" ht="30">
      <c r="A39" s="40" t="s">
        <v>80</v>
      </c>
      <c r="B39" s="41">
        <v>4300</v>
      </c>
      <c r="C39" s="41">
        <v>5</v>
      </c>
      <c r="D39" s="42" t="s">
        <v>17</v>
      </c>
      <c r="E39" s="43">
        <v>13</v>
      </c>
      <c r="F39" s="44">
        <v>13</v>
      </c>
      <c r="G39" s="45">
        <f t="shared" si="0"/>
        <v>10.4</v>
      </c>
      <c r="H39" s="46">
        <v>0.45</v>
      </c>
      <c r="I39" s="47" t="s">
        <v>141</v>
      </c>
    </row>
    <row r="40" spans="1:9" ht="25.5">
      <c r="A40" s="18" t="s">
        <v>81</v>
      </c>
      <c r="B40" s="8" t="s">
        <v>82</v>
      </c>
      <c r="C40" s="8">
        <v>3.5</v>
      </c>
      <c r="D40" s="9" t="s">
        <v>83</v>
      </c>
      <c r="E40" s="10">
        <v>18</v>
      </c>
      <c r="F40" s="11">
        <v>18</v>
      </c>
      <c r="G40" s="12">
        <f t="shared" si="0"/>
        <v>14.4</v>
      </c>
      <c r="H40" s="13">
        <v>0.2</v>
      </c>
      <c r="I40" s="35">
        <v>13.824000000000002</v>
      </c>
    </row>
    <row r="41" spans="1:9" ht="25.5">
      <c r="A41" s="18" t="s">
        <v>84</v>
      </c>
      <c r="B41" s="20" t="s">
        <v>85</v>
      </c>
      <c r="C41" s="8">
        <v>14</v>
      </c>
      <c r="D41" s="17" t="s">
        <v>86</v>
      </c>
      <c r="E41" s="10">
        <v>18</v>
      </c>
      <c r="F41" s="11">
        <v>18</v>
      </c>
      <c r="G41" s="12">
        <f t="shared" si="0"/>
        <v>14.4</v>
      </c>
      <c r="H41" s="13">
        <v>0.2</v>
      </c>
      <c r="I41" s="35">
        <v>13.824000000000002</v>
      </c>
    </row>
    <row r="42" spans="1:9" ht="25.5">
      <c r="A42" s="18" t="s">
        <v>87</v>
      </c>
      <c r="B42" s="8">
        <v>7000</v>
      </c>
      <c r="C42" s="8">
        <v>5.7</v>
      </c>
      <c r="D42" s="9" t="s">
        <v>88</v>
      </c>
      <c r="E42" s="10">
        <v>14.86</v>
      </c>
      <c r="F42" s="11">
        <v>14.86</v>
      </c>
      <c r="G42" s="12">
        <f t="shared" si="0"/>
        <v>11.888</v>
      </c>
      <c r="H42" s="13">
        <v>0.2</v>
      </c>
      <c r="I42" s="35">
        <v>11.41248</v>
      </c>
    </row>
    <row r="43" spans="1:9" ht="12.75">
      <c r="A43" s="18" t="s">
        <v>89</v>
      </c>
      <c r="B43" s="8">
        <v>2600</v>
      </c>
      <c r="C43" s="8">
        <v>3</v>
      </c>
      <c r="D43" s="9" t="s">
        <v>90</v>
      </c>
      <c r="E43" s="10"/>
      <c r="F43" s="11">
        <v>26.52</v>
      </c>
      <c r="G43" s="12">
        <f t="shared" si="0"/>
        <v>21.216</v>
      </c>
      <c r="H43" s="13">
        <v>0.2</v>
      </c>
      <c r="I43" s="35">
        <v>20.36736</v>
      </c>
    </row>
    <row r="44" spans="1:9" s="48" customFormat="1" ht="30">
      <c r="A44" s="40" t="s">
        <v>91</v>
      </c>
      <c r="B44" s="41">
        <v>2300</v>
      </c>
      <c r="C44" s="41">
        <v>3</v>
      </c>
      <c r="D44" s="42" t="s">
        <v>92</v>
      </c>
      <c r="E44" s="43">
        <v>13</v>
      </c>
      <c r="F44" s="44">
        <v>13</v>
      </c>
      <c r="G44" s="45">
        <f t="shared" si="0"/>
        <v>10.4</v>
      </c>
      <c r="H44" s="46">
        <v>0.45</v>
      </c>
      <c r="I44" s="47" t="s">
        <v>141</v>
      </c>
    </row>
    <row r="45" spans="1:9" ht="25.5">
      <c r="A45" s="18" t="s">
        <v>93</v>
      </c>
      <c r="B45" s="8">
        <v>2400</v>
      </c>
      <c r="C45" s="8">
        <v>3</v>
      </c>
      <c r="D45" s="17" t="s">
        <v>94</v>
      </c>
      <c r="E45" s="10">
        <v>15.36</v>
      </c>
      <c r="F45" s="11">
        <v>15.36</v>
      </c>
      <c r="G45" s="12">
        <f t="shared" si="0"/>
        <v>12.288</v>
      </c>
      <c r="H45" s="13">
        <v>0.28</v>
      </c>
      <c r="I45" s="35">
        <v>10.62</v>
      </c>
    </row>
    <row r="46" spans="1:9" ht="25.5">
      <c r="A46" s="18" t="s">
        <v>95</v>
      </c>
      <c r="B46" s="8">
        <v>8500</v>
      </c>
      <c r="C46" s="8">
        <v>7</v>
      </c>
      <c r="D46" s="17" t="s">
        <v>96</v>
      </c>
      <c r="E46" s="10">
        <v>15.47</v>
      </c>
      <c r="F46" s="11">
        <v>15.47</v>
      </c>
      <c r="G46" s="12">
        <f t="shared" si="0"/>
        <v>12.376000000000001</v>
      </c>
      <c r="H46" s="13">
        <v>0.2</v>
      </c>
      <c r="I46" s="35">
        <v>11.880960000000002</v>
      </c>
    </row>
    <row r="47" spans="1:9" ht="25.5">
      <c r="A47" s="18" t="s">
        <v>97</v>
      </c>
      <c r="B47" s="8">
        <v>3600</v>
      </c>
      <c r="C47" s="8">
        <v>3</v>
      </c>
      <c r="D47" s="9" t="s">
        <v>98</v>
      </c>
      <c r="E47" s="10">
        <v>13</v>
      </c>
      <c r="F47" s="11">
        <v>13</v>
      </c>
      <c r="G47" s="12">
        <f t="shared" si="0"/>
        <v>10.4</v>
      </c>
      <c r="H47" s="13">
        <v>0.25</v>
      </c>
      <c r="I47" s="35">
        <v>9.36</v>
      </c>
    </row>
    <row r="48" spans="1:9" ht="25.5">
      <c r="A48" s="18" t="s">
        <v>99</v>
      </c>
      <c r="B48" s="19">
        <v>4600</v>
      </c>
      <c r="C48" s="19">
        <v>3</v>
      </c>
      <c r="D48" s="21" t="s">
        <v>100</v>
      </c>
      <c r="E48" s="10">
        <v>30</v>
      </c>
      <c r="F48" s="11">
        <v>30</v>
      </c>
      <c r="G48" s="12">
        <f t="shared" si="0"/>
        <v>24</v>
      </c>
      <c r="H48" s="13">
        <v>0.32</v>
      </c>
      <c r="I48" s="35">
        <v>19.56</v>
      </c>
    </row>
    <row r="49" spans="1:9" ht="25.5">
      <c r="A49" s="18" t="s">
        <v>101</v>
      </c>
      <c r="B49" s="19">
        <v>2200</v>
      </c>
      <c r="C49" s="19">
        <v>3</v>
      </c>
      <c r="D49" s="17" t="s">
        <v>102</v>
      </c>
      <c r="E49" s="10">
        <v>20</v>
      </c>
      <c r="F49" s="11">
        <v>20</v>
      </c>
      <c r="G49" s="12">
        <f t="shared" si="0"/>
        <v>16</v>
      </c>
      <c r="H49" s="13">
        <v>0.05</v>
      </c>
      <c r="I49" s="35">
        <v>18.24</v>
      </c>
    </row>
    <row r="50" spans="1:9" ht="12.75">
      <c r="A50" s="18" t="s">
        <v>103</v>
      </c>
      <c r="B50" s="19">
        <v>15000</v>
      </c>
      <c r="C50" s="19">
        <v>12</v>
      </c>
      <c r="D50" s="21" t="s">
        <v>104</v>
      </c>
      <c r="E50" s="10">
        <v>11</v>
      </c>
      <c r="F50" s="11">
        <v>11</v>
      </c>
      <c r="G50" s="12">
        <f t="shared" si="0"/>
        <v>8.8</v>
      </c>
      <c r="H50" s="13">
        <v>0.3</v>
      </c>
      <c r="I50" s="35">
        <v>7.3919999999999995</v>
      </c>
    </row>
    <row r="51" spans="1:9" ht="12.75">
      <c r="A51" s="18" t="s">
        <v>105</v>
      </c>
      <c r="B51" s="19">
        <v>30000</v>
      </c>
      <c r="C51" s="20" t="s">
        <v>106</v>
      </c>
      <c r="D51" s="8" t="s">
        <v>107</v>
      </c>
      <c r="E51" s="10">
        <v>17</v>
      </c>
      <c r="F51" s="11">
        <v>17</v>
      </c>
      <c r="G51" s="12">
        <f t="shared" si="0"/>
        <v>13.6</v>
      </c>
      <c r="H51" s="13">
        <v>0.2</v>
      </c>
      <c r="I51" s="35">
        <v>13.056000000000001</v>
      </c>
    </row>
    <row r="52" spans="1:9" ht="12.75">
      <c r="A52" s="18" t="s">
        <v>108</v>
      </c>
      <c r="B52" s="19">
        <v>4000</v>
      </c>
      <c r="C52" s="20" t="s">
        <v>109</v>
      </c>
      <c r="D52" s="9" t="s">
        <v>110</v>
      </c>
      <c r="E52" s="10"/>
      <c r="F52" s="11">
        <v>14.5</v>
      </c>
      <c r="G52" s="12">
        <f t="shared" si="0"/>
        <v>11.6</v>
      </c>
      <c r="H52" s="13">
        <v>0.05</v>
      </c>
      <c r="I52" s="35">
        <v>13.223999999999998</v>
      </c>
    </row>
    <row r="53" spans="1:9" ht="25.5">
      <c r="A53" s="18" t="s">
        <v>111</v>
      </c>
      <c r="B53" s="8">
        <v>7200</v>
      </c>
      <c r="C53" s="8">
        <v>7</v>
      </c>
      <c r="D53" s="9" t="s">
        <v>112</v>
      </c>
      <c r="E53" s="10">
        <v>11.8</v>
      </c>
      <c r="F53" s="11">
        <v>11.8</v>
      </c>
      <c r="G53" s="12">
        <f t="shared" si="0"/>
        <v>9.440000000000001</v>
      </c>
      <c r="H53" s="13">
        <v>0.05</v>
      </c>
      <c r="I53" s="35">
        <v>10.752</v>
      </c>
    </row>
    <row r="54" spans="1:9" ht="12.75">
      <c r="A54" s="18" t="s">
        <v>113</v>
      </c>
      <c r="B54" s="19">
        <v>12000</v>
      </c>
      <c r="C54" s="19">
        <v>12</v>
      </c>
      <c r="D54" s="9" t="s">
        <v>114</v>
      </c>
      <c r="E54" s="10">
        <v>17</v>
      </c>
      <c r="F54" s="11">
        <v>17</v>
      </c>
      <c r="G54" s="12">
        <f t="shared" si="0"/>
        <v>13.6</v>
      </c>
      <c r="H54" s="13">
        <v>0.35</v>
      </c>
      <c r="I54" s="35">
        <v>10.607999999999999</v>
      </c>
    </row>
    <row r="55" spans="1:9" ht="12.75">
      <c r="A55" s="18" t="s">
        <v>144</v>
      </c>
      <c r="B55" s="8">
        <v>2800</v>
      </c>
      <c r="C55" s="20" t="s">
        <v>147</v>
      </c>
      <c r="D55" s="9" t="s">
        <v>146</v>
      </c>
      <c r="E55" s="10">
        <v>11.13</v>
      </c>
      <c r="F55" s="11">
        <v>11.13</v>
      </c>
      <c r="G55" s="12">
        <f t="shared" si="0"/>
        <v>8.904</v>
      </c>
      <c r="H55" s="13">
        <v>0.05</v>
      </c>
      <c r="I55" s="35">
        <v>48</v>
      </c>
    </row>
    <row r="56" spans="1:9" ht="25.5">
      <c r="A56" s="18" t="s">
        <v>115</v>
      </c>
      <c r="B56" s="8">
        <v>3800</v>
      </c>
      <c r="C56" s="8">
        <v>3</v>
      </c>
      <c r="D56" s="9" t="s">
        <v>116</v>
      </c>
      <c r="E56" s="10">
        <v>13.63</v>
      </c>
      <c r="F56" s="11">
        <v>13.63</v>
      </c>
      <c r="G56" s="12">
        <f t="shared" si="0"/>
        <v>10.904</v>
      </c>
      <c r="H56" s="13">
        <v>0.01</v>
      </c>
      <c r="I56" s="35">
        <v>12.935999999999998</v>
      </c>
    </row>
    <row r="57" spans="1:9" ht="25.5">
      <c r="A57" s="18" t="s">
        <v>143</v>
      </c>
      <c r="B57" s="8">
        <v>4200</v>
      </c>
      <c r="C57" s="8">
        <v>5</v>
      </c>
      <c r="D57" s="9" t="s">
        <v>145</v>
      </c>
      <c r="E57" s="10">
        <v>11.13</v>
      </c>
      <c r="F57" s="11">
        <v>11.13</v>
      </c>
      <c r="G57" s="12">
        <f>F57/1.25</f>
        <v>8.904</v>
      </c>
      <c r="H57" s="13">
        <v>0.05</v>
      </c>
      <c r="I57" s="35">
        <v>30</v>
      </c>
    </row>
    <row r="58" spans="1:9" ht="12.75">
      <c r="A58" s="18" t="s">
        <v>117</v>
      </c>
      <c r="B58" s="8">
        <v>3000</v>
      </c>
      <c r="C58" s="8">
        <v>3</v>
      </c>
      <c r="D58" s="9" t="s">
        <v>118</v>
      </c>
      <c r="E58" s="10">
        <v>11.13</v>
      </c>
      <c r="F58" s="11">
        <v>11.13</v>
      </c>
      <c r="G58" s="12">
        <f t="shared" si="0"/>
        <v>8.904</v>
      </c>
      <c r="H58" s="13">
        <v>0.05</v>
      </c>
      <c r="I58" s="35">
        <v>10.139999999999999</v>
      </c>
    </row>
    <row r="59" spans="1:9" ht="25.5">
      <c r="A59" s="18" t="s">
        <v>119</v>
      </c>
      <c r="B59" s="19">
        <v>3800</v>
      </c>
      <c r="C59" s="19">
        <v>5</v>
      </c>
      <c r="D59" s="21" t="s">
        <v>120</v>
      </c>
      <c r="E59" s="10">
        <v>14</v>
      </c>
      <c r="F59" s="11">
        <v>14</v>
      </c>
      <c r="G59" s="12">
        <f t="shared" si="0"/>
        <v>11.2</v>
      </c>
      <c r="H59" s="13">
        <v>0.14</v>
      </c>
      <c r="I59" s="35">
        <v>11.52</v>
      </c>
    </row>
    <row r="60" spans="1:9" ht="12.75">
      <c r="A60" s="18" t="s">
        <v>121</v>
      </c>
      <c r="B60" s="8">
        <v>3200</v>
      </c>
      <c r="C60" s="8">
        <v>3</v>
      </c>
      <c r="D60" s="9" t="s">
        <v>122</v>
      </c>
      <c r="E60" s="10">
        <v>10.97</v>
      </c>
      <c r="F60" s="11">
        <v>10.97</v>
      </c>
      <c r="G60" s="12">
        <f t="shared" si="0"/>
        <v>8.776</v>
      </c>
      <c r="H60" s="13">
        <v>0.02</v>
      </c>
      <c r="I60" s="35">
        <v>10.368</v>
      </c>
    </row>
    <row r="61" spans="1:9" ht="25.5">
      <c r="A61" s="18" t="s">
        <v>123</v>
      </c>
      <c r="B61" s="8">
        <v>1800</v>
      </c>
      <c r="C61" s="8">
        <v>3</v>
      </c>
      <c r="D61" s="9" t="s">
        <v>124</v>
      </c>
      <c r="E61" s="10">
        <v>12.35</v>
      </c>
      <c r="F61" s="11">
        <v>12.35</v>
      </c>
      <c r="G61" s="12">
        <f t="shared" si="0"/>
        <v>9.879999999999999</v>
      </c>
      <c r="H61" s="13">
        <v>0.25</v>
      </c>
      <c r="I61" s="35">
        <v>8.88</v>
      </c>
    </row>
    <row r="62" spans="1:9" ht="12.75">
      <c r="A62" s="18" t="s">
        <v>125</v>
      </c>
      <c r="B62" s="8">
        <v>15000</v>
      </c>
      <c r="C62" s="25">
        <v>7.1</v>
      </c>
      <c r="D62" s="9" t="s">
        <v>126</v>
      </c>
      <c r="E62" s="10">
        <v>12.85</v>
      </c>
      <c r="F62" s="11">
        <v>12.85</v>
      </c>
      <c r="G62" s="12">
        <f t="shared" si="0"/>
        <v>10.28</v>
      </c>
      <c r="H62" s="13">
        <v>0.15</v>
      </c>
      <c r="I62" s="35">
        <v>10.44</v>
      </c>
    </row>
    <row r="63" spans="1:9" ht="12.75">
      <c r="A63" s="18" t="s">
        <v>127</v>
      </c>
      <c r="B63" s="8">
        <v>1800</v>
      </c>
      <c r="C63" s="8">
        <v>3</v>
      </c>
      <c r="D63" s="9" t="s">
        <v>72</v>
      </c>
      <c r="E63" s="10">
        <v>11.8</v>
      </c>
      <c r="F63" s="11">
        <v>11.8</v>
      </c>
      <c r="G63" s="12">
        <f t="shared" si="0"/>
        <v>9.440000000000001</v>
      </c>
      <c r="H63" s="13">
        <v>0.2</v>
      </c>
      <c r="I63" s="35">
        <v>9</v>
      </c>
    </row>
    <row r="64" spans="1:9" ht="38.25">
      <c r="A64" s="18" t="s">
        <v>128</v>
      </c>
      <c r="B64" s="19">
        <v>11500</v>
      </c>
      <c r="C64" s="20" t="s">
        <v>19</v>
      </c>
      <c r="D64" s="9" t="s">
        <v>50</v>
      </c>
      <c r="E64" s="10">
        <v>30</v>
      </c>
      <c r="F64" s="11">
        <v>30</v>
      </c>
      <c r="G64" s="12">
        <f t="shared" si="0"/>
        <v>24</v>
      </c>
      <c r="H64" s="13">
        <v>0.2</v>
      </c>
      <c r="I64" s="35">
        <v>23.040000000000003</v>
      </c>
    </row>
    <row r="65" spans="1:9" ht="12.75">
      <c r="A65" s="18" t="s">
        <v>129</v>
      </c>
      <c r="B65" s="19">
        <v>14000</v>
      </c>
      <c r="C65" s="20" t="s">
        <v>130</v>
      </c>
      <c r="D65" s="7" t="s">
        <v>131</v>
      </c>
      <c r="E65" s="10">
        <v>7</v>
      </c>
      <c r="F65" s="11">
        <v>7</v>
      </c>
      <c r="G65" s="12">
        <f t="shared" si="0"/>
        <v>5.6</v>
      </c>
      <c r="H65" s="13" t="s">
        <v>34</v>
      </c>
      <c r="I65" s="35">
        <v>6.72</v>
      </c>
    </row>
    <row r="66" spans="1:9" ht="12.75">
      <c r="A66" s="18" t="s">
        <v>132</v>
      </c>
      <c r="B66" s="19">
        <v>14000</v>
      </c>
      <c r="C66" s="20" t="s">
        <v>130</v>
      </c>
      <c r="D66" s="7" t="s">
        <v>64</v>
      </c>
      <c r="E66" s="10">
        <v>10</v>
      </c>
      <c r="F66" s="11">
        <v>10</v>
      </c>
      <c r="G66" s="12">
        <f t="shared" si="0"/>
        <v>8</v>
      </c>
      <c r="H66" s="13">
        <v>0.05</v>
      </c>
      <c r="I66" s="35">
        <v>9.12</v>
      </c>
    </row>
    <row r="67" spans="1:9" ht="25.5">
      <c r="A67" s="18" t="s">
        <v>133</v>
      </c>
      <c r="B67" s="9" t="s">
        <v>134</v>
      </c>
      <c r="C67" s="8">
        <v>3</v>
      </c>
      <c r="D67" s="9" t="s">
        <v>122</v>
      </c>
      <c r="E67" s="10">
        <v>11.43</v>
      </c>
      <c r="F67" s="11">
        <v>11.43</v>
      </c>
      <c r="G67" s="12">
        <f t="shared" si="0"/>
        <v>9.144</v>
      </c>
      <c r="H67" s="13">
        <v>0.15</v>
      </c>
      <c r="I67" s="35">
        <v>9.36</v>
      </c>
    </row>
    <row r="68" spans="4:5" ht="12.75">
      <c r="D68" s="29"/>
      <c r="E68" s="1"/>
    </row>
    <row r="69" ht="12.75">
      <c r="A69" s="26" t="s">
        <v>135</v>
      </c>
    </row>
    <row r="70" ht="12.75">
      <c r="A70" s="26" t="s">
        <v>136</v>
      </c>
    </row>
    <row r="13409" spans="6:8" ht="12.75">
      <c r="F13409" s="31"/>
      <c r="G13409" s="38"/>
      <c r="H13409" s="39"/>
    </row>
    <row r="13410" spans="6:8" ht="12.75">
      <c r="F13410" s="31"/>
      <c r="G13410" s="38"/>
      <c r="H13410" s="39"/>
    </row>
    <row r="13411" spans="6:8" ht="12.75">
      <c r="F13411" s="31"/>
      <c r="G13411" s="38"/>
      <c r="H13411" s="39"/>
    </row>
    <row r="13412" spans="6:8" ht="12.75">
      <c r="F13412" s="31"/>
      <c r="G13412" s="38"/>
      <c r="H13412" s="39"/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7">
      <selection activeCell="L15" sqref="L15"/>
    </sheetView>
  </sheetViews>
  <sheetFormatPr defaultColWidth="9.140625" defaultRowHeight="15"/>
  <cols>
    <col min="1" max="1" width="3.00390625" style="55" bestFit="1" customWidth="1"/>
    <col min="2" max="2" width="19.57421875" style="56" customWidth="1"/>
    <col min="3" max="3" width="10.57421875" style="55" customWidth="1"/>
    <col min="4" max="4" width="37.00390625" style="60" customWidth="1"/>
    <col min="5" max="5" width="10.57421875" style="55" hidden="1" customWidth="1"/>
    <col min="6" max="6" width="11.7109375" style="60" customWidth="1"/>
    <col min="7" max="7" width="13.421875" style="60" customWidth="1"/>
    <col min="8" max="16384" width="9.140625" style="60" customWidth="1"/>
  </cols>
  <sheetData>
    <row r="1" ht="12.75"/>
    <row r="2" spans="3:6" ht="19.5" customHeight="1">
      <c r="C2" s="57" t="s">
        <v>148</v>
      </c>
      <c r="D2" s="58"/>
      <c r="F2" s="59"/>
    </row>
    <row r="3" spans="2:4" ht="19.5" customHeight="1">
      <c r="B3" s="61"/>
      <c r="D3" s="56"/>
    </row>
    <row r="4" spans="4:9" ht="19.5" customHeight="1">
      <c r="D4" s="56" t="s">
        <v>149</v>
      </c>
      <c r="E4" s="62"/>
      <c r="F4" s="63"/>
      <c r="G4" s="64"/>
      <c r="H4" s="64"/>
      <c r="I4" s="64"/>
    </row>
    <row r="5" spans="2:9" ht="15.75">
      <c r="B5" s="65"/>
      <c r="C5" s="65"/>
      <c r="D5" s="65"/>
      <c r="E5" s="65"/>
      <c r="F5" s="64"/>
      <c r="G5" s="64"/>
      <c r="H5" s="64"/>
      <c r="I5" s="64"/>
    </row>
    <row r="6" spans="2:9" ht="15.75">
      <c r="B6" s="65"/>
      <c r="C6" s="66" t="s">
        <v>150</v>
      </c>
      <c r="D6" s="66"/>
      <c r="E6" s="66"/>
      <c r="F6" s="66"/>
      <c r="G6" s="64"/>
      <c r="H6" s="64"/>
      <c r="I6" s="64"/>
    </row>
    <row r="7" spans="2:9" ht="15.75">
      <c r="B7" s="65"/>
      <c r="C7" s="65"/>
      <c r="D7" s="65"/>
      <c r="E7" s="65"/>
      <c r="F7" s="64"/>
      <c r="G7" s="64"/>
      <c r="H7" s="64"/>
      <c r="I7" s="64"/>
    </row>
    <row r="8" spans="2:9" ht="15.75">
      <c r="B8" s="65"/>
      <c r="C8" s="65"/>
      <c r="D8" s="67" t="s">
        <v>151</v>
      </c>
      <c r="E8" s="65"/>
      <c r="F8" s="64"/>
      <c r="G8" s="64"/>
      <c r="H8" s="64"/>
      <c r="I8" s="64"/>
    </row>
    <row r="9" spans="1:9" ht="12.75">
      <c r="A9" s="68"/>
      <c r="B9" s="69"/>
      <c r="C9" s="69"/>
      <c r="D9" s="69"/>
      <c r="E9" s="68"/>
      <c r="F9" s="64"/>
      <c r="G9" s="64"/>
      <c r="H9" s="64"/>
      <c r="I9" s="64"/>
    </row>
    <row r="10" spans="1:9" ht="63" customHeight="1">
      <c r="A10" s="70" t="s">
        <v>152</v>
      </c>
      <c r="B10" s="71" t="s">
        <v>153</v>
      </c>
      <c r="C10" s="72" t="s">
        <v>154</v>
      </c>
      <c r="D10" s="72" t="s">
        <v>7</v>
      </c>
      <c r="E10" s="73" t="s">
        <v>155</v>
      </c>
      <c r="F10" s="72" t="s">
        <v>156</v>
      </c>
      <c r="G10" s="72" t="s">
        <v>157</v>
      </c>
      <c r="H10" s="64"/>
      <c r="I10" s="64"/>
    </row>
    <row r="11" spans="1:9" ht="55.5" customHeight="1">
      <c r="A11" s="70"/>
      <c r="B11" s="71"/>
      <c r="C11" s="72"/>
      <c r="D11" s="74" t="s">
        <v>158</v>
      </c>
      <c r="E11" s="73"/>
      <c r="F11" s="72"/>
      <c r="G11" s="75"/>
      <c r="H11" s="64"/>
      <c r="I11" s="64"/>
    </row>
    <row r="12" spans="1:9" ht="46.5" customHeight="1">
      <c r="A12" s="75">
        <v>1</v>
      </c>
      <c r="B12" s="76" t="s">
        <v>159</v>
      </c>
      <c r="C12" s="77">
        <v>200</v>
      </c>
      <c r="D12" s="77" t="s">
        <v>160</v>
      </c>
      <c r="E12" s="78">
        <v>54</v>
      </c>
      <c r="F12" s="78">
        <v>43.2</v>
      </c>
      <c r="G12" s="79">
        <f>F12*42</f>
        <v>1814.4</v>
      </c>
      <c r="H12" s="64"/>
      <c r="I12" s="64"/>
    </row>
    <row r="13" spans="1:9" ht="46.5" customHeight="1">
      <c r="A13" s="75">
        <v>2</v>
      </c>
      <c r="B13" s="76" t="s">
        <v>161</v>
      </c>
      <c r="C13" s="77">
        <v>160</v>
      </c>
      <c r="D13" s="77" t="s">
        <v>162</v>
      </c>
      <c r="E13" s="78">
        <v>68</v>
      </c>
      <c r="F13" s="78">
        <v>60</v>
      </c>
      <c r="G13" s="79">
        <f aca="true" t="shared" si="0" ref="G13:G19">F13*42</f>
        <v>2520</v>
      </c>
      <c r="H13" s="64"/>
      <c r="I13" s="64"/>
    </row>
    <row r="14" spans="1:9" ht="46.5" customHeight="1">
      <c r="A14" s="75">
        <v>5</v>
      </c>
      <c r="B14" s="80" t="s">
        <v>163</v>
      </c>
      <c r="C14" s="72">
        <v>325</v>
      </c>
      <c r="D14" s="72" t="s">
        <v>164</v>
      </c>
      <c r="E14" s="81">
        <v>70</v>
      </c>
      <c r="F14" s="81">
        <v>66</v>
      </c>
      <c r="G14" s="79">
        <f t="shared" si="0"/>
        <v>2772</v>
      </c>
      <c r="H14" s="64"/>
      <c r="I14" s="64"/>
    </row>
    <row r="15" spans="1:9" s="83" customFormat="1" ht="46.5" customHeight="1">
      <c r="A15" s="75">
        <v>5</v>
      </c>
      <c r="B15" s="80" t="s">
        <v>165</v>
      </c>
      <c r="C15" s="72">
        <v>165</v>
      </c>
      <c r="D15" s="72" t="s">
        <v>166</v>
      </c>
      <c r="E15" s="80">
        <v>68</v>
      </c>
      <c r="F15" s="81">
        <v>68</v>
      </c>
      <c r="G15" s="79">
        <f t="shared" si="0"/>
        <v>2856</v>
      </c>
      <c r="H15" s="82"/>
      <c r="I15" s="82"/>
    </row>
    <row r="16" spans="1:9" s="83" customFormat="1" ht="46.5" customHeight="1">
      <c r="A16" s="75"/>
      <c r="B16" s="80" t="s">
        <v>167</v>
      </c>
      <c r="C16" s="72">
        <v>105</v>
      </c>
      <c r="D16" s="72" t="s">
        <v>168</v>
      </c>
      <c r="E16" s="81"/>
      <c r="F16" s="81">
        <v>49.5</v>
      </c>
      <c r="G16" s="79">
        <f t="shared" si="0"/>
        <v>2079</v>
      </c>
      <c r="H16" s="82"/>
      <c r="I16" s="82"/>
    </row>
    <row r="17" spans="1:9" s="83" customFormat="1" ht="45.75" customHeight="1">
      <c r="A17" s="75">
        <v>6</v>
      </c>
      <c r="B17" s="80" t="s">
        <v>169</v>
      </c>
      <c r="C17" s="72">
        <v>90</v>
      </c>
      <c r="D17" s="72" t="s">
        <v>170</v>
      </c>
      <c r="E17" s="81">
        <v>47</v>
      </c>
      <c r="F17" s="81">
        <v>37</v>
      </c>
      <c r="G17" s="79">
        <f t="shared" si="0"/>
        <v>1554</v>
      </c>
      <c r="H17" s="82"/>
      <c r="I17" s="82"/>
    </row>
    <row r="18" spans="1:9" s="83" customFormat="1" ht="46.5" customHeight="1">
      <c r="A18" s="75">
        <v>7</v>
      </c>
      <c r="B18" s="80" t="s">
        <v>171</v>
      </c>
      <c r="C18" s="72">
        <v>125</v>
      </c>
      <c r="D18" s="72" t="s">
        <v>172</v>
      </c>
      <c r="E18" s="81">
        <v>120</v>
      </c>
      <c r="F18" s="81">
        <v>110</v>
      </c>
      <c r="G18" s="79">
        <f t="shared" si="0"/>
        <v>4620</v>
      </c>
      <c r="H18" s="82"/>
      <c r="I18" s="82"/>
    </row>
    <row r="19" spans="1:9" s="83" customFormat="1" ht="46.5" customHeight="1">
      <c r="A19" s="75">
        <v>8</v>
      </c>
      <c r="B19" s="80" t="s">
        <v>173</v>
      </c>
      <c r="C19" s="72">
        <v>125</v>
      </c>
      <c r="D19" s="72" t="s">
        <v>172</v>
      </c>
      <c r="E19" s="81">
        <v>120</v>
      </c>
      <c r="F19" s="81">
        <v>110</v>
      </c>
      <c r="G19" s="79">
        <f t="shared" si="0"/>
        <v>4620</v>
      </c>
      <c r="H19" s="82"/>
      <c r="I19" s="82"/>
    </row>
    <row r="20" spans="7:9" s="83" customFormat="1" ht="19.5" customHeight="1">
      <c r="G20" s="82"/>
      <c r="H20" s="82"/>
      <c r="I20" s="82"/>
    </row>
    <row r="21" spans="1:7" s="83" customFormat="1" ht="12.75">
      <c r="A21" s="55"/>
      <c r="B21" s="84" t="s">
        <v>174</v>
      </c>
      <c r="C21" s="85"/>
      <c r="D21" s="60"/>
      <c r="E21" s="86"/>
      <c r="F21" s="87"/>
      <c r="G21" s="83" t="s">
        <v>175</v>
      </c>
    </row>
    <row r="22" spans="1:5" s="83" customFormat="1" ht="12.75">
      <c r="A22" s="55"/>
      <c r="B22" s="84"/>
      <c r="C22" s="85"/>
      <c r="D22" s="60"/>
      <c r="E22" s="86"/>
    </row>
    <row r="23" spans="1:5" s="83" customFormat="1" ht="12.75">
      <c r="A23" s="82"/>
      <c r="B23" s="88" t="s">
        <v>176</v>
      </c>
      <c r="C23" s="55"/>
      <c r="D23" s="60"/>
      <c r="E23" s="82"/>
    </row>
    <row r="24" spans="1:5" s="83" customFormat="1" ht="12.75">
      <c r="A24" s="82"/>
      <c r="B24" s="84" t="s">
        <v>177</v>
      </c>
      <c r="C24" s="55"/>
      <c r="D24" s="60"/>
      <c r="E24" s="82"/>
    </row>
    <row r="25" spans="1:5" s="83" customFormat="1" ht="12.75">
      <c r="A25" s="89"/>
      <c r="B25" s="84" t="s">
        <v>178</v>
      </c>
      <c r="C25" s="55"/>
      <c r="D25" s="60"/>
      <c r="E25" s="90"/>
    </row>
    <row r="26" spans="1:6" s="83" customFormat="1" ht="12.75">
      <c r="A26" s="62"/>
      <c r="B26" s="56" t="s">
        <v>179</v>
      </c>
      <c r="C26" s="62"/>
      <c r="D26" s="63"/>
      <c r="E26" s="86"/>
      <c r="F26" s="60"/>
    </row>
    <row r="27" spans="1:5" ht="12.75">
      <c r="A27" s="62"/>
      <c r="B27" s="56" t="s">
        <v>180</v>
      </c>
      <c r="C27" s="62"/>
      <c r="D27" s="63"/>
      <c r="E27" s="86"/>
    </row>
    <row r="28" spans="1:5" ht="12.75">
      <c r="A28" s="62"/>
      <c r="B28" s="56" t="s">
        <v>181</v>
      </c>
      <c r="C28" s="62"/>
      <c r="D28" s="63"/>
      <c r="E28" s="86"/>
    </row>
    <row r="29" spans="1:6" ht="12.75">
      <c r="A29" s="62"/>
      <c r="B29" s="84"/>
      <c r="C29" s="62"/>
      <c r="D29" s="63"/>
      <c r="E29" s="86"/>
      <c r="F29" s="83"/>
    </row>
    <row r="30" spans="1:5" s="83" customFormat="1" ht="12.75">
      <c r="A30" s="62"/>
      <c r="B30" s="84"/>
      <c r="C30" s="62"/>
      <c r="D30" s="63"/>
      <c r="E30" s="86"/>
    </row>
    <row r="31" s="83" customFormat="1" ht="12.75"/>
    <row r="32" s="83" customFormat="1" ht="12.75"/>
    <row r="33" s="83" customFormat="1" ht="12.75"/>
    <row r="34" s="83" customFormat="1" ht="12.75"/>
    <row r="35" spans="1:6" s="83" customFormat="1" ht="12.75">
      <c r="A35" s="55"/>
      <c r="B35" s="56"/>
      <c r="C35" s="55"/>
      <c r="D35" s="60"/>
      <c r="E35" s="55"/>
      <c r="F35" s="60"/>
    </row>
  </sheetData>
  <sheetProtection/>
  <mergeCells count="2">
    <mergeCell ref="C6:F6"/>
    <mergeCell ref="B9:D9"/>
  </mergeCells>
  <printOptions horizontalCentered="1"/>
  <pageMargins left="0.4" right="0.49" top="0.5905511811023623" bottom="0.5905511811023623" header="0.5118110236220472" footer="1.04"/>
  <pageSetup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32">
      <selection activeCell="J29" sqref="J29"/>
    </sheetView>
  </sheetViews>
  <sheetFormatPr defaultColWidth="9.140625" defaultRowHeight="15"/>
  <cols>
    <col min="1" max="1" width="4.28125" style="55" customWidth="1"/>
    <col min="2" max="2" width="18.7109375" style="56" customWidth="1"/>
    <col min="3" max="3" width="13.00390625" style="55" customWidth="1"/>
    <col min="4" max="4" width="40.7109375" style="60" customWidth="1"/>
    <col min="5" max="5" width="10.8515625" style="55" hidden="1" customWidth="1"/>
    <col min="6" max="6" width="9.8515625" style="60" customWidth="1"/>
    <col min="7" max="7" width="12.00390625" style="60" customWidth="1"/>
    <col min="8" max="16384" width="9.140625" style="60" customWidth="1"/>
  </cols>
  <sheetData>
    <row r="1" ht="12.75"/>
    <row r="2" spans="4:6" ht="19.5" customHeight="1">
      <c r="D2" s="57" t="s">
        <v>182</v>
      </c>
      <c r="E2" s="58"/>
      <c r="F2" s="59"/>
    </row>
    <row r="3" spans="2:4" ht="19.5" customHeight="1">
      <c r="B3" s="91"/>
      <c r="C3" s="91"/>
      <c r="D3" s="56" t="s">
        <v>183</v>
      </c>
    </row>
    <row r="4" spans="2:6" ht="19.5" customHeight="1">
      <c r="B4" s="91"/>
      <c r="D4" s="84" t="s">
        <v>184</v>
      </c>
      <c r="E4" s="62"/>
      <c r="F4" s="63"/>
    </row>
    <row r="5" spans="2:5" ht="19.5" customHeight="1">
      <c r="B5" s="91"/>
      <c r="C5" s="91"/>
      <c r="D5" s="91"/>
      <c r="E5" s="91"/>
    </row>
    <row r="6" spans="2:6" ht="19.5" customHeight="1">
      <c r="B6" s="91"/>
      <c r="C6" s="92" t="s">
        <v>185</v>
      </c>
      <c r="D6" s="92"/>
      <c r="E6" s="92"/>
      <c r="F6" s="92"/>
    </row>
    <row r="7" spans="2:5" ht="19.5" customHeight="1">
      <c r="B7" s="91"/>
      <c r="C7" s="91"/>
      <c r="D7" s="93" t="s">
        <v>186</v>
      </c>
      <c r="E7" s="91"/>
    </row>
    <row r="8" spans="2:9" ht="15.75">
      <c r="B8" s="65"/>
      <c r="C8" s="94"/>
      <c r="D8" s="65"/>
      <c r="E8" s="65"/>
      <c r="I8" s="95"/>
    </row>
    <row r="9" spans="1:5" ht="2.25" customHeight="1" thickBot="1">
      <c r="A9" s="68"/>
      <c r="B9" s="96"/>
      <c r="C9" s="96"/>
      <c r="D9" s="96"/>
      <c r="E9" s="68"/>
    </row>
    <row r="10" spans="1:7" ht="58.5" customHeight="1">
      <c r="A10" s="97" t="s">
        <v>152</v>
      </c>
      <c r="B10" s="98" t="s">
        <v>153</v>
      </c>
      <c r="C10" s="99" t="s">
        <v>154</v>
      </c>
      <c r="D10" s="99" t="s">
        <v>7</v>
      </c>
      <c r="E10" s="100" t="s">
        <v>187</v>
      </c>
      <c r="F10" s="100" t="s">
        <v>188</v>
      </c>
      <c r="G10" s="100" t="s">
        <v>189</v>
      </c>
    </row>
    <row r="11" spans="1:7" ht="42" customHeight="1">
      <c r="A11" s="70"/>
      <c r="B11" s="101"/>
      <c r="C11" s="70"/>
      <c r="D11" s="102" t="s">
        <v>158</v>
      </c>
      <c r="E11" s="103"/>
      <c r="F11" s="104"/>
      <c r="G11" s="75"/>
    </row>
    <row r="12" spans="1:7" s="83" customFormat="1" ht="31.5" customHeight="1">
      <c r="A12" s="105">
        <v>1</v>
      </c>
      <c r="B12" s="106" t="s">
        <v>190</v>
      </c>
      <c r="C12" s="105">
        <v>225</v>
      </c>
      <c r="D12" s="70" t="s">
        <v>191</v>
      </c>
      <c r="E12" s="107">
        <v>277</v>
      </c>
      <c r="F12" s="107">
        <f>E12</f>
        <v>277</v>
      </c>
      <c r="G12" s="108">
        <f>F12*42</f>
        <v>11634</v>
      </c>
    </row>
    <row r="13" spans="1:7" s="83" customFormat="1" ht="31.5" customHeight="1">
      <c r="A13" s="105">
        <v>2</v>
      </c>
      <c r="B13" s="106" t="s">
        <v>192</v>
      </c>
      <c r="C13" s="105">
        <v>90</v>
      </c>
      <c r="D13" s="70" t="s">
        <v>193</v>
      </c>
      <c r="E13" s="107">
        <v>45</v>
      </c>
      <c r="F13" s="107">
        <f>E13</f>
        <v>45</v>
      </c>
      <c r="G13" s="108">
        <f aca="true" t="shared" si="0" ref="G13:G37">F13*42</f>
        <v>1890</v>
      </c>
    </row>
    <row r="14" spans="1:7" s="83" customFormat="1" ht="31.5" customHeight="1">
      <c r="A14" s="105">
        <v>3</v>
      </c>
      <c r="B14" s="106" t="s">
        <v>194</v>
      </c>
      <c r="C14" s="105">
        <v>100</v>
      </c>
      <c r="D14" s="70" t="s">
        <v>195</v>
      </c>
      <c r="E14" s="107">
        <v>73.7</v>
      </c>
      <c r="F14" s="107">
        <v>62</v>
      </c>
      <c r="G14" s="108">
        <f t="shared" si="0"/>
        <v>2604</v>
      </c>
    </row>
    <row r="15" spans="1:7" s="83" customFormat="1" ht="31.5" customHeight="1">
      <c r="A15" s="109">
        <v>4</v>
      </c>
      <c r="B15" s="110" t="s">
        <v>196</v>
      </c>
      <c r="C15" s="109">
        <v>150</v>
      </c>
      <c r="D15" s="111" t="s">
        <v>197</v>
      </c>
      <c r="E15" s="112"/>
      <c r="F15" s="112">
        <v>62</v>
      </c>
      <c r="G15" s="108">
        <f t="shared" si="0"/>
        <v>2604</v>
      </c>
    </row>
    <row r="16" spans="1:7" s="83" customFormat="1" ht="31.5" customHeight="1">
      <c r="A16" s="105">
        <v>5</v>
      </c>
      <c r="B16" s="106" t="s">
        <v>198</v>
      </c>
      <c r="C16" s="105">
        <v>500</v>
      </c>
      <c r="D16" s="70" t="s">
        <v>199</v>
      </c>
      <c r="E16" s="107">
        <v>80</v>
      </c>
      <c r="F16" s="107">
        <f>E16</f>
        <v>80</v>
      </c>
      <c r="G16" s="108">
        <f t="shared" si="0"/>
        <v>3360</v>
      </c>
    </row>
    <row r="17" spans="1:7" s="83" customFormat="1" ht="31.5" customHeight="1">
      <c r="A17" s="105">
        <v>6</v>
      </c>
      <c r="B17" s="106" t="s">
        <v>200</v>
      </c>
      <c r="C17" s="105">
        <v>90</v>
      </c>
      <c r="D17" s="70" t="s">
        <v>201</v>
      </c>
      <c r="E17" s="107">
        <v>81.7</v>
      </c>
      <c r="F17" s="107">
        <v>78</v>
      </c>
      <c r="G17" s="108">
        <f t="shared" si="0"/>
        <v>3276</v>
      </c>
    </row>
    <row r="18" spans="1:7" s="83" customFormat="1" ht="31.5" customHeight="1">
      <c r="A18" s="105">
        <v>7</v>
      </c>
      <c r="B18" s="106" t="s">
        <v>202</v>
      </c>
      <c r="C18" s="105">
        <v>17</v>
      </c>
      <c r="D18" s="70" t="s">
        <v>203</v>
      </c>
      <c r="E18" s="107">
        <v>73.4</v>
      </c>
      <c r="F18" s="107">
        <v>71</v>
      </c>
      <c r="G18" s="108">
        <f t="shared" si="0"/>
        <v>2982</v>
      </c>
    </row>
    <row r="19" spans="1:7" s="83" customFormat="1" ht="31.5" customHeight="1">
      <c r="A19" s="113">
        <v>8</v>
      </c>
      <c r="B19" s="114" t="s">
        <v>204</v>
      </c>
      <c r="C19" s="113">
        <v>195</v>
      </c>
      <c r="D19" s="115" t="s">
        <v>205</v>
      </c>
      <c r="E19" s="116">
        <v>56</v>
      </c>
      <c r="F19" s="116">
        <v>47.6</v>
      </c>
      <c r="G19" s="117">
        <f t="shared" si="0"/>
        <v>1999.2</v>
      </c>
    </row>
    <row r="20" spans="1:7" s="83" customFormat="1" ht="31.5" customHeight="1">
      <c r="A20" s="105">
        <v>9</v>
      </c>
      <c r="B20" s="106" t="s">
        <v>206</v>
      </c>
      <c r="C20" s="105">
        <v>135</v>
      </c>
      <c r="D20" s="70" t="s">
        <v>207</v>
      </c>
      <c r="E20" s="107">
        <v>108</v>
      </c>
      <c r="F20" s="107">
        <v>102</v>
      </c>
      <c r="G20" s="108">
        <f t="shared" si="0"/>
        <v>4284</v>
      </c>
    </row>
    <row r="21" spans="1:7" s="83" customFormat="1" ht="31.5" customHeight="1">
      <c r="A21" s="105">
        <v>10</v>
      </c>
      <c r="B21" s="106" t="s">
        <v>208</v>
      </c>
      <c r="C21" s="105">
        <v>50</v>
      </c>
      <c r="D21" s="70" t="s">
        <v>209</v>
      </c>
      <c r="E21" s="107">
        <v>52</v>
      </c>
      <c r="F21" s="107">
        <f>E21</f>
        <v>52</v>
      </c>
      <c r="G21" s="108">
        <f t="shared" si="0"/>
        <v>2184</v>
      </c>
    </row>
    <row r="22" spans="1:7" s="83" customFormat="1" ht="31.5" customHeight="1">
      <c r="A22" s="105">
        <v>11</v>
      </c>
      <c r="B22" s="106" t="s">
        <v>210</v>
      </c>
      <c r="C22" s="105">
        <v>100</v>
      </c>
      <c r="D22" s="70" t="s">
        <v>211</v>
      </c>
      <c r="E22" s="107">
        <v>55</v>
      </c>
      <c r="F22" s="107">
        <f>E22</f>
        <v>55</v>
      </c>
      <c r="G22" s="108">
        <f t="shared" si="0"/>
        <v>2310</v>
      </c>
    </row>
    <row r="23" spans="1:7" s="83" customFormat="1" ht="31.5" customHeight="1">
      <c r="A23" s="113">
        <v>12</v>
      </c>
      <c r="B23" s="114" t="s">
        <v>212</v>
      </c>
      <c r="C23" s="113">
        <v>240</v>
      </c>
      <c r="D23" s="118" t="s">
        <v>213</v>
      </c>
      <c r="E23" s="116">
        <v>77</v>
      </c>
      <c r="F23" s="116">
        <v>65</v>
      </c>
      <c r="G23" s="117">
        <f t="shared" si="0"/>
        <v>2730</v>
      </c>
    </row>
    <row r="24" spans="1:7" s="83" customFormat="1" ht="31.5" customHeight="1">
      <c r="A24" s="105">
        <v>13</v>
      </c>
      <c r="B24" s="106" t="s">
        <v>214</v>
      </c>
      <c r="C24" s="105">
        <v>65</v>
      </c>
      <c r="D24" s="70" t="s">
        <v>215</v>
      </c>
      <c r="E24" s="107">
        <v>40</v>
      </c>
      <c r="F24" s="107">
        <v>47</v>
      </c>
      <c r="G24" s="108">
        <f t="shared" si="0"/>
        <v>1974</v>
      </c>
    </row>
    <row r="25" spans="1:7" s="83" customFormat="1" ht="31.5" customHeight="1">
      <c r="A25" s="105">
        <v>14</v>
      </c>
      <c r="B25" s="106" t="s">
        <v>216</v>
      </c>
      <c r="C25" s="105">
        <v>175</v>
      </c>
      <c r="D25" s="70" t="s">
        <v>217</v>
      </c>
      <c r="E25" s="107">
        <v>215</v>
      </c>
      <c r="F25" s="107">
        <f>E25</f>
        <v>215</v>
      </c>
      <c r="G25" s="108">
        <f t="shared" si="0"/>
        <v>9030</v>
      </c>
    </row>
    <row r="26" spans="1:7" s="83" customFormat="1" ht="31.5" customHeight="1">
      <c r="A26" s="105">
        <v>15</v>
      </c>
      <c r="B26" s="106" t="s">
        <v>81</v>
      </c>
      <c r="C26" s="105">
        <v>90</v>
      </c>
      <c r="D26" s="70" t="s">
        <v>193</v>
      </c>
      <c r="E26" s="107">
        <v>40</v>
      </c>
      <c r="F26" s="107">
        <f>E26</f>
        <v>40</v>
      </c>
      <c r="G26" s="108">
        <f t="shared" si="0"/>
        <v>1680</v>
      </c>
    </row>
    <row r="27" spans="1:7" s="83" customFormat="1" ht="31.5" customHeight="1">
      <c r="A27" s="113">
        <v>16</v>
      </c>
      <c r="B27" s="114" t="s">
        <v>218</v>
      </c>
      <c r="C27" s="113">
        <v>275</v>
      </c>
      <c r="D27" s="118" t="s">
        <v>219</v>
      </c>
      <c r="E27" s="116">
        <v>64</v>
      </c>
      <c r="F27" s="116">
        <v>52</v>
      </c>
      <c r="G27" s="117">
        <f t="shared" si="0"/>
        <v>2184</v>
      </c>
    </row>
    <row r="28" spans="1:7" ht="31.5" customHeight="1">
      <c r="A28" s="105">
        <v>17</v>
      </c>
      <c r="B28" s="106" t="s">
        <v>220</v>
      </c>
      <c r="C28" s="105">
        <v>90</v>
      </c>
      <c r="D28" s="70" t="s">
        <v>221</v>
      </c>
      <c r="E28" s="107">
        <v>46</v>
      </c>
      <c r="F28" s="107">
        <f>E28</f>
        <v>46</v>
      </c>
      <c r="G28" s="108">
        <f t="shared" si="0"/>
        <v>1932</v>
      </c>
    </row>
    <row r="29" spans="1:7" ht="31.5" customHeight="1">
      <c r="A29" s="105">
        <v>18</v>
      </c>
      <c r="B29" s="106" t="s">
        <v>222</v>
      </c>
      <c r="C29" s="105">
        <v>55</v>
      </c>
      <c r="D29" s="70" t="s">
        <v>223</v>
      </c>
      <c r="E29" s="107">
        <v>42</v>
      </c>
      <c r="F29" s="107">
        <v>43</v>
      </c>
      <c r="G29" s="108">
        <f t="shared" si="0"/>
        <v>1806</v>
      </c>
    </row>
    <row r="30" spans="1:7" s="83" customFormat="1" ht="31.5" customHeight="1">
      <c r="A30" s="105">
        <v>19</v>
      </c>
      <c r="B30" s="106" t="s">
        <v>224</v>
      </c>
      <c r="C30" s="105">
        <v>90</v>
      </c>
      <c r="D30" s="70" t="s">
        <v>225</v>
      </c>
      <c r="E30" s="107">
        <v>47</v>
      </c>
      <c r="F30" s="107">
        <v>43</v>
      </c>
      <c r="G30" s="108">
        <f t="shared" si="0"/>
        <v>1806</v>
      </c>
    </row>
    <row r="31" spans="1:7" s="83" customFormat="1" ht="31.5" customHeight="1">
      <c r="A31" s="105">
        <v>20</v>
      </c>
      <c r="B31" s="106" t="s">
        <v>226</v>
      </c>
      <c r="C31" s="105">
        <v>130</v>
      </c>
      <c r="D31" s="70" t="s">
        <v>227</v>
      </c>
      <c r="E31" s="107">
        <v>262</v>
      </c>
      <c r="F31" s="107">
        <f>E31</f>
        <v>262</v>
      </c>
      <c r="G31" s="108">
        <f t="shared" si="0"/>
        <v>11004</v>
      </c>
    </row>
    <row r="32" spans="1:7" ht="31.5" customHeight="1">
      <c r="A32" s="105">
        <v>21</v>
      </c>
      <c r="B32" s="106" t="s">
        <v>228</v>
      </c>
      <c r="C32" s="105">
        <v>90</v>
      </c>
      <c r="D32" s="70" t="s">
        <v>229</v>
      </c>
      <c r="E32" s="107">
        <v>60</v>
      </c>
      <c r="F32" s="107">
        <f>E32</f>
        <v>60</v>
      </c>
      <c r="G32" s="108">
        <f t="shared" si="0"/>
        <v>2520</v>
      </c>
    </row>
    <row r="33" spans="1:7" ht="31.5" customHeight="1">
      <c r="A33" s="109">
        <v>22</v>
      </c>
      <c r="B33" s="110" t="s">
        <v>230</v>
      </c>
      <c r="C33" s="109">
        <v>85</v>
      </c>
      <c r="D33" s="119" t="s">
        <v>146</v>
      </c>
      <c r="E33" s="112"/>
      <c r="F33" s="112">
        <v>60</v>
      </c>
      <c r="G33" s="108">
        <f t="shared" si="0"/>
        <v>2520</v>
      </c>
    </row>
    <row r="34" spans="1:7" ht="31.5" customHeight="1">
      <c r="A34" s="109"/>
      <c r="B34" s="110" t="s">
        <v>231</v>
      </c>
      <c r="C34" s="109">
        <v>120</v>
      </c>
      <c r="D34" s="119" t="s">
        <v>146</v>
      </c>
      <c r="E34" s="112"/>
      <c r="F34" s="112">
        <v>62</v>
      </c>
      <c r="G34" s="108">
        <f t="shared" si="0"/>
        <v>2604</v>
      </c>
    </row>
    <row r="35" spans="1:7" ht="31.5" customHeight="1">
      <c r="A35" s="105">
        <v>23</v>
      </c>
      <c r="B35" s="106" t="s">
        <v>232</v>
      </c>
      <c r="C35" s="105">
        <v>105</v>
      </c>
      <c r="D35" s="70" t="s">
        <v>233</v>
      </c>
      <c r="E35" s="107">
        <v>55</v>
      </c>
      <c r="F35" s="107">
        <v>57</v>
      </c>
      <c r="G35" s="108">
        <f t="shared" si="0"/>
        <v>2394</v>
      </c>
    </row>
    <row r="36" spans="1:7" ht="31.5" customHeight="1">
      <c r="A36" s="105">
        <v>24</v>
      </c>
      <c r="B36" s="114" t="s">
        <v>234</v>
      </c>
      <c r="C36" s="113">
        <v>150</v>
      </c>
      <c r="D36" s="115" t="s">
        <v>235</v>
      </c>
      <c r="E36" s="116">
        <v>60</v>
      </c>
      <c r="F36" s="116">
        <v>42</v>
      </c>
      <c r="G36" s="108">
        <f t="shared" si="0"/>
        <v>1764</v>
      </c>
    </row>
    <row r="37" spans="1:7" ht="31.5" customHeight="1">
      <c r="A37" s="105">
        <v>25</v>
      </c>
      <c r="B37" s="106" t="s">
        <v>236</v>
      </c>
      <c r="C37" s="105"/>
      <c r="D37" s="70" t="s">
        <v>237</v>
      </c>
      <c r="E37" s="107">
        <v>40</v>
      </c>
      <c r="F37" s="107">
        <f>E37</f>
        <v>40</v>
      </c>
      <c r="G37" s="108">
        <f t="shared" si="0"/>
        <v>1680</v>
      </c>
    </row>
    <row r="38" spans="1:6" s="83" customFormat="1" ht="12.75">
      <c r="A38" s="62"/>
      <c r="B38" s="120" t="s">
        <v>238</v>
      </c>
      <c r="C38" s="120"/>
      <c r="D38" s="120"/>
      <c r="E38" s="120"/>
      <c r="F38" s="82"/>
    </row>
    <row r="39" s="83" customFormat="1" ht="12.75"/>
    <row r="40" s="83" customFormat="1" ht="12.75">
      <c r="B40" s="84"/>
    </row>
    <row r="41" spans="2:4" s="83" customFormat="1" ht="12.75">
      <c r="B41" s="84" t="s">
        <v>174</v>
      </c>
      <c r="C41" s="85"/>
      <c r="D41" s="82"/>
    </row>
    <row r="42" spans="2:4" s="83" customFormat="1" ht="12.75">
      <c r="B42" s="84"/>
      <c r="C42" s="121"/>
      <c r="D42" s="82" t="s">
        <v>239</v>
      </c>
    </row>
    <row r="43" spans="2:4" s="83" customFormat="1" ht="12.75">
      <c r="B43" s="88" t="s">
        <v>176</v>
      </c>
      <c r="C43" s="122"/>
      <c r="D43" s="82" t="s">
        <v>240</v>
      </c>
    </row>
    <row r="44" spans="2:6" ht="12.75">
      <c r="B44" s="84" t="s">
        <v>177</v>
      </c>
      <c r="C44" s="85"/>
      <c r="D44" s="63"/>
      <c r="F44" s="83"/>
    </row>
    <row r="45" spans="2:4" ht="12.75">
      <c r="B45" s="84" t="s">
        <v>178</v>
      </c>
      <c r="C45" s="85"/>
      <c r="D45" s="123"/>
    </row>
    <row r="46" spans="2:4" ht="12.75">
      <c r="B46" s="56" t="s">
        <v>179</v>
      </c>
      <c r="C46" s="85"/>
      <c r="D46" s="63"/>
    </row>
    <row r="47" ht="12.75">
      <c r="B47" s="56" t="s">
        <v>180</v>
      </c>
    </row>
    <row r="48" ht="12.75">
      <c r="B48" s="56" t="s">
        <v>181</v>
      </c>
    </row>
    <row r="49" ht="12.75">
      <c r="C49" s="85"/>
    </row>
    <row r="50" ht="12.75">
      <c r="C50" s="85"/>
    </row>
    <row r="51" ht="12.75">
      <c r="C51" s="85"/>
    </row>
  </sheetData>
  <sheetProtection/>
  <mergeCells count="2">
    <mergeCell ref="B9:D9"/>
    <mergeCell ref="B38:E38"/>
  </mergeCells>
  <printOptions horizontalCentered="1"/>
  <pageMargins left="0.5118110236220472" right="0.6299212598425197" top="0.5905511811023623" bottom="0.5905511811023623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3">
      <selection activeCell="G19" sqref="G19"/>
    </sheetView>
  </sheetViews>
  <sheetFormatPr defaultColWidth="9.140625" defaultRowHeight="15"/>
  <cols>
    <col min="1" max="1" width="5.421875" style="55" customWidth="1"/>
    <col min="2" max="2" width="18.421875" style="56" customWidth="1"/>
    <col min="3" max="3" width="11.8515625" style="55" customWidth="1"/>
    <col min="4" max="4" width="40.28125" style="60" customWidth="1"/>
    <col min="5" max="5" width="10.57421875" style="55" customWidth="1"/>
    <col min="6" max="6" width="13.28125" style="60" hidden="1" customWidth="1"/>
    <col min="7" max="7" width="14.140625" style="60" customWidth="1"/>
    <col min="8" max="16384" width="9.140625" style="60" customWidth="1"/>
  </cols>
  <sheetData>
    <row r="1" spans="3:5" ht="15.75">
      <c r="C1" s="57" t="s">
        <v>241</v>
      </c>
      <c r="D1" s="58"/>
      <c r="E1" s="59"/>
    </row>
    <row r="2" spans="3:5" ht="19.5" customHeight="1">
      <c r="C2" s="56" t="s">
        <v>242</v>
      </c>
      <c r="D2" s="55"/>
      <c r="E2" s="60"/>
    </row>
    <row r="3" spans="2:5" ht="19.5" customHeight="1">
      <c r="B3" s="61"/>
      <c r="C3" s="84" t="s">
        <v>243</v>
      </c>
      <c r="D3" s="62"/>
      <c r="E3" s="63"/>
    </row>
    <row r="4" spans="1:9" ht="19.5" customHeight="1">
      <c r="A4" s="61" t="s">
        <v>244</v>
      </c>
      <c r="B4" s="61"/>
      <c r="C4" s="61"/>
      <c r="D4" s="61"/>
      <c r="F4" s="64"/>
      <c r="G4" s="64"/>
      <c r="H4" s="64"/>
      <c r="I4" s="64"/>
    </row>
    <row r="5" spans="2:9" ht="15.75">
      <c r="B5" s="65"/>
      <c r="C5" s="124" t="s">
        <v>245</v>
      </c>
      <c r="D5" s="65"/>
      <c r="E5" s="65"/>
      <c r="F5" s="64"/>
      <c r="G5" s="64"/>
      <c r="H5" s="64"/>
      <c r="I5" s="64"/>
    </row>
    <row r="6" spans="1:9" ht="42.75" customHeight="1" thickBot="1">
      <c r="A6" s="68"/>
      <c r="B6" s="69" t="s">
        <v>246</v>
      </c>
      <c r="C6" s="69"/>
      <c r="D6" s="69"/>
      <c r="E6" s="68"/>
      <c r="F6" s="64"/>
      <c r="G6" s="64"/>
      <c r="H6" s="64"/>
      <c r="I6" s="64"/>
    </row>
    <row r="7" spans="1:9" ht="63" customHeight="1">
      <c r="A7" s="125" t="s">
        <v>152</v>
      </c>
      <c r="B7" s="126" t="s">
        <v>153</v>
      </c>
      <c r="C7" s="127" t="s">
        <v>154</v>
      </c>
      <c r="D7" s="127" t="s">
        <v>7</v>
      </c>
      <c r="E7" s="128" t="s">
        <v>187</v>
      </c>
      <c r="F7" s="129"/>
      <c r="G7" s="75"/>
      <c r="H7" s="64"/>
      <c r="I7" s="64"/>
    </row>
    <row r="8" spans="1:9" ht="44.25" customHeight="1">
      <c r="A8" s="130"/>
      <c r="B8" s="131"/>
      <c r="C8" s="132"/>
      <c r="D8" s="102" t="s">
        <v>158</v>
      </c>
      <c r="E8" s="133"/>
      <c r="F8" s="134" t="s">
        <v>247</v>
      </c>
      <c r="G8" s="75"/>
      <c r="H8" s="64"/>
      <c r="I8" s="64"/>
    </row>
    <row r="9" spans="1:9" ht="27.75" customHeight="1">
      <c r="A9" s="135">
        <v>1</v>
      </c>
      <c r="B9" s="136" t="s">
        <v>248</v>
      </c>
      <c r="C9" s="137">
        <v>265</v>
      </c>
      <c r="D9" s="137" t="s">
        <v>249</v>
      </c>
      <c r="E9" s="138">
        <v>60</v>
      </c>
      <c r="F9" s="139" t="s">
        <v>250</v>
      </c>
      <c r="G9" s="79">
        <f>E9*41</f>
        <v>2460</v>
      </c>
      <c r="H9" s="64"/>
      <c r="I9" s="64"/>
    </row>
    <row r="10" spans="1:9" ht="27.75" customHeight="1">
      <c r="A10" s="105">
        <v>2</v>
      </c>
      <c r="B10" s="80" t="s">
        <v>251</v>
      </c>
      <c r="C10" s="140">
        <v>70</v>
      </c>
      <c r="D10" s="72" t="s">
        <v>252</v>
      </c>
      <c r="E10" s="141">
        <v>44.4</v>
      </c>
      <c r="F10" s="142" t="s">
        <v>253</v>
      </c>
      <c r="G10" s="79">
        <f aca="true" t="shared" si="0" ref="G10:G20">E10*41</f>
        <v>1820.3999999999999</v>
      </c>
      <c r="H10" s="64"/>
      <c r="I10" s="64"/>
    </row>
    <row r="11" spans="1:9" ht="27.75" customHeight="1">
      <c r="A11" s="143">
        <v>3</v>
      </c>
      <c r="B11" s="80" t="s">
        <v>254</v>
      </c>
      <c r="C11" s="140">
        <v>125</v>
      </c>
      <c r="D11" s="72" t="s">
        <v>255</v>
      </c>
      <c r="E11" s="141">
        <v>56</v>
      </c>
      <c r="F11" s="142" t="s">
        <v>253</v>
      </c>
      <c r="G11" s="79">
        <f t="shared" si="0"/>
        <v>2296</v>
      </c>
      <c r="H11" s="64"/>
      <c r="I11" s="64"/>
    </row>
    <row r="12" spans="1:9" ht="27.75" customHeight="1">
      <c r="A12" s="143">
        <v>4</v>
      </c>
      <c r="B12" s="80" t="s">
        <v>256</v>
      </c>
      <c r="C12" s="140">
        <v>45</v>
      </c>
      <c r="D12" s="72" t="s">
        <v>257</v>
      </c>
      <c r="E12" s="141">
        <v>49.7</v>
      </c>
      <c r="F12" s="142" t="s">
        <v>253</v>
      </c>
      <c r="G12" s="79">
        <f t="shared" si="0"/>
        <v>2037.7</v>
      </c>
      <c r="H12" s="64"/>
      <c r="I12" s="64"/>
    </row>
    <row r="13" spans="1:9" s="83" customFormat="1" ht="27.75" customHeight="1">
      <c r="A13" s="143">
        <v>5</v>
      </c>
      <c r="B13" s="80" t="s">
        <v>258</v>
      </c>
      <c r="C13" s="140">
        <v>115</v>
      </c>
      <c r="D13" s="72" t="s">
        <v>259</v>
      </c>
      <c r="E13" s="141">
        <v>40</v>
      </c>
      <c r="F13" s="142" t="s">
        <v>253</v>
      </c>
      <c r="G13" s="79">
        <f t="shared" si="0"/>
        <v>1640</v>
      </c>
      <c r="H13" s="82"/>
      <c r="I13" s="82"/>
    </row>
    <row r="14" spans="1:9" s="83" customFormat="1" ht="27.75" customHeight="1">
      <c r="A14" s="143">
        <v>8</v>
      </c>
      <c r="B14" s="144" t="s">
        <v>260</v>
      </c>
      <c r="C14" s="145">
        <v>110</v>
      </c>
      <c r="D14" s="145" t="s">
        <v>261</v>
      </c>
      <c r="E14" s="146">
        <v>55</v>
      </c>
      <c r="F14" s="139" t="s">
        <v>250</v>
      </c>
      <c r="G14" s="79">
        <f t="shared" si="0"/>
        <v>2255</v>
      </c>
      <c r="H14" s="82"/>
      <c r="I14" s="82"/>
    </row>
    <row r="15" spans="1:9" s="83" customFormat="1" ht="27.75" customHeight="1">
      <c r="A15" s="143">
        <v>9</v>
      </c>
      <c r="B15" s="80" t="s">
        <v>262</v>
      </c>
      <c r="C15" s="140">
        <v>105</v>
      </c>
      <c r="D15" s="72" t="s">
        <v>255</v>
      </c>
      <c r="E15" s="141">
        <v>59.2</v>
      </c>
      <c r="F15" s="142" t="s">
        <v>253</v>
      </c>
      <c r="G15" s="79">
        <f t="shared" si="0"/>
        <v>2427.2000000000003</v>
      </c>
      <c r="H15" s="82"/>
      <c r="I15" s="82"/>
    </row>
    <row r="16" spans="1:9" s="83" customFormat="1" ht="27.75" customHeight="1">
      <c r="A16" s="143">
        <v>10</v>
      </c>
      <c r="B16" s="80" t="s">
        <v>263</v>
      </c>
      <c r="C16" s="140">
        <v>95</v>
      </c>
      <c r="D16" s="72" t="s">
        <v>264</v>
      </c>
      <c r="E16" s="141">
        <v>46.7</v>
      </c>
      <c r="F16" s="139" t="s">
        <v>250</v>
      </c>
      <c r="G16" s="79">
        <f t="shared" si="0"/>
        <v>1914.7</v>
      </c>
      <c r="H16" s="82"/>
      <c r="I16" s="82"/>
    </row>
    <row r="17" spans="1:9" s="83" customFormat="1" ht="27.75" customHeight="1">
      <c r="A17" s="143">
        <v>11</v>
      </c>
      <c r="B17" s="80" t="s">
        <v>265</v>
      </c>
      <c r="C17" s="140">
        <v>125</v>
      </c>
      <c r="D17" s="72" t="s">
        <v>266</v>
      </c>
      <c r="E17" s="141">
        <v>42.3</v>
      </c>
      <c r="F17" s="139" t="s">
        <v>250</v>
      </c>
      <c r="G17" s="79">
        <f t="shared" si="0"/>
        <v>1734.3</v>
      </c>
      <c r="H17" s="82"/>
      <c r="I17" s="82"/>
    </row>
    <row r="18" spans="1:9" s="83" customFormat="1" ht="27.75" customHeight="1">
      <c r="A18" s="143">
        <v>12</v>
      </c>
      <c r="B18" s="80" t="s">
        <v>267</v>
      </c>
      <c r="C18" s="140">
        <v>170</v>
      </c>
      <c r="D18" s="72" t="s">
        <v>268</v>
      </c>
      <c r="E18" s="141">
        <v>41.2</v>
      </c>
      <c r="F18" s="139" t="s">
        <v>250</v>
      </c>
      <c r="G18" s="79">
        <f t="shared" si="0"/>
        <v>1689.2</v>
      </c>
      <c r="H18" s="82"/>
      <c r="I18" s="82"/>
    </row>
    <row r="19" spans="1:9" s="83" customFormat="1" ht="27.75" customHeight="1">
      <c r="A19" s="143">
        <v>13</v>
      </c>
      <c r="B19" s="80" t="s">
        <v>269</v>
      </c>
      <c r="C19" s="140">
        <v>115</v>
      </c>
      <c r="D19" s="72" t="s">
        <v>270</v>
      </c>
      <c r="E19" s="141">
        <v>42.3</v>
      </c>
      <c r="F19" s="142" t="s">
        <v>253</v>
      </c>
      <c r="G19" s="79">
        <f t="shared" si="0"/>
        <v>1734.3</v>
      </c>
      <c r="H19" s="82"/>
      <c r="I19" s="82"/>
    </row>
    <row r="20" spans="1:9" ht="27.75" customHeight="1" thickBot="1">
      <c r="A20" s="147">
        <v>15</v>
      </c>
      <c r="B20" s="148" t="s">
        <v>271</v>
      </c>
      <c r="C20" s="149">
        <v>100</v>
      </c>
      <c r="D20" s="150" t="s">
        <v>270</v>
      </c>
      <c r="E20" s="141">
        <v>62</v>
      </c>
      <c r="F20" s="142" t="s">
        <v>253</v>
      </c>
      <c r="G20" s="79">
        <f t="shared" si="0"/>
        <v>2542</v>
      </c>
      <c r="H20" s="64"/>
      <c r="I20" s="64"/>
    </row>
    <row r="21" spans="2:9" s="83" customFormat="1" ht="19.5" customHeight="1">
      <c r="B21" s="151"/>
      <c r="F21" s="152"/>
      <c r="G21" s="82"/>
      <c r="H21" s="82"/>
      <c r="I21" s="82"/>
    </row>
    <row r="22" spans="1:9" s="83" customFormat="1" ht="12.75">
      <c r="A22" s="153"/>
      <c r="B22" s="84" t="s">
        <v>174</v>
      </c>
      <c r="F22" s="82"/>
      <c r="G22" s="82"/>
      <c r="H22" s="82"/>
      <c r="I22" s="82"/>
    </row>
    <row r="23" spans="2:4" ht="13.5" customHeight="1">
      <c r="B23" s="84"/>
      <c r="C23" s="85"/>
      <c r="D23" s="82"/>
    </row>
    <row r="24" spans="1:5" ht="12.75">
      <c r="A24" s="62"/>
      <c r="B24" s="88" t="s">
        <v>176</v>
      </c>
      <c r="C24" s="85"/>
      <c r="D24" s="82"/>
      <c r="E24" s="86"/>
    </row>
    <row r="25" spans="1:5" ht="12.75">
      <c r="A25" s="62"/>
      <c r="B25" s="84" t="s">
        <v>177</v>
      </c>
      <c r="C25" s="85"/>
      <c r="D25" s="63"/>
      <c r="E25" s="86"/>
    </row>
    <row r="26" spans="1:5" s="83" customFormat="1" ht="12.75">
      <c r="A26" s="62"/>
      <c r="B26" s="84" t="s">
        <v>178</v>
      </c>
      <c r="C26" s="85"/>
      <c r="D26" s="123"/>
      <c r="E26" s="86"/>
    </row>
    <row r="27" spans="1:5" s="83" customFormat="1" ht="12.75">
      <c r="A27" s="62"/>
      <c r="B27" s="56" t="s">
        <v>179</v>
      </c>
      <c r="C27" s="85"/>
      <c r="D27" s="63"/>
      <c r="E27" s="86"/>
    </row>
    <row r="28" spans="1:5" s="83" customFormat="1" ht="12.75">
      <c r="A28" s="62"/>
      <c r="B28" s="56" t="s">
        <v>180</v>
      </c>
      <c r="C28" s="55"/>
      <c r="D28" s="60"/>
      <c r="E28" s="86"/>
    </row>
    <row r="29" spans="1:5" s="83" customFormat="1" ht="12.75">
      <c r="A29" s="82"/>
      <c r="B29" s="56" t="s">
        <v>181</v>
      </c>
      <c r="C29" s="55"/>
      <c r="D29" s="60"/>
      <c r="E29" s="82"/>
    </row>
    <row r="30" spans="1:5" s="83" customFormat="1" ht="12.75">
      <c r="A30" s="82"/>
      <c r="B30" s="56"/>
      <c r="C30" s="85"/>
      <c r="D30" s="60"/>
      <c r="E30" s="82"/>
    </row>
    <row r="31" spans="1:5" s="83" customFormat="1" ht="12.75">
      <c r="A31" s="89"/>
      <c r="B31" s="56"/>
      <c r="C31" s="85"/>
      <c r="D31" s="60"/>
      <c r="E31" s="90"/>
    </row>
    <row r="32" spans="1:5" s="83" customFormat="1" ht="12.75">
      <c r="A32" s="62"/>
      <c r="B32" s="56"/>
      <c r="C32" s="85"/>
      <c r="D32" s="60"/>
      <c r="E32" s="86"/>
    </row>
    <row r="33" spans="1:5" ht="12.75">
      <c r="A33" s="62"/>
      <c r="E33" s="86"/>
    </row>
    <row r="34" spans="1:5" ht="12.75">
      <c r="A34" s="62"/>
      <c r="E34" s="86"/>
    </row>
    <row r="35" spans="1:5" ht="12.75">
      <c r="A35" s="62"/>
      <c r="E35" s="86"/>
    </row>
    <row r="36" spans="1:5" s="83" customFormat="1" ht="12.75">
      <c r="A36" s="62"/>
      <c r="B36" s="84"/>
      <c r="C36" s="62"/>
      <c r="D36" s="63"/>
      <c r="E36" s="86"/>
    </row>
    <row r="37" s="83" customFormat="1" ht="12.75"/>
    <row r="38" s="83" customFormat="1" ht="12.75"/>
    <row r="39" s="83" customFormat="1" ht="12.75"/>
    <row r="40" s="83" customFormat="1" ht="12.75"/>
    <row r="41" spans="1:5" s="83" customFormat="1" ht="12.75">
      <c r="A41" s="55"/>
      <c r="B41" s="56"/>
      <c r="C41" s="55"/>
      <c r="D41" s="60"/>
      <c r="E41" s="55"/>
    </row>
  </sheetData>
  <sheetProtection/>
  <mergeCells count="1">
    <mergeCell ref="B6:D6"/>
  </mergeCells>
  <printOptions horizontalCentered="1"/>
  <pageMargins left="0.4" right="0.26" top="0.5905511811023623" bottom="0.5905511811023623" header="0.5118110236220472" footer="0.511811023622047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Linea</dc:creator>
  <cp:keywords/>
  <dc:description/>
  <cp:lastModifiedBy>BOB</cp:lastModifiedBy>
  <cp:lastPrinted>2009-08-18T07:29:59Z</cp:lastPrinted>
  <dcterms:created xsi:type="dcterms:W3CDTF">2009-08-11T10:30:59Z</dcterms:created>
  <dcterms:modified xsi:type="dcterms:W3CDTF">2010-11-05T12:02:23Z</dcterms:modified>
  <cp:category/>
  <cp:version/>
  <cp:contentType/>
  <cp:contentStatus/>
</cp:coreProperties>
</file>